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Junior Economic Analyst - Reseracher\"/>
    </mc:Choice>
  </mc:AlternateContent>
  <xr:revisionPtr revIDLastSave="0" documentId="13_ncr:1_{5E49FBF3-9D15-4B24-A0B9-A65416C2A7DF}" xr6:coauthVersionLast="45" xr6:coauthVersionMax="45" xr10:uidLastSave="{00000000-0000-0000-0000-000000000000}"/>
  <bookViews>
    <workbookView xWindow="-120" yWindow="-120" windowWidth="20730" windowHeight="11040" xr2:uid="{07D61E8B-D57E-47D7-96E2-B5F49E62D6F4}"/>
  </bookViews>
  <sheets>
    <sheet name="Summarization Data" sheetId="1" r:id="rId1"/>
    <sheet name="Ranking_2023" sheetId="6" r:id="rId2"/>
    <sheet name="Ranking_2024" sheetId="2" r:id="rId3"/>
    <sheet name="Dimension - Level_2023" sheetId="5" r:id="rId4"/>
    <sheet name="Dimension-level_2024" sheetId="3" r:id="rId5"/>
    <sheet name="Indicator - Level_2023" sheetId="7" r:id="rId6"/>
    <sheet name="Indicator-level_2024" sheetId="4" r:id="rId7"/>
  </sheets>
  <definedNames>
    <definedName name="_xlnm._FilterDatabase" localSheetId="4" hidden="1">'Dimension-level_2024'!$A$2:$Q$190</definedName>
    <definedName name="_xlnm._FilterDatabase" localSheetId="1" hidden="1">Ranking_2023!$A$1:$C$194</definedName>
    <definedName name="_xlnm._FilterDatabase" localSheetId="2" hidden="1">Ranking_2024!$A$1:$C$189</definedName>
    <definedName name="_xlnm._FilterDatabase" localSheetId="0" hidden="1">'Summarization Data'!$B$1:$B$194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  <c r="L90" i="1"/>
  <c r="L121" i="1"/>
  <c r="L81" i="1"/>
  <c r="L161" i="1"/>
  <c r="L106" i="1"/>
  <c r="L55" i="1"/>
  <c r="L86" i="1"/>
  <c r="L13" i="1"/>
  <c r="L16" i="1"/>
  <c r="L74" i="1"/>
  <c r="L94" i="1"/>
  <c r="L57" i="1"/>
  <c r="L83" i="1"/>
  <c r="L103" i="1"/>
  <c r="L108" i="1"/>
  <c r="L29" i="1"/>
  <c r="L130" i="1"/>
  <c r="L98" i="1"/>
  <c r="L115" i="1"/>
  <c r="L127" i="1"/>
  <c r="L118" i="1"/>
  <c r="L111" i="1"/>
  <c r="L33" i="1"/>
  <c r="L75" i="1"/>
  <c r="L52" i="1"/>
  <c r="L165" i="1"/>
  <c r="L188" i="1"/>
  <c r="L120" i="1"/>
  <c r="L146" i="1"/>
  <c r="L154" i="1"/>
  <c r="L6" i="1"/>
  <c r="L190" i="1"/>
  <c r="L181" i="1"/>
  <c r="L42" i="1"/>
  <c r="L17" i="1"/>
  <c r="L54" i="1"/>
  <c r="L182" i="1"/>
  <c r="L179" i="1"/>
  <c r="L72" i="1"/>
  <c r="L139" i="1"/>
  <c r="L71" i="1"/>
  <c r="L124" i="1"/>
  <c r="L44" i="1"/>
  <c r="L32" i="1"/>
  <c r="L194" i="1"/>
  <c r="L186" i="1"/>
  <c r="L12" i="1"/>
  <c r="L156" i="1"/>
  <c r="L128" i="1"/>
  <c r="L67" i="1"/>
  <c r="L101" i="1"/>
  <c r="L63" i="1"/>
  <c r="L143" i="1"/>
  <c r="L164" i="1"/>
  <c r="L191" i="1"/>
  <c r="L18" i="1"/>
  <c r="L170" i="1"/>
  <c r="L141" i="1"/>
  <c r="L97" i="1"/>
  <c r="L5" i="1"/>
  <c r="L7" i="1"/>
  <c r="L136" i="1"/>
  <c r="L155" i="1"/>
  <c r="L100" i="1"/>
  <c r="L9" i="1"/>
  <c r="L142" i="1"/>
  <c r="L53" i="1"/>
  <c r="L129" i="1"/>
  <c r="L122" i="1"/>
  <c r="L167" i="1"/>
  <c r="L180" i="1"/>
  <c r="L117" i="1"/>
  <c r="L185" i="1"/>
  <c r="L140" i="1"/>
  <c r="L46" i="1"/>
  <c r="L22" i="1"/>
  <c r="L41" i="1"/>
  <c r="L43" i="1"/>
  <c r="L95" i="1"/>
  <c r="L134" i="1"/>
  <c r="L21" i="1"/>
  <c r="L31" i="1"/>
  <c r="L27" i="1"/>
  <c r="L99" i="1"/>
  <c r="L10" i="1"/>
  <c r="L56" i="1"/>
  <c r="L73" i="1"/>
  <c r="L102" i="1"/>
  <c r="L168" i="1"/>
  <c r="L70" i="1"/>
  <c r="L132" i="1"/>
  <c r="L137" i="1"/>
  <c r="L49" i="1"/>
  <c r="L77" i="1"/>
  <c r="L172" i="1"/>
  <c r="L183" i="1"/>
  <c r="L174" i="1"/>
  <c r="L64" i="1"/>
  <c r="L36" i="1"/>
  <c r="L23" i="1"/>
  <c r="L163" i="1"/>
  <c r="L175" i="1"/>
  <c r="L24" i="1"/>
  <c r="L147" i="1"/>
  <c r="L166" i="1"/>
  <c r="L34" i="1"/>
  <c r="L123" i="1"/>
  <c r="L169" i="1"/>
  <c r="L62" i="1"/>
  <c r="L69" i="1"/>
  <c r="L68" i="1"/>
  <c r="L110" i="1"/>
  <c r="L79" i="1"/>
  <c r="L89" i="1"/>
  <c r="L173" i="1"/>
  <c r="L150" i="1"/>
  <c r="L126" i="1"/>
  <c r="L80" i="1"/>
  <c r="L151" i="1"/>
  <c r="L11" i="1"/>
  <c r="L50" i="1"/>
  <c r="L157" i="1"/>
  <c r="L177" i="1"/>
  <c r="L104" i="1"/>
  <c r="L84" i="1"/>
  <c r="L14" i="1"/>
  <c r="L51" i="1"/>
  <c r="L93" i="1"/>
  <c r="L87" i="1"/>
  <c r="L153" i="1"/>
  <c r="L116" i="1"/>
  <c r="L59" i="1"/>
  <c r="L66" i="1"/>
  <c r="L37" i="1"/>
  <c r="L26" i="1"/>
  <c r="L35" i="1"/>
  <c r="L8" i="1"/>
  <c r="L91" i="1"/>
  <c r="L65" i="1"/>
  <c r="L39" i="1"/>
  <c r="L85" i="1"/>
  <c r="L107" i="1"/>
  <c r="L119" i="1"/>
  <c r="L131" i="1"/>
  <c r="L148" i="1"/>
  <c r="L76" i="1"/>
  <c r="L171" i="1"/>
  <c r="L30" i="1"/>
  <c r="L92" i="1"/>
  <c r="L58" i="1"/>
  <c r="L113" i="1"/>
  <c r="L176" i="1"/>
  <c r="L3" i="1"/>
  <c r="L45" i="1"/>
  <c r="L40" i="1"/>
  <c r="L162" i="1"/>
  <c r="L184" i="1"/>
  <c r="L78" i="1"/>
  <c r="L192" i="1"/>
  <c r="L28" i="1"/>
  <c r="L96" i="1"/>
  <c r="L135" i="1"/>
  <c r="L178" i="1"/>
  <c r="L125" i="1"/>
  <c r="L15" i="1"/>
  <c r="L25" i="1"/>
  <c r="L193" i="1"/>
  <c r="L20" i="1"/>
  <c r="L112" i="1"/>
  <c r="L38" i="1"/>
  <c r="L158" i="1"/>
  <c r="L159" i="1"/>
  <c r="L109" i="1"/>
  <c r="L105" i="1"/>
  <c r="L82" i="1"/>
  <c r="L48" i="1"/>
  <c r="L149" i="1"/>
  <c r="L114" i="1"/>
  <c r="L133" i="1"/>
  <c r="L61" i="1"/>
  <c r="L19" i="1"/>
  <c r="L4" i="1"/>
  <c r="L138" i="1"/>
  <c r="L2" i="1"/>
  <c r="L47" i="1"/>
  <c r="L88" i="1"/>
  <c r="L145" i="1"/>
  <c r="L160" i="1"/>
  <c r="L60" i="1"/>
  <c r="L189" i="1"/>
  <c r="L144" i="1"/>
  <c r="L152" i="1"/>
  <c r="L187" i="1"/>
  <c r="I90" i="1"/>
  <c r="I121" i="1"/>
  <c r="I81" i="1"/>
  <c r="I161" i="1"/>
  <c r="I106" i="1"/>
  <c r="I55" i="1"/>
  <c r="I86" i="1"/>
  <c r="I13" i="1"/>
  <c r="I16" i="1"/>
  <c r="I74" i="1"/>
  <c r="I94" i="1"/>
  <c r="I57" i="1"/>
  <c r="I83" i="1"/>
  <c r="I103" i="1"/>
  <c r="I108" i="1"/>
  <c r="I29" i="1"/>
  <c r="I130" i="1"/>
  <c r="I98" i="1"/>
  <c r="I115" i="1"/>
  <c r="I127" i="1"/>
  <c r="I118" i="1"/>
  <c r="I111" i="1"/>
  <c r="I33" i="1"/>
  <c r="I75" i="1"/>
  <c r="I52" i="1"/>
  <c r="I165" i="1"/>
  <c r="I188" i="1"/>
  <c r="I120" i="1"/>
  <c r="I146" i="1"/>
  <c r="I154" i="1"/>
  <c r="I6" i="1"/>
  <c r="I190" i="1"/>
  <c r="I181" i="1"/>
  <c r="I42" i="1"/>
  <c r="I17" i="1"/>
  <c r="I54" i="1"/>
  <c r="I182" i="1"/>
  <c r="I179" i="1"/>
  <c r="I72" i="1"/>
  <c r="I139" i="1"/>
  <c r="I71" i="1"/>
  <c r="I124" i="1"/>
  <c r="I44" i="1"/>
  <c r="I32" i="1"/>
  <c r="I194" i="1"/>
  <c r="I186" i="1"/>
  <c r="I12" i="1"/>
  <c r="I156" i="1"/>
  <c r="I128" i="1"/>
  <c r="I67" i="1"/>
  <c r="I101" i="1"/>
  <c r="I63" i="1"/>
  <c r="I143" i="1"/>
  <c r="I164" i="1"/>
  <c r="I191" i="1"/>
  <c r="I18" i="1"/>
  <c r="I170" i="1"/>
  <c r="I141" i="1"/>
  <c r="I97" i="1"/>
  <c r="I5" i="1"/>
  <c r="I7" i="1"/>
  <c r="I136" i="1"/>
  <c r="I155" i="1"/>
  <c r="I100" i="1"/>
  <c r="I9" i="1"/>
  <c r="I142" i="1"/>
  <c r="I53" i="1"/>
  <c r="I129" i="1"/>
  <c r="I122" i="1"/>
  <c r="I167" i="1"/>
  <c r="I180" i="1"/>
  <c r="I117" i="1"/>
  <c r="I185" i="1"/>
  <c r="I140" i="1"/>
  <c r="I46" i="1"/>
  <c r="I22" i="1"/>
  <c r="I41" i="1"/>
  <c r="I43" i="1"/>
  <c r="I95" i="1"/>
  <c r="I134" i="1"/>
  <c r="I21" i="1"/>
  <c r="I31" i="1"/>
  <c r="I27" i="1"/>
  <c r="I99" i="1"/>
  <c r="I10" i="1"/>
  <c r="I56" i="1"/>
  <c r="I73" i="1"/>
  <c r="I102" i="1"/>
  <c r="I168" i="1"/>
  <c r="I70" i="1"/>
  <c r="I132" i="1"/>
  <c r="I137" i="1"/>
  <c r="I49" i="1"/>
  <c r="I77" i="1"/>
  <c r="I172" i="1"/>
  <c r="I183" i="1"/>
  <c r="I174" i="1"/>
  <c r="I64" i="1"/>
  <c r="I36" i="1"/>
  <c r="I23" i="1"/>
  <c r="I163" i="1"/>
  <c r="I175" i="1"/>
  <c r="I24" i="1"/>
  <c r="I147" i="1"/>
  <c r="I166" i="1"/>
  <c r="I34" i="1"/>
  <c r="I123" i="1"/>
  <c r="I169" i="1"/>
  <c r="I62" i="1"/>
  <c r="I69" i="1"/>
  <c r="I68" i="1"/>
  <c r="I110" i="1"/>
  <c r="I79" i="1"/>
  <c r="I89" i="1"/>
  <c r="I173" i="1"/>
  <c r="I150" i="1"/>
  <c r="I126" i="1"/>
  <c r="I80" i="1"/>
  <c r="I151" i="1"/>
  <c r="I11" i="1"/>
  <c r="I50" i="1"/>
  <c r="I157" i="1"/>
  <c r="I177" i="1"/>
  <c r="I104" i="1"/>
  <c r="I84" i="1"/>
  <c r="I14" i="1"/>
  <c r="I51" i="1"/>
  <c r="I93" i="1"/>
  <c r="I87" i="1"/>
  <c r="I153" i="1"/>
  <c r="I116" i="1"/>
  <c r="I59" i="1"/>
  <c r="I66" i="1"/>
  <c r="I37" i="1"/>
  <c r="I26" i="1"/>
  <c r="I35" i="1"/>
  <c r="I8" i="1"/>
  <c r="I91" i="1"/>
  <c r="I65" i="1"/>
  <c r="I39" i="1"/>
  <c r="I85" i="1"/>
  <c r="I107" i="1"/>
  <c r="I119" i="1"/>
  <c r="I131" i="1"/>
  <c r="I148" i="1"/>
  <c r="I76" i="1"/>
  <c r="I171" i="1"/>
  <c r="I30" i="1"/>
  <c r="I92" i="1"/>
  <c r="I58" i="1"/>
  <c r="I113" i="1"/>
  <c r="I176" i="1"/>
  <c r="I3" i="1"/>
  <c r="I45" i="1"/>
  <c r="I40" i="1"/>
  <c r="I162" i="1"/>
  <c r="I184" i="1"/>
  <c r="I78" i="1"/>
  <c r="I192" i="1"/>
  <c r="I28" i="1"/>
  <c r="I96" i="1"/>
  <c r="I135" i="1"/>
  <c r="I178" i="1"/>
  <c r="I125" i="1"/>
  <c r="I15" i="1"/>
  <c r="I25" i="1"/>
  <c r="I193" i="1"/>
  <c r="I20" i="1"/>
  <c r="I112" i="1"/>
  <c r="I38" i="1"/>
  <c r="I158" i="1"/>
  <c r="I159" i="1"/>
  <c r="I109" i="1"/>
  <c r="I105" i="1"/>
  <c r="I82" i="1"/>
  <c r="I48" i="1"/>
  <c r="I149" i="1"/>
  <c r="I114" i="1"/>
  <c r="I133" i="1"/>
  <c r="I61" i="1"/>
  <c r="I19" i="1"/>
  <c r="I4" i="1"/>
  <c r="I138" i="1"/>
  <c r="I2" i="1"/>
  <c r="I47" i="1"/>
  <c r="I88" i="1"/>
  <c r="I145" i="1"/>
  <c r="I160" i="1"/>
  <c r="I60" i="1"/>
  <c r="I189" i="1"/>
  <c r="I144" i="1"/>
  <c r="I152" i="1"/>
  <c r="I187" i="1"/>
  <c r="F121" i="1"/>
  <c r="F81" i="1"/>
  <c r="F161" i="1"/>
  <c r="F106" i="1"/>
  <c r="F55" i="1"/>
  <c r="F86" i="1"/>
  <c r="F13" i="1"/>
  <c r="F16" i="1"/>
  <c r="F74" i="1"/>
  <c r="F94" i="1"/>
  <c r="F57" i="1"/>
  <c r="F83" i="1"/>
  <c r="F103" i="1"/>
  <c r="F108" i="1"/>
  <c r="F29" i="1"/>
  <c r="F130" i="1"/>
  <c r="F98" i="1"/>
  <c r="F115" i="1"/>
  <c r="F127" i="1"/>
  <c r="F118" i="1"/>
  <c r="F111" i="1"/>
  <c r="F33" i="1"/>
  <c r="F75" i="1"/>
  <c r="F52" i="1"/>
  <c r="F165" i="1"/>
  <c r="F188" i="1"/>
  <c r="F120" i="1"/>
  <c r="F146" i="1"/>
  <c r="F154" i="1"/>
  <c r="F6" i="1"/>
  <c r="F190" i="1"/>
  <c r="F181" i="1"/>
  <c r="F42" i="1"/>
  <c r="F17" i="1"/>
  <c r="F54" i="1"/>
  <c r="F182" i="1"/>
  <c r="F179" i="1"/>
  <c r="F72" i="1"/>
  <c r="F139" i="1"/>
  <c r="F71" i="1"/>
  <c r="F124" i="1"/>
  <c r="F44" i="1"/>
  <c r="F32" i="1"/>
  <c r="F194" i="1"/>
  <c r="F186" i="1"/>
  <c r="F12" i="1"/>
  <c r="F156" i="1"/>
  <c r="F128" i="1"/>
  <c r="F67" i="1"/>
  <c r="F101" i="1"/>
  <c r="F63" i="1"/>
  <c r="F143" i="1"/>
  <c r="F164" i="1"/>
  <c r="F191" i="1"/>
  <c r="F18" i="1"/>
  <c r="F170" i="1"/>
  <c r="F141" i="1"/>
  <c r="F97" i="1"/>
  <c r="F5" i="1"/>
  <c r="F7" i="1"/>
  <c r="F136" i="1"/>
  <c r="F155" i="1"/>
  <c r="F100" i="1"/>
  <c r="F9" i="1"/>
  <c r="F142" i="1"/>
  <c r="F53" i="1"/>
  <c r="F129" i="1"/>
  <c r="F122" i="1"/>
  <c r="F167" i="1"/>
  <c r="F180" i="1"/>
  <c r="F117" i="1"/>
  <c r="F185" i="1"/>
  <c r="F140" i="1"/>
  <c r="F46" i="1"/>
  <c r="F22" i="1"/>
  <c r="F41" i="1"/>
  <c r="F43" i="1"/>
  <c r="F95" i="1"/>
  <c r="F134" i="1"/>
  <c r="F21" i="1"/>
  <c r="F31" i="1"/>
  <c r="F27" i="1"/>
  <c r="F99" i="1"/>
  <c r="F10" i="1"/>
  <c r="F56" i="1"/>
  <c r="F73" i="1"/>
  <c r="F102" i="1"/>
  <c r="F168" i="1"/>
  <c r="F70" i="1"/>
  <c r="F132" i="1"/>
  <c r="F137" i="1"/>
  <c r="F49" i="1"/>
  <c r="F77" i="1"/>
  <c r="F172" i="1"/>
  <c r="F183" i="1"/>
  <c r="F174" i="1"/>
  <c r="F64" i="1"/>
  <c r="F36" i="1"/>
  <c r="F23" i="1"/>
  <c r="F163" i="1"/>
  <c r="F175" i="1"/>
  <c r="F24" i="1"/>
  <c r="F147" i="1"/>
  <c r="F166" i="1"/>
  <c r="F34" i="1"/>
  <c r="F123" i="1"/>
  <c r="F169" i="1"/>
  <c r="F62" i="1"/>
  <c r="F69" i="1"/>
  <c r="F68" i="1"/>
  <c r="F110" i="1"/>
  <c r="F79" i="1"/>
  <c r="F89" i="1"/>
  <c r="F173" i="1"/>
  <c r="F150" i="1"/>
  <c r="F126" i="1"/>
  <c r="F80" i="1"/>
  <c r="F151" i="1"/>
  <c r="F11" i="1"/>
  <c r="F50" i="1"/>
  <c r="F157" i="1"/>
  <c r="F177" i="1"/>
  <c r="F104" i="1"/>
  <c r="F84" i="1"/>
  <c r="F14" i="1"/>
  <c r="F51" i="1"/>
  <c r="F93" i="1"/>
  <c r="F87" i="1"/>
  <c r="F153" i="1"/>
  <c r="F116" i="1"/>
  <c r="F59" i="1"/>
  <c r="F66" i="1"/>
  <c r="F37" i="1"/>
  <c r="F26" i="1"/>
  <c r="F35" i="1"/>
  <c r="F8" i="1"/>
  <c r="F91" i="1"/>
  <c r="F65" i="1"/>
  <c r="F39" i="1"/>
  <c r="F85" i="1"/>
  <c r="F107" i="1"/>
  <c r="F119" i="1"/>
  <c r="F131" i="1"/>
  <c r="F148" i="1"/>
  <c r="F76" i="1"/>
  <c r="F171" i="1"/>
  <c r="F30" i="1"/>
  <c r="F92" i="1"/>
  <c r="F58" i="1"/>
  <c r="F113" i="1"/>
  <c r="F176" i="1"/>
  <c r="F3" i="1"/>
  <c r="F45" i="1"/>
  <c r="F40" i="1"/>
  <c r="F162" i="1"/>
  <c r="F184" i="1"/>
  <c r="F78" i="1"/>
  <c r="F192" i="1"/>
  <c r="F28" i="1"/>
  <c r="F96" i="1"/>
  <c r="F135" i="1"/>
  <c r="F178" i="1"/>
  <c r="F125" i="1"/>
  <c r="F15" i="1"/>
  <c r="F25" i="1"/>
  <c r="F193" i="1"/>
  <c r="F20" i="1"/>
  <c r="F112" i="1"/>
  <c r="F38" i="1"/>
  <c r="F158" i="1"/>
  <c r="F159" i="1"/>
  <c r="F109" i="1"/>
  <c r="F105" i="1"/>
  <c r="F82" i="1"/>
  <c r="F48" i="1"/>
  <c r="F149" i="1"/>
  <c r="F114" i="1"/>
  <c r="F133" i="1"/>
  <c r="F61" i="1"/>
  <c r="F19" i="1"/>
  <c r="F4" i="1"/>
  <c r="F138" i="1"/>
  <c r="F2" i="1"/>
  <c r="F47" i="1"/>
  <c r="F88" i="1"/>
  <c r="F145" i="1"/>
  <c r="F160" i="1"/>
  <c r="F60" i="1"/>
  <c r="F189" i="1"/>
  <c r="F144" i="1"/>
  <c r="F152" i="1"/>
  <c r="F187" i="1"/>
  <c r="M160" i="1"/>
  <c r="N160" i="1" s="1"/>
  <c r="M60" i="1"/>
  <c r="N60" i="1" s="1"/>
  <c r="M189" i="1"/>
  <c r="N189" i="1" s="1"/>
  <c r="M144" i="1"/>
  <c r="N144" i="1" s="1"/>
  <c r="M152" i="1"/>
  <c r="N152" i="1" s="1"/>
  <c r="M90" i="1"/>
  <c r="N90" i="1" s="1"/>
  <c r="M121" i="1"/>
  <c r="N121" i="1" s="1"/>
  <c r="M81" i="1"/>
  <c r="N81" i="1" s="1"/>
  <c r="M161" i="1"/>
  <c r="N161" i="1" s="1"/>
  <c r="M106" i="1"/>
  <c r="N106" i="1" s="1"/>
  <c r="M55" i="1"/>
  <c r="N55" i="1" s="1"/>
  <c r="M86" i="1"/>
  <c r="N86" i="1" s="1"/>
  <c r="M13" i="1"/>
  <c r="N13" i="1" s="1"/>
  <c r="M16" i="1"/>
  <c r="N16" i="1" s="1"/>
  <c r="M74" i="1"/>
  <c r="N74" i="1" s="1"/>
  <c r="M94" i="1"/>
  <c r="N94" i="1" s="1"/>
  <c r="M57" i="1"/>
  <c r="N57" i="1" s="1"/>
  <c r="M83" i="1"/>
  <c r="N83" i="1" s="1"/>
  <c r="M103" i="1"/>
  <c r="N103" i="1" s="1"/>
  <c r="M108" i="1"/>
  <c r="N108" i="1" s="1"/>
  <c r="M29" i="1"/>
  <c r="N29" i="1" s="1"/>
  <c r="M130" i="1"/>
  <c r="N130" i="1" s="1"/>
  <c r="M98" i="1"/>
  <c r="N98" i="1" s="1"/>
  <c r="M115" i="1"/>
  <c r="N115" i="1" s="1"/>
  <c r="M127" i="1"/>
  <c r="N127" i="1" s="1"/>
  <c r="M118" i="1"/>
  <c r="N118" i="1" s="1"/>
  <c r="M111" i="1"/>
  <c r="N111" i="1" s="1"/>
  <c r="M33" i="1"/>
  <c r="N33" i="1" s="1"/>
  <c r="M75" i="1"/>
  <c r="N75" i="1" s="1"/>
  <c r="M52" i="1"/>
  <c r="N52" i="1" s="1"/>
  <c r="M165" i="1"/>
  <c r="N165" i="1" s="1"/>
  <c r="M188" i="1"/>
  <c r="N188" i="1" s="1"/>
  <c r="M120" i="1"/>
  <c r="N120" i="1" s="1"/>
  <c r="M146" i="1"/>
  <c r="N146" i="1" s="1"/>
  <c r="M154" i="1"/>
  <c r="N154" i="1" s="1"/>
  <c r="M6" i="1"/>
  <c r="N6" i="1" s="1"/>
  <c r="M190" i="1"/>
  <c r="N190" i="1" s="1"/>
  <c r="M181" i="1"/>
  <c r="N181" i="1" s="1"/>
  <c r="M42" i="1"/>
  <c r="N42" i="1" s="1"/>
  <c r="M17" i="1"/>
  <c r="N17" i="1" s="1"/>
  <c r="M54" i="1"/>
  <c r="N54" i="1" s="1"/>
  <c r="M182" i="1"/>
  <c r="N182" i="1" s="1"/>
  <c r="M179" i="1"/>
  <c r="N179" i="1" s="1"/>
  <c r="M72" i="1"/>
  <c r="N72" i="1" s="1"/>
  <c r="M139" i="1"/>
  <c r="N139" i="1" s="1"/>
  <c r="M71" i="1"/>
  <c r="N71" i="1" s="1"/>
  <c r="M124" i="1"/>
  <c r="N124" i="1" s="1"/>
  <c r="M44" i="1"/>
  <c r="N44" i="1" s="1"/>
  <c r="M32" i="1"/>
  <c r="N32" i="1" s="1"/>
  <c r="M194" i="1"/>
  <c r="N194" i="1" s="1"/>
  <c r="M186" i="1"/>
  <c r="N186" i="1" s="1"/>
  <c r="M12" i="1"/>
  <c r="N12" i="1" s="1"/>
  <c r="M156" i="1"/>
  <c r="N156" i="1" s="1"/>
  <c r="M128" i="1"/>
  <c r="N128" i="1" s="1"/>
  <c r="M67" i="1"/>
  <c r="N67" i="1" s="1"/>
  <c r="M101" i="1"/>
  <c r="N101" i="1" s="1"/>
  <c r="M63" i="1"/>
  <c r="N63" i="1" s="1"/>
  <c r="M143" i="1"/>
  <c r="N143" i="1" s="1"/>
  <c r="M164" i="1"/>
  <c r="N164" i="1" s="1"/>
  <c r="M191" i="1"/>
  <c r="N191" i="1" s="1"/>
  <c r="M18" i="1"/>
  <c r="N18" i="1" s="1"/>
  <c r="M170" i="1"/>
  <c r="N170" i="1" s="1"/>
  <c r="M141" i="1"/>
  <c r="N141" i="1" s="1"/>
  <c r="M97" i="1"/>
  <c r="N97" i="1" s="1"/>
  <c r="M5" i="1"/>
  <c r="N5" i="1" s="1"/>
  <c r="M7" i="1"/>
  <c r="N7" i="1" s="1"/>
  <c r="M136" i="1"/>
  <c r="N136" i="1" s="1"/>
  <c r="M155" i="1"/>
  <c r="N155" i="1" s="1"/>
  <c r="M100" i="1"/>
  <c r="N100" i="1" s="1"/>
  <c r="M9" i="1"/>
  <c r="N9" i="1" s="1"/>
  <c r="M142" i="1"/>
  <c r="N142" i="1" s="1"/>
  <c r="M53" i="1"/>
  <c r="N53" i="1" s="1"/>
  <c r="M129" i="1"/>
  <c r="N129" i="1" s="1"/>
  <c r="M122" i="1"/>
  <c r="N122" i="1" s="1"/>
  <c r="M167" i="1"/>
  <c r="N167" i="1" s="1"/>
  <c r="M180" i="1"/>
  <c r="N180" i="1" s="1"/>
  <c r="M117" i="1"/>
  <c r="N117" i="1" s="1"/>
  <c r="M185" i="1"/>
  <c r="N185" i="1" s="1"/>
  <c r="M140" i="1"/>
  <c r="N140" i="1" s="1"/>
  <c r="M46" i="1"/>
  <c r="N46" i="1" s="1"/>
  <c r="M22" i="1"/>
  <c r="N22" i="1" s="1"/>
  <c r="M41" i="1"/>
  <c r="N41" i="1" s="1"/>
  <c r="M43" i="1"/>
  <c r="N43" i="1" s="1"/>
  <c r="M95" i="1"/>
  <c r="N95" i="1" s="1"/>
  <c r="M134" i="1"/>
  <c r="N134" i="1" s="1"/>
  <c r="M21" i="1"/>
  <c r="N21" i="1" s="1"/>
  <c r="M31" i="1"/>
  <c r="N31" i="1" s="1"/>
  <c r="M27" i="1"/>
  <c r="N27" i="1" s="1"/>
  <c r="M99" i="1"/>
  <c r="N99" i="1" s="1"/>
  <c r="M10" i="1"/>
  <c r="N10" i="1" s="1"/>
  <c r="M56" i="1"/>
  <c r="N56" i="1" s="1"/>
  <c r="M73" i="1"/>
  <c r="N73" i="1" s="1"/>
  <c r="M102" i="1"/>
  <c r="N102" i="1" s="1"/>
  <c r="M168" i="1"/>
  <c r="N168" i="1" s="1"/>
  <c r="M70" i="1"/>
  <c r="N70" i="1" s="1"/>
  <c r="M132" i="1"/>
  <c r="N132" i="1" s="1"/>
  <c r="M137" i="1"/>
  <c r="N137" i="1" s="1"/>
  <c r="M49" i="1"/>
  <c r="N49" i="1" s="1"/>
  <c r="M77" i="1"/>
  <c r="N77" i="1" s="1"/>
  <c r="M172" i="1"/>
  <c r="N172" i="1" s="1"/>
  <c r="M183" i="1"/>
  <c r="N183" i="1" s="1"/>
  <c r="M174" i="1"/>
  <c r="N174" i="1" s="1"/>
  <c r="M64" i="1"/>
  <c r="N64" i="1" s="1"/>
  <c r="M36" i="1"/>
  <c r="N36" i="1" s="1"/>
  <c r="M23" i="1"/>
  <c r="N23" i="1" s="1"/>
  <c r="M163" i="1"/>
  <c r="N163" i="1" s="1"/>
  <c r="M175" i="1"/>
  <c r="N175" i="1" s="1"/>
  <c r="M24" i="1"/>
  <c r="N24" i="1" s="1"/>
  <c r="M147" i="1"/>
  <c r="N147" i="1" s="1"/>
  <c r="M166" i="1"/>
  <c r="N166" i="1" s="1"/>
  <c r="M34" i="1"/>
  <c r="N34" i="1" s="1"/>
  <c r="M123" i="1"/>
  <c r="N123" i="1" s="1"/>
  <c r="M169" i="1"/>
  <c r="N169" i="1" s="1"/>
  <c r="M62" i="1"/>
  <c r="N62" i="1" s="1"/>
  <c r="M69" i="1"/>
  <c r="N69" i="1" s="1"/>
  <c r="M68" i="1"/>
  <c r="N68" i="1" s="1"/>
  <c r="M110" i="1"/>
  <c r="N110" i="1" s="1"/>
  <c r="M79" i="1"/>
  <c r="N79" i="1" s="1"/>
  <c r="M89" i="1"/>
  <c r="N89" i="1" s="1"/>
  <c r="M173" i="1"/>
  <c r="N173" i="1" s="1"/>
  <c r="M150" i="1"/>
  <c r="N150" i="1" s="1"/>
  <c r="M126" i="1"/>
  <c r="N126" i="1" s="1"/>
  <c r="M80" i="1"/>
  <c r="N80" i="1" s="1"/>
  <c r="M151" i="1"/>
  <c r="N151" i="1" s="1"/>
  <c r="M11" i="1"/>
  <c r="N11" i="1" s="1"/>
  <c r="M50" i="1"/>
  <c r="N50" i="1" s="1"/>
  <c r="M157" i="1"/>
  <c r="N157" i="1" s="1"/>
  <c r="M177" i="1"/>
  <c r="N177" i="1" s="1"/>
  <c r="M104" i="1"/>
  <c r="N104" i="1" s="1"/>
  <c r="M84" i="1"/>
  <c r="N84" i="1" s="1"/>
  <c r="M14" i="1"/>
  <c r="N14" i="1" s="1"/>
  <c r="M51" i="1"/>
  <c r="N51" i="1" s="1"/>
  <c r="M93" i="1"/>
  <c r="N93" i="1" s="1"/>
  <c r="M87" i="1"/>
  <c r="N87" i="1" s="1"/>
  <c r="M153" i="1"/>
  <c r="N153" i="1" s="1"/>
  <c r="M116" i="1"/>
  <c r="N116" i="1" s="1"/>
  <c r="M59" i="1"/>
  <c r="N59" i="1" s="1"/>
  <c r="M66" i="1"/>
  <c r="N66" i="1" s="1"/>
  <c r="M37" i="1"/>
  <c r="N37" i="1" s="1"/>
  <c r="M26" i="1"/>
  <c r="N26" i="1" s="1"/>
  <c r="M35" i="1"/>
  <c r="N35" i="1" s="1"/>
  <c r="M8" i="1"/>
  <c r="N8" i="1" s="1"/>
  <c r="M91" i="1"/>
  <c r="N91" i="1" s="1"/>
  <c r="M65" i="1"/>
  <c r="N65" i="1" s="1"/>
  <c r="M39" i="1"/>
  <c r="N39" i="1" s="1"/>
  <c r="M85" i="1"/>
  <c r="N85" i="1" s="1"/>
  <c r="M107" i="1"/>
  <c r="N107" i="1" s="1"/>
  <c r="M119" i="1"/>
  <c r="N119" i="1" s="1"/>
  <c r="M131" i="1"/>
  <c r="N131" i="1" s="1"/>
  <c r="M148" i="1"/>
  <c r="N148" i="1" s="1"/>
  <c r="M76" i="1"/>
  <c r="N76" i="1" s="1"/>
  <c r="M171" i="1"/>
  <c r="N171" i="1" s="1"/>
  <c r="M30" i="1"/>
  <c r="N30" i="1" s="1"/>
  <c r="M92" i="1"/>
  <c r="N92" i="1" s="1"/>
  <c r="M58" i="1"/>
  <c r="N58" i="1" s="1"/>
  <c r="M113" i="1"/>
  <c r="N113" i="1" s="1"/>
  <c r="M176" i="1"/>
  <c r="N176" i="1" s="1"/>
  <c r="M3" i="1"/>
  <c r="N3" i="1" s="1"/>
  <c r="M45" i="1"/>
  <c r="N45" i="1" s="1"/>
  <c r="M40" i="1"/>
  <c r="N40" i="1" s="1"/>
  <c r="M162" i="1"/>
  <c r="N162" i="1" s="1"/>
  <c r="M184" i="1"/>
  <c r="N184" i="1" s="1"/>
  <c r="M78" i="1"/>
  <c r="N78" i="1" s="1"/>
  <c r="M192" i="1"/>
  <c r="N192" i="1" s="1"/>
  <c r="M28" i="1"/>
  <c r="N28" i="1" s="1"/>
  <c r="M96" i="1"/>
  <c r="N96" i="1" s="1"/>
  <c r="M135" i="1"/>
  <c r="N135" i="1" s="1"/>
  <c r="M178" i="1"/>
  <c r="N178" i="1" s="1"/>
  <c r="M125" i="1"/>
  <c r="N125" i="1" s="1"/>
  <c r="M15" i="1"/>
  <c r="N15" i="1" s="1"/>
  <c r="M25" i="1"/>
  <c r="N25" i="1" s="1"/>
  <c r="M193" i="1"/>
  <c r="N193" i="1" s="1"/>
  <c r="M20" i="1"/>
  <c r="N20" i="1" s="1"/>
  <c r="M112" i="1"/>
  <c r="N112" i="1" s="1"/>
  <c r="M38" i="1"/>
  <c r="N38" i="1" s="1"/>
  <c r="M158" i="1"/>
  <c r="N158" i="1" s="1"/>
  <c r="M159" i="1"/>
  <c r="N159" i="1" s="1"/>
  <c r="M109" i="1"/>
  <c r="N109" i="1" s="1"/>
  <c r="M105" i="1"/>
  <c r="N105" i="1" s="1"/>
  <c r="M82" i="1"/>
  <c r="N82" i="1" s="1"/>
  <c r="M48" i="1"/>
  <c r="N48" i="1" s="1"/>
  <c r="M149" i="1"/>
  <c r="N149" i="1" s="1"/>
  <c r="M114" i="1"/>
  <c r="N114" i="1" s="1"/>
  <c r="M133" i="1"/>
  <c r="N133" i="1" s="1"/>
  <c r="M61" i="1"/>
  <c r="N61" i="1" s="1"/>
  <c r="M19" i="1"/>
  <c r="N19" i="1" s="1"/>
  <c r="M4" i="1"/>
  <c r="N4" i="1" s="1"/>
  <c r="M138" i="1"/>
  <c r="N138" i="1" s="1"/>
  <c r="M2" i="1"/>
  <c r="N2" i="1" s="1"/>
  <c r="M47" i="1"/>
  <c r="N47" i="1" s="1"/>
  <c r="M88" i="1"/>
  <c r="N88" i="1" s="1"/>
  <c r="M145" i="1"/>
  <c r="N145" i="1" s="1"/>
  <c r="M187" i="1"/>
  <c r="N187" i="1" s="1"/>
  <c r="J160" i="1"/>
  <c r="K160" i="1" s="1"/>
  <c r="J60" i="1"/>
  <c r="J189" i="1"/>
  <c r="K189" i="1" s="1"/>
  <c r="J144" i="1"/>
  <c r="K144" i="1" s="1"/>
  <c r="J152" i="1"/>
  <c r="K152" i="1" s="1"/>
  <c r="J90" i="1"/>
  <c r="K90" i="1" s="1"/>
  <c r="J121" i="1"/>
  <c r="K121" i="1" s="1"/>
  <c r="J81" i="1"/>
  <c r="K81" i="1" s="1"/>
  <c r="J161" i="1"/>
  <c r="K161" i="1" s="1"/>
  <c r="J106" i="1"/>
  <c r="K106" i="1" s="1"/>
  <c r="J55" i="1"/>
  <c r="K55" i="1" s="1"/>
  <c r="J86" i="1"/>
  <c r="K86" i="1" s="1"/>
  <c r="J13" i="1"/>
  <c r="K13" i="1" s="1"/>
  <c r="J16" i="1"/>
  <c r="K16" i="1" s="1"/>
  <c r="J74" i="1"/>
  <c r="K74" i="1" s="1"/>
  <c r="J94" i="1"/>
  <c r="K94" i="1" s="1"/>
  <c r="J57" i="1"/>
  <c r="K57" i="1" s="1"/>
  <c r="J83" i="1"/>
  <c r="K83" i="1" s="1"/>
  <c r="J103" i="1"/>
  <c r="K103" i="1" s="1"/>
  <c r="J108" i="1"/>
  <c r="K108" i="1" s="1"/>
  <c r="J29" i="1"/>
  <c r="K29" i="1" s="1"/>
  <c r="J130" i="1"/>
  <c r="K130" i="1" s="1"/>
  <c r="J98" i="1"/>
  <c r="K98" i="1" s="1"/>
  <c r="J115" i="1"/>
  <c r="K115" i="1" s="1"/>
  <c r="J127" i="1"/>
  <c r="K127" i="1" s="1"/>
  <c r="J118" i="1"/>
  <c r="K118" i="1" s="1"/>
  <c r="J111" i="1"/>
  <c r="K111" i="1" s="1"/>
  <c r="J33" i="1"/>
  <c r="K33" i="1" s="1"/>
  <c r="J75" i="1"/>
  <c r="K75" i="1" s="1"/>
  <c r="J52" i="1"/>
  <c r="K52" i="1" s="1"/>
  <c r="J165" i="1"/>
  <c r="K165" i="1" s="1"/>
  <c r="J188" i="1"/>
  <c r="K188" i="1" s="1"/>
  <c r="J120" i="1"/>
  <c r="K120" i="1" s="1"/>
  <c r="J146" i="1"/>
  <c r="K146" i="1" s="1"/>
  <c r="J154" i="1"/>
  <c r="K154" i="1" s="1"/>
  <c r="J6" i="1"/>
  <c r="K6" i="1" s="1"/>
  <c r="J190" i="1"/>
  <c r="K190" i="1" s="1"/>
  <c r="J181" i="1"/>
  <c r="K181" i="1" s="1"/>
  <c r="J42" i="1"/>
  <c r="K42" i="1" s="1"/>
  <c r="J17" i="1"/>
  <c r="K17" i="1" s="1"/>
  <c r="J54" i="1"/>
  <c r="K54" i="1" s="1"/>
  <c r="J182" i="1"/>
  <c r="K182" i="1" s="1"/>
  <c r="J179" i="1"/>
  <c r="K179" i="1" s="1"/>
  <c r="J72" i="1"/>
  <c r="K72" i="1" s="1"/>
  <c r="J139" i="1"/>
  <c r="K139" i="1" s="1"/>
  <c r="J71" i="1"/>
  <c r="K71" i="1" s="1"/>
  <c r="J124" i="1"/>
  <c r="K124" i="1" s="1"/>
  <c r="J44" i="1"/>
  <c r="K44" i="1" s="1"/>
  <c r="J32" i="1"/>
  <c r="K32" i="1" s="1"/>
  <c r="J194" i="1"/>
  <c r="K194" i="1" s="1"/>
  <c r="J186" i="1"/>
  <c r="K186" i="1" s="1"/>
  <c r="J12" i="1"/>
  <c r="K12" i="1" s="1"/>
  <c r="J156" i="1"/>
  <c r="K156" i="1" s="1"/>
  <c r="J128" i="1"/>
  <c r="K128" i="1" s="1"/>
  <c r="J67" i="1"/>
  <c r="K67" i="1" s="1"/>
  <c r="J101" i="1"/>
  <c r="K101" i="1" s="1"/>
  <c r="J63" i="1"/>
  <c r="K63" i="1" s="1"/>
  <c r="J143" i="1"/>
  <c r="K143" i="1" s="1"/>
  <c r="J164" i="1"/>
  <c r="K164" i="1" s="1"/>
  <c r="J191" i="1"/>
  <c r="K191" i="1" s="1"/>
  <c r="J18" i="1"/>
  <c r="K18" i="1" s="1"/>
  <c r="J170" i="1"/>
  <c r="K170" i="1" s="1"/>
  <c r="J141" i="1"/>
  <c r="K141" i="1" s="1"/>
  <c r="J97" i="1"/>
  <c r="K97" i="1" s="1"/>
  <c r="J5" i="1"/>
  <c r="K5" i="1" s="1"/>
  <c r="J7" i="1"/>
  <c r="K7" i="1" s="1"/>
  <c r="J136" i="1"/>
  <c r="K136" i="1" s="1"/>
  <c r="J155" i="1"/>
  <c r="K155" i="1" s="1"/>
  <c r="J100" i="1"/>
  <c r="K100" i="1" s="1"/>
  <c r="J9" i="1"/>
  <c r="K9" i="1" s="1"/>
  <c r="J142" i="1"/>
  <c r="K142" i="1" s="1"/>
  <c r="J53" i="1"/>
  <c r="K53" i="1" s="1"/>
  <c r="J129" i="1"/>
  <c r="K129" i="1" s="1"/>
  <c r="J122" i="1"/>
  <c r="K122" i="1" s="1"/>
  <c r="J167" i="1"/>
  <c r="K167" i="1" s="1"/>
  <c r="J180" i="1"/>
  <c r="K180" i="1" s="1"/>
  <c r="J117" i="1"/>
  <c r="K117" i="1" s="1"/>
  <c r="J185" i="1"/>
  <c r="K185" i="1" s="1"/>
  <c r="J140" i="1"/>
  <c r="K140" i="1" s="1"/>
  <c r="J46" i="1"/>
  <c r="K46" i="1" s="1"/>
  <c r="J22" i="1"/>
  <c r="K22" i="1" s="1"/>
  <c r="J41" i="1"/>
  <c r="K41" i="1" s="1"/>
  <c r="J43" i="1"/>
  <c r="K43" i="1" s="1"/>
  <c r="J95" i="1"/>
  <c r="K95" i="1" s="1"/>
  <c r="J134" i="1"/>
  <c r="K134" i="1" s="1"/>
  <c r="J21" i="1"/>
  <c r="K21" i="1" s="1"/>
  <c r="J31" i="1"/>
  <c r="K31" i="1" s="1"/>
  <c r="J27" i="1"/>
  <c r="K27" i="1" s="1"/>
  <c r="J99" i="1"/>
  <c r="K99" i="1" s="1"/>
  <c r="J10" i="1"/>
  <c r="K10" i="1" s="1"/>
  <c r="J56" i="1"/>
  <c r="K56" i="1" s="1"/>
  <c r="J73" i="1"/>
  <c r="K73" i="1" s="1"/>
  <c r="J102" i="1"/>
  <c r="K102" i="1" s="1"/>
  <c r="J168" i="1"/>
  <c r="K168" i="1" s="1"/>
  <c r="J70" i="1"/>
  <c r="K70" i="1" s="1"/>
  <c r="J132" i="1"/>
  <c r="K132" i="1" s="1"/>
  <c r="J137" i="1"/>
  <c r="K137" i="1" s="1"/>
  <c r="J49" i="1"/>
  <c r="K49" i="1" s="1"/>
  <c r="J77" i="1"/>
  <c r="K77" i="1" s="1"/>
  <c r="J172" i="1"/>
  <c r="K172" i="1" s="1"/>
  <c r="J183" i="1"/>
  <c r="K183" i="1" s="1"/>
  <c r="J174" i="1"/>
  <c r="K174" i="1" s="1"/>
  <c r="J64" i="1"/>
  <c r="K64" i="1" s="1"/>
  <c r="J36" i="1"/>
  <c r="K36" i="1" s="1"/>
  <c r="J23" i="1"/>
  <c r="K23" i="1" s="1"/>
  <c r="J163" i="1"/>
  <c r="K163" i="1" s="1"/>
  <c r="J175" i="1"/>
  <c r="K175" i="1" s="1"/>
  <c r="J24" i="1"/>
  <c r="K24" i="1" s="1"/>
  <c r="J147" i="1"/>
  <c r="K147" i="1" s="1"/>
  <c r="J166" i="1"/>
  <c r="K166" i="1" s="1"/>
  <c r="J34" i="1"/>
  <c r="K34" i="1" s="1"/>
  <c r="J123" i="1"/>
  <c r="K123" i="1" s="1"/>
  <c r="J169" i="1"/>
  <c r="K169" i="1" s="1"/>
  <c r="J62" i="1"/>
  <c r="K62" i="1" s="1"/>
  <c r="J69" i="1"/>
  <c r="K69" i="1" s="1"/>
  <c r="J68" i="1"/>
  <c r="K68" i="1" s="1"/>
  <c r="J110" i="1"/>
  <c r="K110" i="1" s="1"/>
  <c r="J79" i="1"/>
  <c r="K79" i="1" s="1"/>
  <c r="J89" i="1"/>
  <c r="K89" i="1" s="1"/>
  <c r="J173" i="1"/>
  <c r="K173" i="1" s="1"/>
  <c r="J150" i="1"/>
  <c r="K150" i="1" s="1"/>
  <c r="J126" i="1"/>
  <c r="K126" i="1" s="1"/>
  <c r="J80" i="1"/>
  <c r="K80" i="1" s="1"/>
  <c r="J151" i="1"/>
  <c r="K151" i="1" s="1"/>
  <c r="J11" i="1"/>
  <c r="K11" i="1" s="1"/>
  <c r="J50" i="1"/>
  <c r="K50" i="1" s="1"/>
  <c r="J157" i="1"/>
  <c r="K157" i="1" s="1"/>
  <c r="J177" i="1"/>
  <c r="K177" i="1" s="1"/>
  <c r="J104" i="1"/>
  <c r="K104" i="1" s="1"/>
  <c r="J84" i="1"/>
  <c r="K84" i="1" s="1"/>
  <c r="J14" i="1"/>
  <c r="K14" i="1" s="1"/>
  <c r="J51" i="1"/>
  <c r="K51" i="1" s="1"/>
  <c r="J93" i="1"/>
  <c r="K93" i="1" s="1"/>
  <c r="J87" i="1"/>
  <c r="K87" i="1" s="1"/>
  <c r="J153" i="1"/>
  <c r="K153" i="1" s="1"/>
  <c r="J116" i="1"/>
  <c r="K116" i="1" s="1"/>
  <c r="J59" i="1"/>
  <c r="K59" i="1" s="1"/>
  <c r="J66" i="1"/>
  <c r="K66" i="1" s="1"/>
  <c r="J37" i="1"/>
  <c r="K37" i="1" s="1"/>
  <c r="J26" i="1"/>
  <c r="K26" i="1" s="1"/>
  <c r="J35" i="1"/>
  <c r="K35" i="1" s="1"/>
  <c r="J8" i="1"/>
  <c r="K8" i="1" s="1"/>
  <c r="J91" i="1"/>
  <c r="K91" i="1" s="1"/>
  <c r="J65" i="1"/>
  <c r="K65" i="1" s="1"/>
  <c r="J39" i="1"/>
  <c r="K39" i="1" s="1"/>
  <c r="J85" i="1"/>
  <c r="K85" i="1" s="1"/>
  <c r="J107" i="1"/>
  <c r="K107" i="1" s="1"/>
  <c r="J119" i="1"/>
  <c r="K119" i="1" s="1"/>
  <c r="J131" i="1"/>
  <c r="K131" i="1" s="1"/>
  <c r="J148" i="1"/>
  <c r="K148" i="1" s="1"/>
  <c r="J76" i="1"/>
  <c r="K76" i="1" s="1"/>
  <c r="J171" i="1"/>
  <c r="K171" i="1" s="1"/>
  <c r="J30" i="1"/>
  <c r="K30" i="1" s="1"/>
  <c r="J92" i="1"/>
  <c r="K92" i="1" s="1"/>
  <c r="J58" i="1"/>
  <c r="K58" i="1" s="1"/>
  <c r="J113" i="1"/>
  <c r="K113" i="1" s="1"/>
  <c r="J176" i="1"/>
  <c r="K176" i="1" s="1"/>
  <c r="J3" i="1"/>
  <c r="K3" i="1" s="1"/>
  <c r="J45" i="1"/>
  <c r="K45" i="1" s="1"/>
  <c r="J40" i="1"/>
  <c r="K40" i="1" s="1"/>
  <c r="J162" i="1"/>
  <c r="K162" i="1" s="1"/>
  <c r="J184" i="1"/>
  <c r="K184" i="1" s="1"/>
  <c r="J78" i="1"/>
  <c r="K78" i="1" s="1"/>
  <c r="J192" i="1"/>
  <c r="K192" i="1" s="1"/>
  <c r="J28" i="1"/>
  <c r="K28" i="1" s="1"/>
  <c r="J96" i="1"/>
  <c r="K96" i="1" s="1"/>
  <c r="J135" i="1"/>
  <c r="K135" i="1" s="1"/>
  <c r="J178" i="1"/>
  <c r="K178" i="1" s="1"/>
  <c r="J125" i="1"/>
  <c r="K125" i="1" s="1"/>
  <c r="J15" i="1"/>
  <c r="K15" i="1" s="1"/>
  <c r="J25" i="1"/>
  <c r="K25" i="1" s="1"/>
  <c r="J193" i="1"/>
  <c r="K193" i="1" s="1"/>
  <c r="J20" i="1"/>
  <c r="K20" i="1" s="1"/>
  <c r="J112" i="1"/>
  <c r="K112" i="1" s="1"/>
  <c r="J38" i="1"/>
  <c r="K38" i="1" s="1"/>
  <c r="J158" i="1"/>
  <c r="K158" i="1" s="1"/>
  <c r="J159" i="1"/>
  <c r="K159" i="1" s="1"/>
  <c r="J109" i="1"/>
  <c r="K109" i="1" s="1"/>
  <c r="J105" i="1"/>
  <c r="K105" i="1" s="1"/>
  <c r="J82" i="1"/>
  <c r="K82" i="1" s="1"/>
  <c r="J48" i="1"/>
  <c r="K48" i="1" s="1"/>
  <c r="J149" i="1"/>
  <c r="K149" i="1" s="1"/>
  <c r="J114" i="1"/>
  <c r="K114" i="1" s="1"/>
  <c r="J133" i="1"/>
  <c r="K133" i="1" s="1"/>
  <c r="J61" i="1"/>
  <c r="K61" i="1" s="1"/>
  <c r="J19" i="1"/>
  <c r="K19" i="1" s="1"/>
  <c r="J4" i="1"/>
  <c r="K4" i="1" s="1"/>
  <c r="J138" i="1"/>
  <c r="K138" i="1" s="1"/>
  <c r="J2" i="1"/>
  <c r="K2" i="1" s="1"/>
  <c r="J47" i="1"/>
  <c r="K47" i="1" s="1"/>
  <c r="J88" i="1"/>
  <c r="K88" i="1" s="1"/>
  <c r="J145" i="1"/>
  <c r="K145" i="1" s="1"/>
  <c r="J187" i="1"/>
  <c r="K187" i="1" s="1"/>
  <c r="G160" i="1"/>
  <c r="H160" i="1" s="1"/>
  <c r="G60" i="1"/>
  <c r="H60" i="1" s="1"/>
  <c r="G189" i="1"/>
  <c r="H189" i="1" s="1"/>
  <c r="G144" i="1"/>
  <c r="H144" i="1" s="1"/>
  <c r="G152" i="1"/>
  <c r="H152" i="1" s="1"/>
  <c r="G90" i="1"/>
  <c r="H90" i="1" s="1"/>
  <c r="G121" i="1"/>
  <c r="H121" i="1" s="1"/>
  <c r="G81" i="1"/>
  <c r="H81" i="1" s="1"/>
  <c r="G161" i="1"/>
  <c r="H161" i="1" s="1"/>
  <c r="G106" i="1"/>
  <c r="H106" i="1" s="1"/>
  <c r="G55" i="1"/>
  <c r="H55" i="1" s="1"/>
  <c r="G86" i="1"/>
  <c r="H86" i="1" s="1"/>
  <c r="G13" i="1"/>
  <c r="H13" i="1" s="1"/>
  <c r="G16" i="1"/>
  <c r="H16" i="1" s="1"/>
  <c r="G74" i="1"/>
  <c r="H74" i="1" s="1"/>
  <c r="G94" i="1"/>
  <c r="H94" i="1" s="1"/>
  <c r="G57" i="1"/>
  <c r="H57" i="1" s="1"/>
  <c r="G83" i="1"/>
  <c r="H83" i="1" s="1"/>
  <c r="G103" i="1"/>
  <c r="H103" i="1" s="1"/>
  <c r="G108" i="1"/>
  <c r="H108" i="1" s="1"/>
  <c r="G29" i="1"/>
  <c r="H29" i="1" s="1"/>
  <c r="G130" i="1"/>
  <c r="H130" i="1" s="1"/>
  <c r="G98" i="1"/>
  <c r="H98" i="1" s="1"/>
  <c r="G115" i="1"/>
  <c r="H115" i="1" s="1"/>
  <c r="G127" i="1"/>
  <c r="H127" i="1" s="1"/>
  <c r="G118" i="1"/>
  <c r="H118" i="1" s="1"/>
  <c r="G111" i="1"/>
  <c r="H111" i="1" s="1"/>
  <c r="G33" i="1"/>
  <c r="H33" i="1" s="1"/>
  <c r="G75" i="1"/>
  <c r="H75" i="1" s="1"/>
  <c r="G52" i="1"/>
  <c r="H52" i="1" s="1"/>
  <c r="G165" i="1"/>
  <c r="H165" i="1" s="1"/>
  <c r="G188" i="1"/>
  <c r="H188" i="1" s="1"/>
  <c r="G120" i="1"/>
  <c r="H120" i="1" s="1"/>
  <c r="G146" i="1"/>
  <c r="H146" i="1" s="1"/>
  <c r="G154" i="1"/>
  <c r="H154" i="1" s="1"/>
  <c r="G6" i="1"/>
  <c r="H6" i="1" s="1"/>
  <c r="G190" i="1"/>
  <c r="H190" i="1" s="1"/>
  <c r="G181" i="1"/>
  <c r="H181" i="1" s="1"/>
  <c r="G42" i="1"/>
  <c r="H42" i="1" s="1"/>
  <c r="G17" i="1"/>
  <c r="H17" i="1" s="1"/>
  <c r="G54" i="1"/>
  <c r="H54" i="1" s="1"/>
  <c r="G182" i="1"/>
  <c r="H182" i="1" s="1"/>
  <c r="G179" i="1"/>
  <c r="H179" i="1" s="1"/>
  <c r="G72" i="1"/>
  <c r="H72" i="1" s="1"/>
  <c r="G139" i="1"/>
  <c r="H139" i="1" s="1"/>
  <c r="G71" i="1"/>
  <c r="H71" i="1" s="1"/>
  <c r="G124" i="1"/>
  <c r="H124" i="1" s="1"/>
  <c r="G44" i="1"/>
  <c r="H44" i="1" s="1"/>
  <c r="G32" i="1"/>
  <c r="H32" i="1" s="1"/>
  <c r="G194" i="1"/>
  <c r="H194" i="1" s="1"/>
  <c r="G186" i="1"/>
  <c r="H186" i="1" s="1"/>
  <c r="G12" i="1"/>
  <c r="H12" i="1" s="1"/>
  <c r="G156" i="1"/>
  <c r="H156" i="1" s="1"/>
  <c r="G128" i="1"/>
  <c r="H128" i="1" s="1"/>
  <c r="G67" i="1"/>
  <c r="H67" i="1" s="1"/>
  <c r="G101" i="1"/>
  <c r="H101" i="1" s="1"/>
  <c r="G63" i="1"/>
  <c r="H63" i="1" s="1"/>
  <c r="G143" i="1"/>
  <c r="H143" i="1" s="1"/>
  <c r="G164" i="1"/>
  <c r="H164" i="1" s="1"/>
  <c r="G191" i="1"/>
  <c r="H191" i="1" s="1"/>
  <c r="G18" i="1"/>
  <c r="H18" i="1" s="1"/>
  <c r="G170" i="1"/>
  <c r="H170" i="1" s="1"/>
  <c r="G141" i="1"/>
  <c r="H141" i="1" s="1"/>
  <c r="G97" i="1"/>
  <c r="H97" i="1" s="1"/>
  <c r="G5" i="1"/>
  <c r="H5" i="1" s="1"/>
  <c r="G7" i="1"/>
  <c r="H7" i="1" s="1"/>
  <c r="G136" i="1"/>
  <c r="H136" i="1" s="1"/>
  <c r="G155" i="1"/>
  <c r="H155" i="1" s="1"/>
  <c r="G100" i="1"/>
  <c r="H100" i="1" s="1"/>
  <c r="G9" i="1"/>
  <c r="H9" i="1" s="1"/>
  <c r="G142" i="1"/>
  <c r="H142" i="1" s="1"/>
  <c r="G53" i="1"/>
  <c r="H53" i="1" s="1"/>
  <c r="G129" i="1"/>
  <c r="H129" i="1" s="1"/>
  <c r="G122" i="1"/>
  <c r="H122" i="1" s="1"/>
  <c r="G167" i="1"/>
  <c r="H167" i="1" s="1"/>
  <c r="G180" i="1"/>
  <c r="H180" i="1" s="1"/>
  <c r="G117" i="1"/>
  <c r="H117" i="1" s="1"/>
  <c r="G185" i="1"/>
  <c r="H185" i="1" s="1"/>
  <c r="G140" i="1"/>
  <c r="H140" i="1" s="1"/>
  <c r="G46" i="1"/>
  <c r="H46" i="1" s="1"/>
  <c r="G22" i="1"/>
  <c r="H22" i="1" s="1"/>
  <c r="G41" i="1"/>
  <c r="H41" i="1" s="1"/>
  <c r="G43" i="1"/>
  <c r="H43" i="1" s="1"/>
  <c r="G95" i="1"/>
  <c r="H95" i="1" s="1"/>
  <c r="G134" i="1"/>
  <c r="H134" i="1" s="1"/>
  <c r="G21" i="1"/>
  <c r="H21" i="1" s="1"/>
  <c r="G31" i="1"/>
  <c r="H31" i="1" s="1"/>
  <c r="G27" i="1"/>
  <c r="H27" i="1" s="1"/>
  <c r="G99" i="1"/>
  <c r="H99" i="1" s="1"/>
  <c r="G10" i="1"/>
  <c r="H10" i="1" s="1"/>
  <c r="G56" i="1"/>
  <c r="H56" i="1" s="1"/>
  <c r="G73" i="1"/>
  <c r="H73" i="1" s="1"/>
  <c r="G102" i="1"/>
  <c r="H102" i="1" s="1"/>
  <c r="G168" i="1"/>
  <c r="H168" i="1" s="1"/>
  <c r="G70" i="1"/>
  <c r="H70" i="1" s="1"/>
  <c r="G132" i="1"/>
  <c r="H132" i="1" s="1"/>
  <c r="G137" i="1"/>
  <c r="H137" i="1" s="1"/>
  <c r="G49" i="1"/>
  <c r="H49" i="1" s="1"/>
  <c r="G77" i="1"/>
  <c r="H77" i="1" s="1"/>
  <c r="G172" i="1"/>
  <c r="H172" i="1" s="1"/>
  <c r="G183" i="1"/>
  <c r="H183" i="1" s="1"/>
  <c r="G174" i="1"/>
  <c r="H174" i="1" s="1"/>
  <c r="G64" i="1"/>
  <c r="H64" i="1" s="1"/>
  <c r="G36" i="1"/>
  <c r="H36" i="1" s="1"/>
  <c r="G23" i="1"/>
  <c r="H23" i="1" s="1"/>
  <c r="G163" i="1"/>
  <c r="H163" i="1" s="1"/>
  <c r="G175" i="1"/>
  <c r="H175" i="1" s="1"/>
  <c r="G24" i="1"/>
  <c r="H24" i="1" s="1"/>
  <c r="G147" i="1"/>
  <c r="H147" i="1" s="1"/>
  <c r="G166" i="1"/>
  <c r="H166" i="1" s="1"/>
  <c r="G34" i="1"/>
  <c r="H34" i="1" s="1"/>
  <c r="G123" i="1"/>
  <c r="H123" i="1" s="1"/>
  <c r="G169" i="1"/>
  <c r="H169" i="1" s="1"/>
  <c r="G62" i="1"/>
  <c r="H62" i="1" s="1"/>
  <c r="G69" i="1"/>
  <c r="H69" i="1" s="1"/>
  <c r="G68" i="1"/>
  <c r="H68" i="1" s="1"/>
  <c r="G110" i="1"/>
  <c r="H110" i="1" s="1"/>
  <c r="G79" i="1"/>
  <c r="H79" i="1" s="1"/>
  <c r="G89" i="1"/>
  <c r="H89" i="1" s="1"/>
  <c r="G173" i="1"/>
  <c r="H173" i="1" s="1"/>
  <c r="G150" i="1"/>
  <c r="H150" i="1" s="1"/>
  <c r="G126" i="1"/>
  <c r="H126" i="1" s="1"/>
  <c r="G80" i="1"/>
  <c r="H80" i="1" s="1"/>
  <c r="G151" i="1"/>
  <c r="H151" i="1" s="1"/>
  <c r="G11" i="1"/>
  <c r="H11" i="1" s="1"/>
  <c r="G50" i="1"/>
  <c r="H50" i="1" s="1"/>
  <c r="G157" i="1"/>
  <c r="H157" i="1" s="1"/>
  <c r="G177" i="1"/>
  <c r="H177" i="1" s="1"/>
  <c r="G104" i="1"/>
  <c r="H104" i="1" s="1"/>
  <c r="G84" i="1"/>
  <c r="H84" i="1" s="1"/>
  <c r="G14" i="1"/>
  <c r="H14" i="1" s="1"/>
  <c r="G51" i="1"/>
  <c r="H51" i="1" s="1"/>
  <c r="G93" i="1"/>
  <c r="H93" i="1" s="1"/>
  <c r="G87" i="1"/>
  <c r="H87" i="1" s="1"/>
  <c r="G153" i="1"/>
  <c r="H153" i="1" s="1"/>
  <c r="G116" i="1"/>
  <c r="H116" i="1" s="1"/>
  <c r="G59" i="1"/>
  <c r="H59" i="1" s="1"/>
  <c r="G66" i="1"/>
  <c r="H66" i="1" s="1"/>
  <c r="G37" i="1"/>
  <c r="H37" i="1" s="1"/>
  <c r="G26" i="1"/>
  <c r="H26" i="1" s="1"/>
  <c r="G35" i="1"/>
  <c r="H35" i="1" s="1"/>
  <c r="G8" i="1"/>
  <c r="H8" i="1" s="1"/>
  <c r="G91" i="1"/>
  <c r="H91" i="1" s="1"/>
  <c r="G65" i="1"/>
  <c r="H65" i="1" s="1"/>
  <c r="G39" i="1"/>
  <c r="H39" i="1" s="1"/>
  <c r="G85" i="1"/>
  <c r="H85" i="1" s="1"/>
  <c r="G107" i="1"/>
  <c r="H107" i="1" s="1"/>
  <c r="G119" i="1"/>
  <c r="H119" i="1" s="1"/>
  <c r="G131" i="1"/>
  <c r="H131" i="1" s="1"/>
  <c r="G148" i="1"/>
  <c r="H148" i="1" s="1"/>
  <c r="G76" i="1"/>
  <c r="H76" i="1" s="1"/>
  <c r="G171" i="1"/>
  <c r="H171" i="1" s="1"/>
  <c r="G30" i="1"/>
  <c r="H30" i="1" s="1"/>
  <c r="G92" i="1"/>
  <c r="H92" i="1" s="1"/>
  <c r="G58" i="1"/>
  <c r="H58" i="1" s="1"/>
  <c r="G113" i="1"/>
  <c r="H113" i="1" s="1"/>
  <c r="G176" i="1"/>
  <c r="H176" i="1" s="1"/>
  <c r="G3" i="1"/>
  <c r="H3" i="1" s="1"/>
  <c r="G45" i="1"/>
  <c r="H45" i="1" s="1"/>
  <c r="G40" i="1"/>
  <c r="H40" i="1" s="1"/>
  <c r="G162" i="1"/>
  <c r="H162" i="1" s="1"/>
  <c r="G184" i="1"/>
  <c r="H184" i="1" s="1"/>
  <c r="G78" i="1"/>
  <c r="H78" i="1" s="1"/>
  <c r="G192" i="1"/>
  <c r="H192" i="1" s="1"/>
  <c r="G28" i="1"/>
  <c r="H28" i="1" s="1"/>
  <c r="G96" i="1"/>
  <c r="H96" i="1" s="1"/>
  <c r="G135" i="1"/>
  <c r="H135" i="1" s="1"/>
  <c r="G178" i="1"/>
  <c r="H178" i="1" s="1"/>
  <c r="G125" i="1"/>
  <c r="H125" i="1" s="1"/>
  <c r="G15" i="1"/>
  <c r="H15" i="1" s="1"/>
  <c r="G25" i="1"/>
  <c r="H25" i="1" s="1"/>
  <c r="G193" i="1"/>
  <c r="H193" i="1" s="1"/>
  <c r="G20" i="1"/>
  <c r="H20" i="1" s="1"/>
  <c r="G112" i="1"/>
  <c r="H112" i="1" s="1"/>
  <c r="G38" i="1"/>
  <c r="H38" i="1" s="1"/>
  <c r="G158" i="1"/>
  <c r="H158" i="1" s="1"/>
  <c r="G159" i="1"/>
  <c r="H159" i="1" s="1"/>
  <c r="G109" i="1"/>
  <c r="H109" i="1" s="1"/>
  <c r="G105" i="1"/>
  <c r="H105" i="1" s="1"/>
  <c r="G82" i="1"/>
  <c r="H82" i="1" s="1"/>
  <c r="G48" i="1"/>
  <c r="H48" i="1" s="1"/>
  <c r="G149" i="1"/>
  <c r="H149" i="1" s="1"/>
  <c r="G114" i="1"/>
  <c r="H114" i="1" s="1"/>
  <c r="G133" i="1"/>
  <c r="H133" i="1" s="1"/>
  <c r="G61" i="1"/>
  <c r="H61" i="1" s="1"/>
  <c r="G19" i="1"/>
  <c r="H19" i="1" s="1"/>
  <c r="G4" i="1"/>
  <c r="H4" i="1" s="1"/>
  <c r="G138" i="1"/>
  <c r="H138" i="1" s="1"/>
  <c r="G2" i="1"/>
  <c r="H2" i="1" s="1"/>
  <c r="G47" i="1"/>
  <c r="H47" i="1" s="1"/>
  <c r="G88" i="1"/>
  <c r="H88" i="1" s="1"/>
  <c r="G145" i="1"/>
  <c r="H145" i="1" s="1"/>
  <c r="G187" i="1"/>
  <c r="H187" i="1" s="1"/>
  <c r="C4" i="2"/>
  <c r="C2" i="2"/>
  <c r="D106" i="1"/>
  <c r="E106" i="1" s="1"/>
  <c r="D90" i="1"/>
  <c r="E90" i="1" s="1"/>
  <c r="D121" i="1"/>
  <c r="E121" i="1" s="1"/>
  <c r="D81" i="1"/>
  <c r="E81" i="1" s="1"/>
  <c r="D161" i="1"/>
  <c r="E161" i="1" s="1"/>
  <c r="D55" i="1"/>
  <c r="E55" i="1" s="1"/>
  <c r="D86" i="1"/>
  <c r="E86" i="1" s="1"/>
  <c r="D13" i="1"/>
  <c r="E13" i="1" s="1"/>
  <c r="D16" i="1"/>
  <c r="E16" i="1" s="1"/>
  <c r="D74" i="1"/>
  <c r="E74" i="1" s="1"/>
  <c r="D94" i="1"/>
  <c r="E94" i="1" s="1"/>
  <c r="D57" i="1"/>
  <c r="E57" i="1" s="1"/>
  <c r="D83" i="1"/>
  <c r="E83" i="1" s="1"/>
  <c r="D103" i="1"/>
  <c r="E103" i="1" s="1"/>
  <c r="D108" i="1"/>
  <c r="E108" i="1" s="1"/>
  <c r="D29" i="1"/>
  <c r="E29" i="1" s="1"/>
  <c r="D130" i="1"/>
  <c r="E130" i="1" s="1"/>
  <c r="D98" i="1"/>
  <c r="E98" i="1" s="1"/>
  <c r="D115" i="1"/>
  <c r="E115" i="1" s="1"/>
  <c r="D127" i="1"/>
  <c r="E127" i="1" s="1"/>
  <c r="D118" i="1"/>
  <c r="E118" i="1" s="1"/>
  <c r="D111" i="1"/>
  <c r="E111" i="1" s="1"/>
  <c r="D33" i="1"/>
  <c r="E33" i="1" s="1"/>
  <c r="D75" i="1"/>
  <c r="E75" i="1" s="1"/>
  <c r="D52" i="1"/>
  <c r="E52" i="1" s="1"/>
  <c r="D165" i="1"/>
  <c r="E165" i="1" s="1"/>
  <c r="D188" i="1"/>
  <c r="E188" i="1" s="1"/>
  <c r="D120" i="1"/>
  <c r="E120" i="1" s="1"/>
  <c r="D146" i="1"/>
  <c r="E146" i="1" s="1"/>
  <c r="D154" i="1"/>
  <c r="E154" i="1" s="1"/>
  <c r="D6" i="1"/>
  <c r="E6" i="1" s="1"/>
  <c r="D190" i="1"/>
  <c r="E190" i="1" s="1"/>
  <c r="D181" i="1"/>
  <c r="E181" i="1" s="1"/>
  <c r="D42" i="1"/>
  <c r="E42" i="1" s="1"/>
  <c r="D17" i="1"/>
  <c r="E17" i="1" s="1"/>
  <c r="D54" i="1"/>
  <c r="E54" i="1" s="1"/>
  <c r="D182" i="1"/>
  <c r="E182" i="1" s="1"/>
  <c r="D179" i="1"/>
  <c r="E179" i="1" s="1"/>
  <c r="D72" i="1"/>
  <c r="E72" i="1" s="1"/>
  <c r="D139" i="1"/>
  <c r="E139" i="1" s="1"/>
  <c r="D71" i="1"/>
  <c r="E71" i="1" s="1"/>
  <c r="D124" i="1"/>
  <c r="E124" i="1" s="1"/>
  <c r="D44" i="1"/>
  <c r="E44" i="1" s="1"/>
  <c r="D32" i="1"/>
  <c r="E32" i="1" s="1"/>
  <c r="D194" i="1"/>
  <c r="E194" i="1" s="1"/>
  <c r="D186" i="1"/>
  <c r="E186" i="1" s="1"/>
  <c r="D12" i="1"/>
  <c r="E12" i="1" s="1"/>
  <c r="D156" i="1"/>
  <c r="E156" i="1" s="1"/>
  <c r="D128" i="1"/>
  <c r="E128" i="1" s="1"/>
  <c r="D67" i="1"/>
  <c r="E67" i="1" s="1"/>
  <c r="D101" i="1"/>
  <c r="E101" i="1" s="1"/>
  <c r="D63" i="1"/>
  <c r="E63" i="1" s="1"/>
  <c r="D143" i="1"/>
  <c r="E143" i="1" s="1"/>
  <c r="D164" i="1"/>
  <c r="E164" i="1" s="1"/>
  <c r="D191" i="1"/>
  <c r="E191" i="1" s="1"/>
  <c r="D18" i="1"/>
  <c r="E18" i="1" s="1"/>
  <c r="D170" i="1"/>
  <c r="E170" i="1" s="1"/>
  <c r="D141" i="1"/>
  <c r="E141" i="1" s="1"/>
  <c r="D97" i="1"/>
  <c r="E97" i="1" s="1"/>
  <c r="D5" i="1"/>
  <c r="E5" i="1" s="1"/>
  <c r="D7" i="1"/>
  <c r="E7" i="1" s="1"/>
  <c r="D136" i="1"/>
  <c r="E136" i="1" s="1"/>
  <c r="D155" i="1"/>
  <c r="E155" i="1" s="1"/>
  <c r="D100" i="1"/>
  <c r="E100" i="1" s="1"/>
  <c r="D9" i="1"/>
  <c r="E9" i="1" s="1"/>
  <c r="D142" i="1"/>
  <c r="E142" i="1" s="1"/>
  <c r="D53" i="1"/>
  <c r="E53" i="1" s="1"/>
  <c r="D129" i="1"/>
  <c r="E129" i="1" s="1"/>
  <c r="D122" i="1"/>
  <c r="E122" i="1" s="1"/>
  <c r="D167" i="1"/>
  <c r="E167" i="1" s="1"/>
  <c r="D180" i="1"/>
  <c r="E180" i="1" s="1"/>
  <c r="D117" i="1"/>
  <c r="E117" i="1" s="1"/>
  <c r="D185" i="1"/>
  <c r="E185" i="1" s="1"/>
  <c r="D140" i="1"/>
  <c r="E140" i="1" s="1"/>
  <c r="D46" i="1"/>
  <c r="E46" i="1" s="1"/>
  <c r="D22" i="1"/>
  <c r="E22" i="1" s="1"/>
  <c r="D41" i="1"/>
  <c r="E41" i="1" s="1"/>
  <c r="D43" i="1"/>
  <c r="E43" i="1" s="1"/>
  <c r="D95" i="1"/>
  <c r="E95" i="1" s="1"/>
  <c r="D134" i="1"/>
  <c r="E134" i="1" s="1"/>
  <c r="D21" i="1"/>
  <c r="E21" i="1" s="1"/>
  <c r="D31" i="1"/>
  <c r="E31" i="1" s="1"/>
  <c r="D27" i="1"/>
  <c r="E27" i="1" s="1"/>
  <c r="D99" i="1"/>
  <c r="E99" i="1" s="1"/>
  <c r="D10" i="1"/>
  <c r="E10" i="1" s="1"/>
  <c r="D56" i="1"/>
  <c r="E56" i="1" s="1"/>
  <c r="D73" i="1"/>
  <c r="E73" i="1" s="1"/>
  <c r="D102" i="1"/>
  <c r="E102" i="1" s="1"/>
  <c r="D168" i="1"/>
  <c r="E168" i="1" s="1"/>
  <c r="D70" i="1"/>
  <c r="E70" i="1" s="1"/>
  <c r="D132" i="1"/>
  <c r="E132" i="1" s="1"/>
  <c r="D137" i="1"/>
  <c r="E137" i="1" s="1"/>
  <c r="D49" i="1"/>
  <c r="E49" i="1" s="1"/>
  <c r="D77" i="1"/>
  <c r="E77" i="1" s="1"/>
  <c r="D172" i="1"/>
  <c r="E172" i="1" s="1"/>
  <c r="D183" i="1"/>
  <c r="E183" i="1" s="1"/>
  <c r="D174" i="1"/>
  <c r="E174" i="1" s="1"/>
  <c r="D64" i="1"/>
  <c r="E64" i="1" s="1"/>
  <c r="D36" i="1"/>
  <c r="E36" i="1" s="1"/>
  <c r="D23" i="1"/>
  <c r="E23" i="1" s="1"/>
  <c r="D163" i="1"/>
  <c r="E163" i="1" s="1"/>
  <c r="D175" i="1"/>
  <c r="E175" i="1" s="1"/>
  <c r="D24" i="1"/>
  <c r="E24" i="1" s="1"/>
  <c r="D147" i="1"/>
  <c r="E147" i="1" s="1"/>
  <c r="D166" i="1"/>
  <c r="E166" i="1" s="1"/>
  <c r="D34" i="1"/>
  <c r="E34" i="1" s="1"/>
  <c r="D123" i="1"/>
  <c r="E123" i="1" s="1"/>
  <c r="D169" i="1"/>
  <c r="E169" i="1" s="1"/>
  <c r="D62" i="1"/>
  <c r="E62" i="1" s="1"/>
  <c r="D69" i="1"/>
  <c r="E69" i="1" s="1"/>
  <c r="D68" i="1"/>
  <c r="E68" i="1" s="1"/>
  <c r="D110" i="1"/>
  <c r="E110" i="1" s="1"/>
  <c r="D79" i="1"/>
  <c r="E79" i="1" s="1"/>
  <c r="D89" i="1"/>
  <c r="E89" i="1" s="1"/>
  <c r="D173" i="1"/>
  <c r="E173" i="1" s="1"/>
  <c r="D150" i="1"/>
  <c r="E150" i="1" s="1"/>
  <c r="D126" i="1"/>
  <c r="E126" i="1" s="1"/>
  <c r="D80" i="1"/>
  <c r="E80" i="1" s="1"/>
  <c r="D151" i="1"/>
  <c r="E151" i="1" s="1"/>
  <c r="D11" i="1"/>
  <c r="E11" i="1" s="1"/>
  <c r="D50" i="1"/>
  <c r="E50" i="1" s="1"/>
  <c r="D157" i="1"/>
  <c r="E157" i="1" s="1"/>
  <c r="D177" i="1"/>
  <c r="E177" i="1" s="1"/>
  <c r="D104" i="1"/>
  <c r="E104" i="1" s="1"/>
  <c r="D84" i="1"/>
  <c r="E84" i="1" s="1"/>
  <c r="D14" i="1"/>
  <c r="E14" i="1" s="1"/>
  <c r="D51" i="1"/>
  <c r="E51" i="1" s="1"/>
  <c r="D93" i="1"/>
  <c r="E93" i="1" s="1"/>
  <c r="D87" i="1"/>
  <c r="E87" i="1" s="1"/>
  <c r="D153" i="1"/>
  <c r="E153" i="1" s="1"/>
  <c r="D116" i="1"/>
  <c r="E116" i="1" s="1"/>
  <c r="D59" i="1"/>
  <c r="E59" i="1" s="1"/>
  <c r="D66" i="1"/>
  <c r="E66" i="1" s="1"/>
  <c r="D37" i="1"/>
  <c r="E37" i="1" s="1"/>
  <c r="D26" i="1"/>
  <c r="E26" i="1" s="1"/>
  <c r="D35" i="1"/>
  <c r="E35" i="1" s="1"/>
  <c r="D8" i="1"/>
  <c r="E8" i="1" s="1"/>
  <c r="D91" i="1"/>
  <c r="E91" i="1" s="1"/>
  <c r="D65" i="1"/>
  <c r="E65" i="1" s="1"/>
  <c r="D39" i="1"/>
  <c r="E39" i="1" s="1"/>
  <c r="D85" i="1"/>
  <c r="E85" i="1" s="1"/>
  <c r="D107" i="1"/>
  <c r="E107" i="1" s="1"/>
  <c r="D119" i="1"/>
  <c r="E119" i="1" s="1"/>
  <c r="D131" i="1"/>
  <c r="E131" i="1" s="1"/>
  <c r="D148" i="1"/>
  <c r="E148" i="1" s="1"/>
  <c r="D76" i="1"/>
  <c r="E76" i="1" s="1"/>
  <c r="D171" i="1"/>
  <c r="E171" i="1" s="1"/>
  <c r="D30" i="1"/>
  <c r="E30" i="1" s="1"/>
  <c r="D92" i="1"/>
  <c r="E92" i="1" s="1"/>
  <c r="D58" i="1"/>
  <c r="E58" i="1" s="1"/>
  <c r="D113" i="1"/>
  <c r="E113" i="1" s="1"/>
  <c r="D176" i="1"/>
  <c r="E176" i="1" s="1"/>
  <c r="D3" i="1"/>
  <c r="E3" i="1" s="1"/>
  <c r="D45" i="1"/>
  <c r="E45" i="1" s="1"/>
  <c r="D40" i="1"/>
  <c r="E40" i="1" s="1"/>
  <c r="D162" i="1"/>
  <c r="E162" i="1" s="1"/>
  <c r="D184" i="1"/>
  <c r="E184" i="1" s="1"/>
  <c r="D78" i="1"/>
  <c r="E78" i="1" s="1"/>
  <c r="D192" i="1"/>
  <c r="E192" i="1" s="1"/>
  <c r="D28" i="1"/>
  <c r="E28" i="1" s="1"/>
  <c r="D96" i="1"/>
  <c r="E96" i="1" s="1"/>
  <c r="D135" i="1"/>
  <c r="E135" i="1" s="1"/>
  <c r="D178" i="1"/>
  <c r="E178" i="1" s="1"/>
  <c r="D125" i="1"/>
  <c r="E125" i="1" s="1"/>
  <c r="D15" i="1"/>
  <c r="E15" i="1" s="1"/>
  <c r="D25" i="1"/>
  <c r="E25" i="1" s="1"/>
  <c r="D193" i="1"/>
  <c r="E193" i="1" s="1"/>
  <c r="D20" i="1"/>
  <c r="E20" i="1" s="1"/>
  <c r="D112" i="1"/>
  <c r="E112" i="1" s="1"/>
  <c r="D38" i="1"/>
  <c r="E38" i="1" s="1"/>
  <c r="D158" i="1"/>
  <c r="E158" i="1" s="1"/>
  <c r="D159" i="1"/>
  <c r="E159" i="1" s="1"/>
  <c r="D109" i="1"/>
  <c r="E109" i="1" s="1"/>
  <c r="D105" i="1"/>
  <c r="E105" i="1" s="1"/>
  <c r="D82" i="1"/>
  <c r="E82" i="1" s="1"/>
  <c r="D48" i="1"/>
  <c r="E48" i="1" s="1"/>
  <c r="D149" i="1"/>
  <c r="E149" i="1" s="1"/>
  <c r="D114" i="1"/>
  <c r="E114" i="1" s="1"/>
  <c r="D133" i="1"/>
  <c r="E133" i="1" s="1"/>
  <c r="D61" i="1"/>
  <c r="E61" i="1" s="1"/>
  <c r="D19" i="1"/>
  <c r="E19" i="1" s="1"/>
  <c r="D4" i="1"/>
  <c r="E4" i="1" s="1"/>
  <c r="D138" i="1"/>
  <c r="E138" i="1" s="1"/>
  <c r="D2" i="1"/>
  <c r="E2" i="1" s="1"/>
  <c r="D47" i="1"/>
  <c r="E47" i="1" s="1"/>
  <c r="D88" i="1"/>
  <c r="E88" i="1" s="1"/>
  <c r="D145" i="1"/>
  <c r="E145" i="1" s="1"/>
  <c r="D160" i="1"/>
  <c r="E160" i="1" s="1"/>
  <c r="D60" i="1"/>
  <c r="E60" i="1" s="1"/>
  <c r="D189" i="1"/>
  <c r="E189" i="1" s="1"/>
  <c r="D144" i="1"/>
  <c r="E144" i="1" s="1"/>
  <c r="D152" i="1"/>
  <c r="E152" i="1" s="1"/>
  <c r="D187" i="1"/>
  <c r="E187" i="1" s="1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K60" i="1" l="1"/>
  <c r="A183" i="2"/>
  <c r="A175" i="2"/>
  <c r="A167" i="2"/>
  <c r="A143" i="2"/>
  <c r="A103" i="2"/>
  <c r="A79" i="2"/>
  <c r="A15" i="2"/>
  <c r="A174" i="2"/>
  <c r="A126" i="2"/>
  <c r="A94" i="2"/>
  <c r="A78" i="2"/>
  <c r="A62" i="2"/>
  <c r="A22" i="2"/>
  <c r="A165" i="2"/>
  <c r="A29" i="2"/>
  <c r="A188" i="2"/>
  <c r="A164" i="2"/>
  <c r="A156" i="2"/>
  <c r="A148" i="2"/>
  <c r="A140" i="2"/>
  <c r="A132" i="2"/>
  <c r="A124" i="2"/>
  <c r="A116" i="2"/>
  <c r="A108" i="2"/>
  <c r="A100" i="2"/>
  <c r="A92" i="2"/>
  <c r="A84" i="2"/>
  <c r="A76" i="2"/>
  <c r="A68" i="2"/>
  <c r="A60" i="2"/>
  <c r="A52" i="2"/>
  <c r="A44" i="2"/>
  <c r="A36" i="2"/>
  <c r="A28" i="2"/>
  <c r="A20" i="2"/>
  <c r="A12" i="2"/>
  <c r="A4" i="2"/>
  <c r="A119" i="2"/>
  <c r="A55" i="2"/>
  <c r="A39" i="2"/>
  <c r="A158" i="2"/>
  <c r="A110" i="2"/>
  <c r="A70" i="2"/>
  <c r="A30" i="2"/>
  <c r="A189" i="2"/>
  <c r="A149" i="2"/>
  <c r="A101" i="2"/>
  <c r="A85" i="2"/>
  <c r="A69" i="2"/>
  <c r="A45" i="2"/>
  <c r="A5" i="2"/>
  <c r="A187" i="2"/>
  <c r="A179" i="2"/>
  <c r="A171" i="2"/>
  <c r="A163" i="2"/>
  <c r="A155" i="2"/>
  <c r="A147" i="2"/>
  <c r="A139" i="2"/>
  <c r="A131" i="2"/>
  <c r="A123" i="2"/>
  <c r="A115" i="2"/>
  <c r="A107" i="2"/>
  <c r="A99" i="2"/>
  <c r="A91" i="2"/>
  <c r="A83" i="2"/>
  <c r="A75" i="2"/>
  <c r="A67" i="2"/>
  <c r="A59" i="2"/>
  <c r="A51" i="2"/>
  <c r="A43" i="2"/>
  <c r="A35" i="2"/>
  <c r="A27" i="2"/>
  <c r="A19" i="2"/>
  <c r="A11" i="2"/>
  <c r="A3" i="2"/>
  <c r="A159" i="2"/>
  <c r="A111" i="2"/>
  <c r="A71" i="2"/>
  <c r="A47" i="2"/>
  <c r="A7" i="2"/>
  <c r="A166" i="2"/>
  <c r="A134" i="2"/>
  <c r="A118" i="2"/>
  <c r="A54" i="2"/>
  <c r="A14" i="2"/>
  <c r="A157" i="2"/>
  <c r="A133" i="2"/>
  <c r="A125" i="2"/>
  <c r="A109" i="2"/>
  <c r="A77" i="2"/>
  <c r="A53" i="2"/>
  <c r="A13" i="2"/>
  <c r="A172" i="2"/>
  <c r="A178" i="2"/>
  <c r="A170" i="2"/>
  <c r="A162" i="2"/>
  <c r="A154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A26" i="2"/>
  <c r="A18" i="2"/>
  <c r="A10" i="2"/>
  <c r="A2" i="2"/>
  <c r="A151" i="2"/>
  <c r="A127" i="2"/>
  <c r="A87" i="2"/>
  <c r="A63" i="2"/>
  <c r="A23" i="2"/>
  <c r="A182" i="2"/>
  <c r="A150" i="2"/>
  <c r="A102" i="2"/>
  <c r="A46" i="2"/>
  <c r="A6" i="2"/>
  <c r="A181" i="2"/>
  <c r="A141" i="2"/>
  <c r="A93" i="2"/>
  <c r="A21" i="2"/>
  <c r="A180" i="2"/>
  <c r="A177" i="2"/>
  <c r="A161" i="2"/>
  <c r="A153" i="2"/>
  <c r="A145" i="2"/>
  <c r="A137" i="2"/>
  <c r="A129" i="2"/>
  <c r="A121" i="2"/>
  <c r="A113" i="2"/>
  <c r="A105" i="2"/>
  <c r="A97" i="2"/>
  <c r="A89" i="2"/>
  <c r="A81" i="2"/>
  <c r="A73" i="2"/>
  <c r="A65" i="2"/>
  <c r="A57" i="2"/>
  <c r="A49" i="2"/>
  <c r="A41" i="2"/>
  <c r="A33" i="2"/>
  <c r="A25" i="2"/>
  <c r="A17" i="2"/>
  <c r="A9" i="2"/>
  <c r="A135" i="2"/>
  <c r="A95" i="2"/>
  <c r="A31" i="2"/>
  <c r="A142" i="2"/>
  <c r="A86" i="2"/>
  <c r="A38" i="2"/>
  <c r="A173" i="2"/>
  <c r="A117" i="2"/>
  <c r="A61" i="2"/>
  <c r="A37" i="2"/>
  <c r="A186" i="2"/>
  <c r="A185" i="2"/>
  <c r="A169" i="2"/>
  <c r="A184" i="2"/>
  <c r="A176" i="2"/>
  <c r="A168" i="2"/>
  <c r="A160" i="2"/>
  <c r="A152" i="2"/>
  <c r="A144" i="2"/>
  <c r="A136" i="2"/>
  <c r="A128" i="2"/>
  <c r="A120" i="2"/>
  <c r="A112" i="2"/>
  <c r="A104" i="2"/>
  <c r="A96" i="2"/>
  <c r="A88" i="2"/>
  <c r="A80" i="2"/>
  <c r="A72" i="2"/>
  <c r="A64" i="2"/>
  <c r="A56" i="2"/>
  <c r="A48" i="2"/>
  <c r="A40" i="2"/>
  <c r="A32" i="2"/>
  <c r="A24" i="2"/>
  <c r="A16" i="2"/>
  <c r="A8" i="2"/>
</calcChain>
</file>

<file path=xl/sharedStrings.xml><?xml version="1.0" encoding="utf-8"?>
<sst xmlns="http://schemas.openxmlformats.org/spreadsheetml/2006/main" count="1691" uniqueCount="288">
  <si>
    <t xml:space="preserve">Rank ID </t>
  </si>
  <si>
    <t xml:space="preserve">Country Name </t>
  </si>
  <si>
    <t>United States of America</t>
  </si>
  <si>
    <t>Singapore</t>
  </si>
  <si>
    <t>United Kingdom of Great Britain and Northern Ireland</t>
  </si>
  <si>
    <t>Finland</t>
  </si>
  <si>
    <t>Canada</t>
  </si>
  <si>
    <t>France</t>
  </si>
  <si>
    <t>Republic of Korea</t>
  </si>
  <si>
    <t>Germany</t>
  </si>
  <si>
    <t>Japan</t>
  </si>
  <si>
    <t>Netherlands</t>
  </si>
  <si>
    <t>Denmark</t>
  </si>
  <si>
    <t>Australia</t>
  </si>
  <si>
    <t>Norway</t>
  </si>
  <si>
    <t>Sweden</t>
  </si>
  <si>
    <t>Austria</t>
  </si>
  <si>
    <t>China</t>
  </si>
  <si>
    <t>Estonia</t>
  </si>
  <si>
    <t>United Arab Emirates</t>
  </si>
  <si>
    <t>Taiwan</t>
  </si>
  <si>
    <t>Ireland</t>
  </si>
  <si>
    <t>Iceland</t>
  </si>
  <si>
    <t>Luxembourg</t>
  </si>
  <si>
    <t>Malaysia</t>
  </si>
  <si>
    <t>Switzerland</t>
  </si>
  <si>
    <t>Portugal</t>
  </si>
  <si>
    <t>Italy</t>
  </si>
  <si>
    <t>Spain</t>
  </si>
  <si>
    <t>Belgium</t>
  </si>
  <si>
    <t>Saudi Arabia</t>
  </si>
  <si>
    <t>Israel</t>
  </si>
  <si>
    <t>Czechia</t>
  </si>
  <si>
    <t>Brazil</t>
  </si>
  <si>
    <t>Malta</t>
  </si>
  <si>
    <t>Qatar</t>
  </si>
  <si>
    <t>Lithuania</t>
  </si>
  <si>
    <t>Poland</t>
  </si>
  <si>
    <t>Thailand</t>
  </si>
  <si>
    <t>Russian Federation</t>
  </si>
  <si>
    <t>Slovenia</t>
  </si>
  <si>
    <t>India</t>
  </si>
  <si>
    <t>Chile</t>
  </si>
  <si>
    <t>Indonesia</t>
  </si>
  <si>
    <t>Cyprus</t>
  </si>
  <si>
    <t>Slovakia</t>
  </si>
  <si>
    <t>Hungary</t>
  </si>
  <si>
    <t>Uruguay</t>
  </si>
  <si>
    <t>Türkiye</t>
  </si>
  <si>
    <t>Latvia</t>
  </si>
  <si>
    <t>New Zealand</t>
  </si>
  <si>
    <t>Oman</t>
  </si>
  <si>
    <t>Bulgaria</t>
  </si>
  <si>
    <t>Greece</t>
  </si>
  <si>
    <t>Colombia</t>
  </si>
  <si>
    <t>Argentina</t>
  </si>
  <si>
    <t>Jordan</t>
  </si>
  <si>
    <t>Bahrain</t>
  </si>
  <si>
    <t>Serbia</t>
  </si>
  <si>
    <t>Peru</t>
  </si>
  <si>
    <t>Viet Nam</t>
  </si>
  <si>
    <t>Ukraine</t>
  </si>
  <si>
    <t>Mauritius</t>
  </si>
  <si>
    <t>Egypt</t>
  </si>
  <si>
    <t>Liechtenstein</t>
  </si>
  <si>
    <t>Romania</t>
  </si>
  <si>
    <t>Philippines</t>
  </si>
  <si>
    <t>Dominican Republic</t>
  </si>
  <si>
    <t>Monaco</t>
  </si>
  <si>
    <t>Mexico</t>
  </si>
  <si>
    <t>Kuwait</t>
  </si>
  <si>
    <t>Croatia</t>
  </si>
  <si>
    <t>Costa Rica</t>
  </si>
  <si>
    <t>Kazakhstan</t>
  </si>
  <si>
    <t>Azerbaijan</t>
  </si>
  <si>
    <t>Brunei Darussalam</t>
  </si>
  <si>
    <t>San Marino</t>
  </si>
  <si>
    <t>Lebanon</t>
  </si>
  <si>
    <t>South Africa</t>
  </si>
  <si>
    <t>Montenegro</t>
  </si>
  <si>
    <t>Nauru</t>
  </si>
  <si>
    <t>Andorra</t>
  </si>
  <si>
    <t>Tunisia</t>
  </si>
  <si>
    <t>Bangladesh</t>
  </si>
  <si>
    <t>North Macedonia</t>
  </si>
  <si>
    <t>Rwanda</t>
  </si>
  <si>
    <t>Armenia</t>
  </si>
  <si>
    <t>Panama</t>
  </si>
  <si>
    <t>Uzbekistan</t>
  </si>
  <si>
    <t>Morocco</t>
  </si>
  <si>
    <t>Albania</t>
  </si>
  <si>
    <t>Republic of Moldova</t>
  </si>
  <si>
    <t>Senegal</t>
  </si>
  <si>
    <t>Pakistan</t>
  </si>
  <si>
    <t>Bahamas</t>
  </si>
  <si>
    <t>Iran (Islamic Republic of)</t>
  </si>
  <si>
    <t>Sri Lanka</t>
  </si>
  <si>
    <t>Fiji</t>
  </si>
  <si>
    <t>Benin</t>
  </si>
  <si>
    <t>Jamaica</t>
  </si>
  <si>
    <t>Georgia</t>
  </si>
  <si>
    <t>Ecuador</t>
  </si>
  <si>
    <t>Kenya</t>
  </si>
  <si>
    <t>Barbados</t>
  </si>
  <si>
    <t>Nigeria</t>
  </si>
  <si>
    <t>Trinidad and Tobago</t>
  </si>
  <si>
    <t>Antigua and Barbuda</t>
  </si>
  <si>
    <t>Saint Kitts and Nevis</t>
  </si>
  <si>
    <t>Belarus</t>
  </si>
  <si>
    <t>Tonga</t>
  </si>
  <si>
    <t>Mongolia</t>
  </si>
  <si>
    <t>Botswana</t>
  </si>
  <si>
    <t>Tajikistan</t>
  </si>
  <si>
    <t>Seychelles</t>
  </si>
  <si>
    <t>Tuvalu</t>
  </si>
  <si>
    <t>Bhutan</t>
  </si>
  <si>
    <t>Paraguay</t>
  </si>
  <si>
    <t>Guyana</t>
  </si>
  <si>
    <t>Bosnia and Herzegovina</t>
  </si>
  <si>
    <t>Saint Lucia</t>
  </si>
  <si>
    <t>Cabo Verde</t>
  </si>
  <si>
    <t>Algeria</t>
  </si>
  <si>
    <t>Guatemala</t>
  </si>
  <si>
    <t>Marshall Islands</t>
  </si>
  <si>
    <t>Cuba</t>
  </si>
  <si>
    <t>Suriname</t>
  </si>
  <si>
    <t>Namibia</t>
  </si>
  <si>
    <t>Bolivia (Plurinational State of)</t>
  </si>
  <si>
    <t>Dominica</t>
  </si>
  <si>
    <t>Grenada</t>
  </si>
  <si>
    <t>Belize</t>
  </si>
  <si>
    <t>Saint Vincent and the Grenadines</t>
  </si>
  <si>
    <t>Kyrgyzstan</t>
  </si>
  <si>
    <t>Uganda</t>
  </si>
  <si>
    <t>Iraq</t>
  </si>
  <si>
    <t>State of Palestine</t>
  </si>
  <si>
    <t>Gabon</t>
  </si>
  <si>
    <t>Lao People's Democratic Republic</t>
  </si>
  <si>
    <t>United Republic of Tanzania</t>
  </si>
  <si>
    <t>Côte D'Ivoire</t>
  </si>
  <si>
    <t>Honduras</t>
  </si>
  <si>
    <t>Ethiopia</t>
  </si>
  <si>
    <t>Ghana</t>
  </si>
  <si>
    <t>El Salvador</t>
  </si>
  <si>
    <t>Zambia</t>
  </si>
  <si>
    <t>Vanuatu</t>
  </si>
  <si>
    <t>Cambodia</t>
  </si>
  <si>
    <t>Maldives</t>
  </si>
  <si>
    <t>Samoa</t>
  </si>
  <si>
    <t>Turkmenistan</t>
  </si>
  <si>
    <t>Myanmar</t>
  </si>
  <si>
    <t>Nepal</t>
  </si>
  <si>
    <t>Zimbabwe</t>
  </si>
  <si>
    <t>Papua New Guinea</t>
  </si>
  <si>
    <t>Cameroon</t>
  </si>
  <si>
    <t>Gambia (Republic of The)</t>
  </si>
  <si>
    <t>Djibouti</t>
  </si>
  <si>
    <t>Nicaragua</t>
  </si>
  <si>
    <t>Timor-Leste</t>
  </si>
  <si>
    <t>Togo</t>
  </si>
  <si>
    <t>Venezuela, Bolivarian Republic of</t>
  </si>
  <si>
    <t>Angola</t>
  </si>
  <si>
    <t>Solomon Islands</t>
  </si>
  <si>
    <t>Madagascar</t>
  </si>
  <si>
    <t>Equatorial Guinea</t>
  </si>
  <si>
    <t>Burkina Faso</t>
  </si>
  <si>
    <t>Mali</t>
  </si>
  <si>
    <t>Guinea</t>
  </si>
  <si>
    <t>Kiribati</t>
  </si>
  <si>
    <t>Mauritania</t>
  </si>
  <si>
    <t>Eswatini</t>
  </si>
  <si>
    <t>Sao Tome and Principe</t>
  </si>
  <si>
    <t>Lesotho</t>
  </si>
  <si>
    <t>Mozambique</t>
  </si>
  <si>
    <t>Libya</t>
  </si>
  <si>
    <t>Malawi</t>
  </si>
  <si>
    <t>Sierra Leone</t>
  </si>
  <si>
    <t>Niger</t>
  </si>
  <si>
    <t>Sudan</t>
  </si>
  <si>
    <t>Congo</t>
  </si>
  <si>
    <t>Guinea Bissau</t>
  </si>
  <si>
    <t>Chad</t>
  </si>
  <si>
    <t>Comoros</t>
  </si>
  <si>
    <t>Liberia</t>
  </si>
  <si>
    <t>Somalia</t>
  </si>
  <si>
    <t>Haiti</t>
  </si>
  <si>
    <t>Democratic Republic of the Congo</t>
  </si>
  <si>
    <t>Afghanistan</t>
  </si>
  <si>
    <t>Burundi</t>
  </si>
  <si>
    <t>Yemen</t>
  </si>
  <si>
    <t>Central African Republic</t>
  </si>
  <si>
    <t>Eritrea</t>
  </si>
  <si>
    <t>South Sudan</t>
  </si>
  <si>
    <t>Syrian Arab Republic</t>
  </si>
  <si>
    <t>Democratic People's Republic of Korea</t>
  </si>
  <si>
    <t>GAIRI_2023</t>
  </si>
  <si>
    <t>GAIRI_2024</t>
  </si>
  <si>
    <t>Côte d'Ivoire</t>
  </si>
  <si>
    <t>2024 Total</t>
  </si>
  <si>
    <t>Country</t>
  </si>
  <si>
    <t>Rank</t>
  </si>
  <si>
    <t>Data Representativeness</t>
  </si>
  <si>
    <t>Data Availability</t>
  </si>
  <si>
    <t>Infrastructure</t>
  </si>
  <si>
    <t>Human Capital</t>
  </si>
  <si>
    <t>Innovation Capacity</t>
  </si>
  <si>
    <t>Maturity</t>
  </si>
  <si>
    <t>Adaptability</t>
  </si>
  <si>
    <t>Digital Capacity</t>
  </si>
  <si>
    <t>Governance and Ethics</t>
  </si>
  <si>
    <t>Vision</t>
  </si>
  <si>
    <t>Data and Infrastructure</t>
  </si>
  <si>
    <t>Technology Sector</t>
  </si>
  <si>
    <t>Government</t>
  </si>
  <si>
    <t>Total</t>
  </si>
  <si>
    <t>Dimensions</t>
  </si>
  <si>
    <t>Pillars</t>
  </si>
  <si>
    <t>N/A</t>
  </si>
  <si>
    <t>Vietnam</t>
  </si>
  <si>
    <t>Côte d’Ivoire</t>
  </si>
  <si>
    <t>Gender gap in internet access</t>
  </si>
  <si>
    <t>Device affordability</t>
  </si>
  <si>
    <t>Statistical Capacity</t>
  </si>
  <si>
    <t>Households with internet access</t>
  </si>
  <si>
    <t>Mobile-cellular telephone subscriptions</t>
  </si>
  <si>
    <t>Data governance</t>
  </si>
  <si>
    <t>Open Data</t>
  </si>
  <si>
    <t>Adoption of key technologies (AI, big data, VR and AR)</t>
  </si>
  <si>
    <t>5G Infrastructure</t>
  </si>
  <si>
    <t>Broadband Quality</t>
  </si>
  <si>
    <t>Supercomputers log transformation</t>
  </si>
  <si>
    <t>Telecommunications Infrastructure</t>
  </si>
  <si>
    <t>ICT skills</t>
  </si>
  <si>
    <t>Quality of Engineering and Technology Higher Education</t>
  </si>
  <si>
    <t>Female STEM Graduates</t>
  </si>
  <si>
    <t>GitHub users per thousand population</t>
  </si>
  <si>
    <t>Graduates in STEM</t>
  </si>
  <si>
    <t>AI research papers log transformation</t>
  </si>
  <si>
    <t xml:space="preserve">Adoption of AI for Innovation
</t>
  </si>
  <si>
    <t>R&amp;D Spending log transformation</t>
  </si>
  <si>
    <t>VC availability</t>
  </si>
  <si>
    <t>Time spent dealing with government regulations</t>
  </si>
  <si>
    <t>Computer software spending</t>
  </si>
  <si>
    <t>Value of trade in ICT goods (per capita) log transformation</t>
  </si>
  <si>
    <t>Value of trade in ICT services (per capita) log transformation</t>
  </si>
  <si>
    <t>Number of non-AI tech Unicorns log transformation</t>
  </si>
  <si>
    <t>Number of AI Unicorns log transformation</t>
  </si>
  <si>
    <t>Procurement Data</t>
  </si>
  <si>
    <t>Government responsiveness to change</t>
  </si>
  <si>
    <t>Government Effectiveness</t>
  </si>
  <si>
    <t>Public sector AI skills development</t>
  </si>
  <si>
    <t>Government support for AI adoption</t>
  </si>
  <si>
    <t>Foundational IT infrastructure</t>
  </si>
  <si>
    <t>Online services</t>
  </si>
  <si>
    <t>Accountability</t>
  </si>
  <si>
    <t>Ethical AI principles</t>
  </si>
  <si>
    <t>Regulatory quality</t>
  </si>
  <si>
    <t>Cybersecurity</t>
  </si>
  <si>
    <t>Data protection and privacy laws</t>
  </si>
  <si>
    <t>AI strategy</t>
  </si>
  <si>
    <t>Indicator Name</t>
  </si>
  <si>
    <t>Governance &amp; Ethics</t>
  </si>
  <si>
    <t>Dimension</t>
  </si>
  <si>
    <t xml:space="preserve">        </t>
  </si>
  <si>
    <t xml:space="preserve">GAIRI % Change </t>
  </si>
  <si>
    <t>Government_2023</t>
  </si>
  <si>
    <t>Technology Sector_2023</t>
  </si>
  <si>
    <t>Data &amp; Infrastruture_2023</t>
  </si>
  <si>
    <t>Government_2024</t>
  </si>
  <si>
    <t>Technology Sector_2024</t>
  </si>
  <si>
    <t>Data &amp; Infrastruture_2024</t>
  </si>
  <si>
    <t>Total score</t>
  </si>
  <si>
    <t>2023 Ranking</t>
  </si>
  <si>
    <t>Cost of cheapest internet-enabled device (% of monthly GDP per capita)</t>
  </si>
  <si>
    <t>Adoption of Emerging Technologies</t>
  </si>
  <si>
    <t>Quality of Engineering and Technology Higher Ed</t>
  </si>
  <si>
    <t>Github Activity log transformation</t>
  </si>
  <si>
    <t>Graduates in STEM or computer science</t>
  </si>
  <si>
    <t>Company investment in emerging technology</t>
  </si>
  <si>
    <t>Number of non-AI Unicorns log transformation</t>
  </si>
  <si>
    <t>Government Promotion of Investment in Emerging Technologies</t>
  </si>
  <si>
    <t>Ethical principles</t>
  </si>
  <si>
    <t>Indicator</t>
  </si>
  <si>
    <t>Data &amp; Infrastructure</t>
  </si>
  <si>
    <t>Pillar</t>
  </si>
  <si>
    <t>Government % Change</t>
  </si>
  <si>
    <t>Technology Sector % Change</t>
  </si>
  <si>
    <t xml:space="preserve">Data &amp; Infrastruture %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</si>
</sst>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urce Sans Pro Regular"/>
    </font>
    <font>
      <sz val="10"/>
      <color rgb="FF000000"/>
      <name val="Calibri"/>
      <scheme val="minor"/>
    </font>
    <font>
      <sz val="10"/>
      <color theme="1"/>
      <name val="Source Sans 3"/>
    </font>
    <font>
      <b/>
      <sz val="10"/>
      <color theme="1"/>
      <name val="Source Sans 3"/>
    </font>
    <font>
      <sz val="10"/>
      <color rgb="FF000000"/>
      <name val="Source Sans 3"/>
    </font>
    <font>
      <b/>
      <sz val="10"/>
      <color rgb="FFFFFFFF"/>
      <name val="Source Sans 3"/>
    </font>
    <font>
      <b/>
      <sz val="18"/>
      <color theme="0"/>
      <name val="Source Sans 3"/>
    </font>
    <font>
      <sz val="10"/>
      <name val="Arial"/>
    </font>
    <font>
      <b/>
      <sz val="18"/>
      <color rgb="FFFFFFFF"/>
      <name val="Source Sans 3"/>
    </font>
    <font>
      <sz val="12"/>
      <color theme="1"/>
      <name val="Calibri"/>
      <family val="2"/>
      <scheme val="minor"/>
    </font>
    <font>
      <b/>
      <sz val="11"/>
      <color theme="1"/>
      <name val="Source Sans Pro Regular"/>
    </font>
    <font>
      <b/>
      <sz val="11"/>
      <color rgb="FFFFFFFF"/>
      <name val="Source Sans Pro Regular"/>
    </font>
    <font>
      <b/>
      <sz val="11"/>
      <color theme="0"/>
      <name val="Source Sans Pro Regula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1" fillId="0" borderId="0"/>
  </cellStyleXfs>
  <cellXfs count="92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5" fillId="0" borderId="0" xfId="2" applyFont="1" applyAlignment="1">
      <alignment horizontal="left"/>
    </xf>
    <xf numFmtId="0" fontId="4" fillId="0" borderId="0" xfId="2" applyFont="1"/>
    <xf numFmtId="2" fontId="4" fillId="3" borderId="0" xfId="2" applyNumberFormat="1" applyFont="1" applyFill="1"/>
    <xf numFmtId="2" fontId="4" fillId="0" borderId="0" xfId="2" applyNumberFormat="1" applyFont="1" applyAlignment="1">
      <alignment horizontal="right"/>
    </xf>
    <xf numFmtId="0" fontId="4" fillId="3" borderId="0" xfId="2" applyFont="1" applyFill="1"/>
    <xf numFmtId="0" fontId="4" fillId="0" borderId="0" xfId="2" applyFont="1" applyAlignment="1">
      <alignment horizontal="right"/>
    </xf>
    <xf numFmtId="0" fontId="4" fillId="2" borderId="0" xfId="2" applyFont="1" applyFill="1" applyAlignment="1">
      <alignment horizontal="right"/>
    </xf>
    <xf numFmtId="164" fontId="4" fillId="0" borderId="0" xfId="2" applyNumberFormat="1" applyFont="1" applyAlignment="1">
      <alignment horizontal="left"/>
    </xf>
    <xf numFmtId="2" fontId="4" fillId="0" borderId="0" xfId="2" applyNumberFormat="1" applyFont="1"/>
    <xf numFmtId="0" fontId="4" fillId="0" borderId="0" xfId="2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0" fontId="5" fillId="0" borderId="0" xfId="2" applyFont="1" applyAlignment="1">
      <alignment wrapText="1"/>
    </xf>
    <xf numFmtId="0" fontId="7" fillId="4" borderId="0" xfId="2" applyFont="1" applyFill="1" applyAlignment="1">
      <alignment horizontal="center" wrapText="1"/>
    </xf>
    <xf numFmtId="0" fontId="5" fillId="0" borderId="0" xfId="2" applyFont="1" applyAlignment="1">
      <alignment horizontal="center" wrapText="1"/>
    </xf>
    <xf numFmtId="0" fontId="7" fillId="5" borderId="0" xfId="2" applyFont="1" applyFill="1" applyAlignment="1">
      <alignment horizontal="center" wrapText="1"/>
    </xf>
    <xf numFmtId="0" fontId="7" fillId="6" borderId="0" xfId="2" applyFont="1" applyFill="1" applyAlignment="1">
      <alignment horizontal="center" wrapText="1"/>
    </xf>
    <xf numFmtId="0" fontId="7" fillId="7" borderId="0" xfId="2" applyFont="1" applyFill="1" applyAlignment="1">
      <alignment horizontal="center" wrapText="1"/>
    </xf>
    <xf numFmtId="0" fontId="4" fillId="0" borderId="0" xfId="2" applyFont="1" applyAlignment="1">
      <alignment horizontal="center" wrapText="1"/>
    </xf>
    <xf numFmtId="2" fontId="4" fillId="0" borderId="0" xfId="2" applyNumberFormat="1" applyFont="1" applyAlignment="1">
      <alignment wrapText="1"/>
    </xf>
    <xf numFmtId="0" fontId="5" fillId="0" borderId="4" xfId="2" applyFont="1" applyBorder="1" applyAlignment="1">
      <alignment horizontal="left" wrapText="1"/>
    </xf>
    <xf numFmtId="0" fontId="5" fillId="11" borderId="5" xfId="2" applyFont="1" applyFill="1" applyBorder="1" applyAlignment="1">
      <alignment horizontal="center" wrapText="1"/>
    </xf>
    <xf numFmtId="0" fontId="5" fillId="12" borderId="7" xfId="2" applyFont="1" applyFill="1" applyBorder="1" applyAlignment="1">
      <alignment horizontal="center" wrapText="1"/>
    </xf>
    <xf numFmtId="0" fontId="6" fillId="11" borderId="9" xfId="2" applyFont="1" applyFill="1" applyBorder="1" applyAlignment="1">
      <alignment wrapText="1"/>
    </xf>
    <xf numFmtId="0" fontId="6" fillId="12" borderId="8" xfId="2" applyFont="1" applyFill="1" applyBorder="1" applyAlignment="1">
      <alignment wrapText="1"/>
    </xf>
    <xf numFmtId="0" fontId="6" fillId="12" borderId="0" xfId="2" applyFont="1" applyFill="1" applyAlignment="1">
      <alignment wrapText="1"/>
    </xf>
    <xf numFmtId="0" fontId="6" fillId="12" borderId="7" xfId="2" applyFont="1" applyFill="1" applyBorder="1" applyAlignment="1">
      <alignment wrapText="1"/>
    </xf>
    <xf numFmtId="0" fontId="6" fillId="13" borderId="8" xfId="2" applyFont="1" applyFill="1" applyBorder="1" applyAlignment="1">
      <alignment wrapText="1"/>
    </xf>
    <xf numFmtId="0" fontId="6" fillId="13" borderId="0" xfId="2" applyFont="1" applyFill="1" applyAlignment="1">
      <alignment wrapText="1"/>
    </xf>
    <xf numFmtId="0" fontId="6" fillId="13" borderId="7" xfId="2" applyFont="1" applyFill="1" applyBorder="1" applyAlignment="1">
      <alignment wrapText="1"/>
    </xf>
    <xf numFmtId="0" fontId="6" fillId="14" borderId="0" xfId="2" applyFont="1" applyFill="1" applyAlignment="1">
      <alignment wrapText="1"/>
    </xf>
    <xf numFmtId="0" fontId="6" fillId="14" borderId="7" xfId="2" applyFont="1" applyFill="1" applyBorder="1" applyAlignment="1">
      <alignment wrapText="1"/>
    </xf>
    <xf numFmtId="0" fontId="6" fillId="11" borderId="0" xfId="2" applyFont="1" applyFill="1" applyAlignment="1">
      <alignment wrapText="1"/>
    </xf>
    <xf numFmtId="0" fontId="6" fillId="11" borderId="7" xfId="2" applyFont="1" applyFill="1" applyBorder="1" applyAlignment="1">
      <alignment wrapText="1"/>
    </xf>
    <xf numFmtId="0" fontId="4" fillId="11" borderId="0" xfId="2" applyFont="1" applyFill="1" applyAlignment="1">
      <alignment wrapText="1"/>
    </xf>
    <xf numFmtId="2" fontId="4" fillId="11" borderId="8" xfId="2" applyNumberFormat="1" applyFont="1" applyFill="1" applyBorder="1" applyAlignment="1">
      <alignment wrapText="1"/>
    </xf>
    <xf numFmtId="2" fontId="4" fillId="12" borderId="8" xfId="2" applyNumberFormat="1" applyFont="1" applyFill="1" applyBorder="1" applyAlignment="1">
      <alignment wrapText="1"/>
    </xf>
    <xf numFmtId="2" fontId="4" fillId="12" borderId="0" xfId="2" applyNumberFormat="1" applyFont="1" applyFill="1" applyAlignment="1">
      <alignment wrapText="1"/>
    </xf>
    <xf numFmtId="2" fontId="4" fillId="13" borderId="10" xfId="2" applyNumberFormat="1" applyFont="1" applyFill="1" applyBorder="1" applyAlignment="1">
      <alignment wrapText="1"/>
    </xf>
    <xf numFmtId="2" fontId="4" fillId="13" borderId="0" xfId="2" applyNumberFormat="1" applyFont="1" applyFill="1" applyAlignment="1">
      <alignment wrapText="1"/>
    </xf>
    <xf numFmtId="2" fontId="4" fillId="14" borderId="8" xfId="2" applyNumberFormat="1" applyFont="1" applyFill="1" applyBorder="1" applyAlignment="1">
      <alignment wrapText="1"/>
    </xf>
    <xf numFmtId="2" fontId="4" fillId="14" borderId="0" xfId="2" applyNumberFormat="1" applyFont="1" applyFill="1" applyAlignment="1">
      <alignment wrapText="1"/>
    </xf>
    <xf numFmtId="2" fontId="4" fillId="11" borderId="0" xfId="2" applyNumberFormat="1" applyFont="1" applyFill="1" applyAlignment="1">
      <alignment wrapText="1"/>
    </xf>
    <xf numFmtId="2" fontId="4" fillId="11" borderId="7" xfId="2" applyNumberFormat="1" applyFont="1" applyFill="1" applyBorder="1" applyAlignment="1">
      <alignment wrapText="1"/>
    </xf>
    <xf numFmtId="2" fontId="4" fillId="13" borderId="8" xfId="2" applyNumberFormat="1" applyFont="1" applyFill="1" applyBorder="1" applyAlignment="1">
      <alignment wrapText="1"/>
    </xf>
    <xf numFmtId="2" fontId="6" fillId="13" borderId="0" xfId="2" applyNumberFormat="1" applyFont="1" applyFill="1"/>
    <xf numFmtId="2" fontId="4" fillId="13" borderId="7" xfId="2" applyNumberFormat="1" applyFont="1" applyFill="1" applyBorder="1" applyAlignment="1">
      <alignment wrapText="1"/>
    </xf>
    <xf numFmtId="2" fontId="4" fillId="14" borderId="7" xfId="2" applyNumberFormat="1" applyFont="1" applyFill="1" applyBorder="1" applyAlignment="1">
      <alignment wrapText="1"/>
    </xf>
    <xf numFmtId="2" fontId="4" fillId="12" borderId="7" xfId="2" applyNumberFormat="1" applyFont="1" applyFill="1" applyBorder="1" applyAlignment="1">
      <alignment wrapText="1"/>
    </xf>
    <xf numFmtId="0" fontId="3" fillId="0" borderId="0" xfId="2"/>
    <xf numFmtId="2" fontId="6" fillId="2" borderId="0" xfId="2" applyNumberFormat="1" applyFont="1" applyFill="1"/>
    <xf numFmtId="2" fontId="6" fillId="0" borderId="0" xfId="2" applyNumberFormat="1" applyFont="1"/>
    <xf numFmtId="0" fontId="5" fillId="0" borderId="0" xfId="2" applyFont="1"/>
    <xf numFmtId="0" fontId="3" fillId="0" borderId="0" xfId="2"/>
    <xf numFmtId="0" fontId="4" fillId="0" borderId="0" xfId="2" applyFont="1" applyAlignment="1">
      <alignment horizontal="center" wrapText="1"/>
    </xf>
    <xf numFmtId="0" fontId="4" fillId="0" borderId="0" xfId="2" applyFont="1" applyAlignment="1">
      <alignment horizontal="center"/>
    </xf>
    <xf numFmtId="0" fontId="9" fillId="0" borderId="7" xfId="2" applyFont="1" applyBorder="1"/>
    <xf numFmtId="0" fontId="5" fillId="13" borderId="8" xfId="2" applyFont="1" applyFill="1" applyBorder="1" applyAlignment="1">
      <alignment horizontal="center" wrapText="1"/>
    </xf>
    <xf numFmtId="0" fontId="5" fillId="12" borderId="8" xfId="2" applyFont="1" applyFill="1" applyBorder="1" applyAlignment="1">
      <alignment horizontal="center" wrapText="1"/>
    </xf>
    <xf numFmtId="0" fontId="5" fillId="11" borderId="8" xfId="2" applyFont="1" applyFill="1" applyBorder="1" applyAlignment="1">
      <alignment horizontal="center" wrapText="1"/>
    </xf>
    <xf numFmtId="0" fontId="9" fillId="0" borderId="4" xfId="2" applyFont="1" applyBorder="1"/>
    <xf numFmtId="0" fontId="5" fillId="12" borderId="6" xfId="2" applyFont="1" applyFill="1" applyBorder="1" applyAlignment="1">
      <alignment horizontal="center" wrapText="1"/>
    </xf>
    <xf numFmtId="0" fontId="5" fillId="11" borderId="6" xfId="2" applyFont="1" applyFill="1" applyBorder="1" applyAlignment="1">
      <alignment horizontal="center" wrapText="1"/>
    </xf>
    <xf numFmtId="0" fontId="5" fillId="14" borderId="6" xfId="2" applyFont="1" applyFill="1" applyBorder="1" applyAlignment="1">
      <alignment horizontal="center" wrapText="1"/>
    </xf>
    <xf numFmtId="0" fontId="5" fillId="13" borderId="6" xfId="2" applyFont="1" applyFill="1" applyBorder="1" applyAlignment="1">
      <alignment horizontal="center" wrapText="1"/>
    </xf>
    <xf numFmtId="0" fontId="9" fillId="0" borderId="3" xfId="2" applyFont="1" applyBorder="1"/>
    <xf numFmtId="0" fontId="9" fillId="0" borderId="2" xfId="2" applyFont="1" applyBorder="1"/>
    <xf numFmtId="0" fontId="10" fillId="10" borderId="1" xfId="2" applyFont="1" applyFill="1" applyBorder="1" applyAlignment="1">
      <alignment horizontal="center" wrapText="1"/>
    </xf>
    <xf numFmtId="0" fontId="10" fillId="9" borderId="1" xfId="2" applyFont="1" applyFill="1" applyBorder="1" applyAlignment="1">
      <alignment horizontal="center"/>
    </xf>
    <xf numFmtId="0" fontId="8" fillId="8" borderId="1" xfId="2" applyFont="1" applyFill="1" applyBorder="1" applyAlignment="1">
      <alignment horizontal="center"/>
    </xf>
    <xf numFmtId="2" fontId="0" fillId="0" borderId="0" xfId="0" applyNumberFormat="1"/>
    <xf numFmtId="2" fontId="4" fillId="0" borderId="0" xfId="2" applyNumberFormat="1" applyFont="1" applyBorder="1" applyAlignment="1">
      <alignment wrapText="1"/>
    </xf>
    <xf numFmtId="10" fontId="0" fillId="0" borderId="0" xfId="1" applyNumberFormat="1" applyFont="1"/>
    <xf numFmtId="10" fontId="0" fillId="0" borderId="0" xfId="0" applyNumberFormat="1"/>
    <xf numFmtId="0" fontId="2" fillId="0" borderId="0" xfId="3" applyFont="1"/>
    <xf numFmtId="0" fontId="12" fillId="0" borderId="0" xfId="3" applyFont="1"/>
    <xf numFmtId="2" fontId="2" fillId="0" borderId="0" xfId="3" applyNumberFormat="1" applyFont="1"/>
    <xf numFmtId="0" fontId="2" fillId="0" borderId="0" xfId="3" applyFont="1" applyAlignment="1">
      <alignment horizontal="center" vertical="center" wrapText="1"/>
    </xf>
    <xf numFmtId="0" fontId="13" fillId="15" borderId="0" xfId="3" applyFont="1" applyFill="1" applyAlignment="1">
      <alignment horizontal="center" vertical="center" wrapText="1"/>
    </xf>
    <xf numFmtId="0" fontId="13" fillId="16" borderId="0" xfId="3" applyFont="1" applyFill="1" applyAlignment="1">
      <alignment horizontal="center" vertical="center" wrapText="1"/>
    </xf>
    <xf numFmtId="0" fontId="13" fillId="17" borderId="0" xfId="3" applyFont="1" applyFill="1" applyAlignment="1">
      <alignment horizontal="center" vertical="center" wrapText="1"/>
    </xf>
    <xf numFmtId="0" fontId="12" fillId="0" borderId="0" xfId="3" applyFont="1" applyAlignment="1">
      <alignment horizontal="center" vertical="center" wrapText="1"/>
    </xf>
    <xf numFmtId="0" fontId="12" fillId="0" borderId="0" xfId="3" applyFont="1" applyAlignment="1">
      <alignment horizontal="center"/>
    </xf>
    <xf numFmtId="0" fontId="11" fillId="0" borderId="0" xfId="3"/>
    <xf numFmtId="0" fontId="14" fillId="15" borderId="0" xfId="3" applyFont="1" applyFill="1" applyAlignment="1">
      <alignment horizontal="center"/>
    </xf>
    <xf numFmtId="0" fontId="14" fillId="16" borderId="0" xfId="3" applyFont="1" applyFill="1" applyAlignment="1">
      <alignment horizontal="center"/>
    </xf>
    <xf numFmtId="0" fontId="13" fillId="17" borderId="0" xfId="3" applyFont="1" applyFill="1" applyAlignment="1">
      <alignment horizontal="center"/>
    </xf>
    <xf numFmtId="10" fontId="4" fillId="0" borderId="0" xfId="1" applyNumberFormat="1" applyFont="1" applyBorder="1" applyAlignment="1">
      <alignment wrapText="1"/>
    </xf>
    <xf numFmtId="10" fontId="4" fillId="0" borderId="0" xfId="1" applyNumberFormat="1" applyFont="1" applyAlignment="1">
      <alignment wrapText="1"/>
    </xf>
  </cellXfs>
  <cellStyles count="4">
    <cellStyle name="Normal" xfId="0" builtinId="0"/>
    <cellStyle name="Normal 2" xfId="2" xr:uid="{EC6199F3-CF98-4688-9CD3-602A884411AC}"/>
    <cellStyle name="Normal 3" xfId="3" xr:uid="{59B0B304-8145-4997-8B33-AA716B3644D7}"/>
    <cellStyle name="Percent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Sans 3"/>
        <scheme val="none"/>
      </font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Sans 3"/>
        <scheme val="none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Sans 3"/>
        <scheme val="none"/>
      </font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Sans 3"/>
        <scheme val="none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ource Sans 3"/>
        <scheme val="none"/>
      </font>
      <numFmt numFmtId="2" formatCode="0.00"/>
      <alignment horizontal="general" vertical="bottom" textRotation="0" wrapText="1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 Regular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ource Sans Pro Regular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BAEA8D-DBE5-4C6A-8A2F-255941BE35A7}" name="Table1" displayName="Table1" ref="A1:N194" totalsRowShown="0">
  <sortState xmlns:xlrd2="http://schemas.microsoft.com/office/spreadsheetml/2017/richdata2" ref="A2:N194">
    <sortCondition descending="1" ref="C1:C194"/>
  </sortState>
  <tableColumns count="14">
    <tableColumn id="1" xr3:uid="{146DFF5C-7E85-4196-87F0-BC445E8FA9C0}" name="Rank ID "/>
    <tableColumn id="2" xr3:uid="{8A7461AE-EB93-49BE-80D0-04ADCB914B3F}" name="Country Name " dataDxfId="12"/>
    <tableColumn id="3" xr3:uid="{6A728CA8-EE3C-4BD4-B5EB-5EADB1EA3C80}" name="GAIRI_2023" dataDxfId="11"/>
    <tableColumn id="4" xr3:uid="{0573ACD0-2E00-4DA6-AD59-3B8E876166BD}" name="GAIRI_2024" dataDxfId="10">
      <calculatedColumnFormula>VLOOKUP(B2,'Dimension-level_2024'!$A$3:$B$190,2,FALSE)</calculatedColumnFormula>
    </tableColumn>
    <tableColumn id="5" xr3:uid="{0B0E1839-2791-4192-960D-DAED0A0882BE}" name="GAIRI % Change " dataDxfId="9" dataCellStyle="Percent">
      <calculatedColumnFormula>(D2-C2)/C2</calculatedColumnFormula>
    </tableColumn>
    <tableColumn id="6" xr3:uid="{63B8F7EE-7E4E-4904-B0F8-8AEE1FD12409}" name="Government_2023" dataDxfId="8">
      <calculatedColumnFormula>VLOOKUP(B2,'Dimension - Level_2023'!$A$3:$D$195,4,FALSE)</calculatedColumnFormula>
    </tableColumn>
    <tableColumn id="7" xr3:uid="{054D4C49-F25D-4744-AA92-1052DD9BCFED}" name="Government_2024" dataDxfId="7" dataCellStyle="Normal 2">
      <calculatedColumnFormula>VLOOKUP(B2,'Dimension-level_2024'!$A$3:$D$190,4,FALSE)</calculatedColumnFormula>
    </tableColumn>
    <tableColumn id="8" xr3:uid="{4B685A1A-749B-4686-9384-EC9827DD549A}" name="Government % Change" dataDxfId="6" dataCellStyle="Percent">
      <calculatedColumnFormula>(G2-F2)/F2</calculatedColumnFormula>
    </tableColumn>
    <tableColumn id="9" xr3:uid="{B789D9BE-F8C5-4707-9ACF-18FB85A0EAE1}" name="Technology Sector_2023" dataDxfId="5">
      <calculatedColumnFormula>VLOOKUP(B2,'Dimension - Level_2023'!$A$3:$E$195,5,FALSE)</calculatedColumnFormula>
    </tableColumn>
    <tableColumn id="10" xr3:uid="{45248010-1ED7-4A12-8EB5-F1F2E24498FA}" name="Technology Sector_2024" dataDxfId="4" dataCellStyle="Normal 2">
      <calculatedColumnFormula>VLOOKUP(B2,'Dimension-level_2024'!$A$3:$E$190,5,FALSE)</calculatedColumnFormula>
    </tableColumn>
    <tableColumn id="11" xr3:uid="{0A58812E-BCB7-4B17-8A6F-7E942C865C10}" name="Technology Sector % Change" dataDxfId="3" dataCellStyle="Percent">
      <calculatedColumnFormula xml:space="preserve"> (J2-I2)/I2</calculatedColumnFormula>
    </tableColumn>
    <tableColumn id="12" xr3:uid="{2D0992F9-C772-4F01-86BC-4FD4E46986EF}" name="Data &amp; Infrastruture_2023" dataDxfId="2">
      <calculatedColumnFormula>VLOOKUP(B2,'Dimension - Level_2023'!$A$3:$F$195,6,FALSE)</calculatedColumnFormula>
    </tableColumn>
    <tableColumn id="13" xr3:uid="{49B3D4EF-E6F7-4842-8594-6DFB77D91156}" name="Data &amp; Infrastruture_2024" dataDxfId="1" dataCellStyle="Normal 2">
      <calculatedColumnFormula>VLOOKUP(B2,'Dimension-level_2024'!$A$3:$F$190,6,FALSE)</calculatedColumnFormula>
    </tableColumn>
    <tableColumn id="14" xr3:uid="{3D393043-5F87-4044-8484-D23FB9D24F89}" name="Data &amp; Infrastruture % Change " dataDxfId="0" dataCellStyle="Percent">
      <calculatedColumnFormula>(M2-L2)/L2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8C44-1BAD-4B8C-BE2E-A3A2CB6977C1}">
  <dimension ref="A1:N194"/>
  <sheetViews>
    <sheetView tabSelected="1" workbookViewId="0">
      <selection activeCell="B2" sqref="B2"/>
    </sheetView>
  </sheetViews>
  <sheetFormatPr defaultColWidth="13.42578125" defaultRowHeight="15"/>
  <cols>
    <col min="1" max="1" width="10.28515625" bestFit="1" customWidth="1"/>
    <col min="2" max="2" width="50.85546875" bestFit="1" customWidth="1"/>
    <col min="3" max="4" width="13.28515625" bestFit="1" customWidth="1"/>
    <col min="5" max="5" width="17.85546875" style="76" bestFit="1" customWidth="1"/>
    <col min="6" max="7" width="19.85546875" bestFit="1" customWidth="1"/>
    <col min="8" max="8" width="24" bestFit="1" customWidth="1"/>
    <col min="9" max="10" width="24.85546875" bestFit="1" customWidth="1"/>
    <col min="11" max="11" width="29" bestFit="1" customWidth="1"/>
    <col min="12" max="13" width="26.42578125" bestFit="1" customWidth="1"/>
    <col min="14" max="14" width="31" bestFit="1" customWidth="1"/>
  </cols>
  <sheetData>
    <row r="1" spans="1:14">
      <c r="A1" t="s">
        <v>0</v>
      </c>
      <c r="B1" t="s">
        <v>1</v>
      </c>
      <c r="C1" t="s">
        <v>195</v>
      </c>
      <c r="D1" t="s">
        <v>196</v>
      </c>
      <c r="E1" t="s">
        <v>264</v>
      </c>
      <c r="F1" t="s">
        <v>265</v>
      </c>
      <c r="G1" t="s">
        <v>268</v>
      </c>
      <c r="H1" t="s">
        <v>285</v>
      </c>
      <c r="I1" t="s">
        <v>266</v>
      </c>
      <c r="J1" t="s">
        <v>269</v>
      </c>
      <c r="K1" t="s">
        <v>286</v>
      </c>
      <c r="L1" t="s">
        <v>267</v>
      </c>
      <c r="M1" t="s">
        <v>270</v>
      </c>
      <c r="N1" t="s">
        <v>287</v>
      </c>
    </row>
    <row r="2" spans="1:14">
      <c r="A2">
        <v>185</v>
      </c>
      <c r="B2" s="1" t="s">
        <v>2</v>
      </c>
      <c r="C2" s="2">
        <v>84.796171270000002</v>
      </c>
      <c r="D2" s="73">
        <f>VLOOKUP(B2,'Dimension-level_2024'!$A$3:$B$190,2,FALSE)</f>
        <v>87.032181820530795</v>
      </c>
      <c r="E2" s="75">
        <f>(D2-C2)/C2</f>
        <v>2.6369239519212467E-2</v>
      </c>
      <c r="F2" s="73">
        <f>VLOOKUP(B2,'Dimension - Level_2023'!$A$3:$D$195,4,FALSE)</f>
        <v>86.04465046</v>
      </c>
      <c r="G2" s="74">
        <f>VLOOKUP(B2,'Dimension-level_2024'!$A$3:$D$190,4,FALSE)</f>
        <v>89.257567828507021</v>
      </c>
      <c r="H2" s="90">
        <f>(G2-F2)/F2</f>
        <v>3.7340117617197202E-2</v>
      </c>
      <c r="I2" s="73">
        <f>VLOOKUP(B2,'Dimension - Level_2023'!$A$3:$E$195,5,FALSE)</f>
        <v>81.023691299999996</v>
      </c>
      <c r="J2" s="22">
        <f>VLOOKUP(B2,'Dimension-level_2024'!$A$3:$E$190,5,FALSE)</f>
        <v>80.943829378911047</v>
      </c>
      <c r="K2" s="91">
        <f xml:space="preserve"> (J2-I2)/I2</f>
        <v>-9.8566135173044651E-4</v>
      </c>
      <c r="L2" s="73">
        <f>VLOOKUP(B2,'Dimension - Level_2023'!$A$3:$F$195,6,FALSE)</f>
        <v>87.320172049999996</v>
      </c>
      <c r="M2" s="22">
        <f>VLOOKUP(B2,'Dimension-level_2024'!$A$3:$F$190,6,FALSE)</f>
        <v>90.895148254174316</v>
      </c>
      <c r="N2" s="75">
        <f>(M2-L2)/L2</f>
        <v>4.0941011913344254E-2</v>
      </c>
    </row>
    <row r="3" spans="1:14">
      <c r="A3">
        <v>154</v>
      </c>
      <c r="B3" s="1" t="s">
        <v>3</v>
      </c>
      <c r="C3" s="2">
        <v>81.970964820000006</v>
      </c>
      <c r="D3" s="73">
        <f>VLOOKUP(B3,'Dimension-level_2024'!$A$3:$B$190,2,FALSE)</f>
        <v>84.249441061639899</v>
      </c>
      <c r="E3" s="75">
        <f>(D3-C3)/C3</f>
        <v>2.7796137896427084E-2</v>
      </c>
      <c r="F3" s="73">
        <f>VLOOKUP(B3,'Dimension - Level_2023'!$A$3:$D$195,4,FALSE)</f>
        <v>90.398582379999993</v>
      </c>
      <c r="G3" s="74">
        <f>VLOOKUP(B3,'Dimension-level_2024'!$A$3:$D$190,4,FALSE)</f>
        <v>90.962032420104435</v>
      </c>
      <c r="H3" s="90">
        <f>(G3-F3)/F3</f>
        <v>6.2329521688284911E-3</v>
      </c>
      <c r="I3" s="73">
        <f>VLOOKUP(B3,'Dimension - Level_2023'!$A$3:$E$195,5,FALSE)</f>
        <v>66.191800079999993</v>
      </c>
      <c r="J3" s="22">
        <f>VLOOKUP(B3,'Dimension-level_2024'!$A$3:$E$190,5,FALSE)</f>
        <v>68.650950211974802</v>
      </c>
      <c r="K3" s="91">
        <f xml:space="preserve"> (J3-I3)/I3</f>
        <v>3.7151884810545391E-2</v>
      </c>
      <c r="L3" s="73">
        <f>VLOOKUP(B3,'Dimension - Level_2023'!$A$3:$F$195,6,FALSE)</f>
        <v>89.322511989999995</v>
      </c>
      <c r="M3" s="22">
        <f>VLOOKUP(B3,'Dimension-level_2024'!$A$3:$F$190,6,FALSE)</f>
        <v>93.135340552840432</v>
      </c>
      <c r="N3" s="75">
        <f>(M3-L3)/L3</f>
        <v>4.2686087503532123E-2</v>
      </c>
    </row>
    <row r="4" spans="1:14">
      <c r="A4">
        <v>183</v>
      </c>
      <c r="B4" s="1" t="s">
        <v>4</v>
      </c>
      <c r="C4" s="2">
        <v>78.572230410000003</v>
      </c>
      <c r="D4" s="73">
        <f>VLOOKUP(B4,'Dimension-level_2024'!$A$3:$B$190,2,FALSE)</f>
        <v>78.883440517668419</v>
      </c>
      <c r="E4" s="75">
        <f>(D4-C4)/C4</f>
        <v>3.9608154947935311E-3</v>
      </c>
      <c r="F4" s="73">
        <f>VLOOKUP(B4,'Dimension - Level_2023'!$A$3:$D$195,4,FALSE)</f>
        <v>82.502973249999997</v>
      </c>
      <c r="G4" s="74">
        <f>VLOOKUP(B4,'Dimension-level_2024'!$A$3:$D$190,4,FALSE)</f>
        <v>84.467197224285428</v>
      </c>
      <c r="H4" s="90">
        <f>(G4-F4)/F4</f>
        <v>2.3807917422969137E-2</v>
      </c>
      <c r="I4" s="73">
        <f>VLOOKUP(B4,'Dimension - Level_2023'!$A$3:$E$195,5,FALSE)</f>
        <v>68.79653553</v>
      </c>
      <c r="J4" s="22">
        <f>VLOOKUP(B4,'Dimension-level_2024'!$A$3:$E$190,5,FALSE)</f>
        <v>66.566414690958098</v>
      </c>
      <c r="K4" s="91">
        <f xml:space="preserve"> (J4-I4)/I4</f>
        <v>-3.2416179417485591E-2</v>
      </c>
      <c r="L4" s="73">
        <f>VLOOKUP(B4,'Dimension - Level_2023'!$A$3:$F$195,6,FALSE)</f>
        <v>84.417182449999999</v>
      </c>
      <c r="M4" s="22">
        <f>VLOOKUP(B4,'Dimension-level_2024'!$A$3:$F$190,6,FALSE)</f>
        <v>85.616709637761758</v>
      </c>
      <c r="N4" s="75">
        <f>(M4-L4)/L4</f>
        <v>1.420951461477923E-2</v>
      </c>
    </row>
    <row r="5" spans="1:14">
      <c r="A5">
        <v>61</v>
      </c>
      <c r="B5" s="1" t="s">
        <v>5</v>
      </c>
      <c r="C5" s="2">
        <v>77.365141320000006</v>
      </c>
      <c r="D5" s="73">
        <f>VLOOKUP(B5,'Dimension-level_2024'!$A$3:$B$190,2,FALSE)</f>
        <v>76.484717914922541</v>
      </c>
      <c r="E5" s="75">
        <f>(D5-C5)/C5</f>
        <v>-1.1380104657675628E-2</v>
      </c>
      <c r="F5" s="73">
        <f>VLOOKUP(B5,'Dimension - Level_2023'!$A$3:$D$195,4,FALSE)</f>
        <v>88.343668260000001</v>
      </c>
      <c r="G5" s="74">
        <f>VLOOKUP(B5,'Dimension-level_2024'!$A$3:$D$190,4,FALSE)</f>
        <v>84.855177198888839</v>
      </c>
      <c r="H5" s="90">
        <f>(G5-F5)/F5</f>
        <v>-3.9487731603405372E-2</v>
      </c>
      <c r="I5" s="73">
        <f>VLOOKUP(B5,'Dimension - Level_2023'!$A$3:$E$195,5,FALSE)</f>
        <v>60.358705700000002</v>
      </c>
      <c r="J5" s="22">
        <f>VLOOKUP(B5,'Dimension-level_2024'!$A$3:$E$190,5,FALSE)</f>
        <v>60.864521893173354</v>
      </c>
      <c r="K5" s="91">
        <f xml:space="preserve"> (J5-I5)/I5</f>
        <v>8.3801696425931192E-3</v>
      </c>
      <c r="L5" s="73">
        <f>VLOOKUP(B5,'Dimension - Level_2023'!$A$3:$F$195,6,FALSE)</f>
        <v>83.393050009999996</v>
      </c>
      <c r="M5" s="22">
        <f>VLOOKUP(B5,'Dimension-level_2024'!$A$3:$F$190,6,FALSE)</f>
        <v>83.734454652705395</v>
      </c>
      <c r="N5" s="75">
        <f>(M5-L5)/L5</f>
        <v>4.0939220074629693E-3</v>
      </c>
    </row>
    <row r="6" spans="1:14">
      <c r="A6">
        <v>32</v>
      </c>
      <c r="B6" s="1" t="s">
        <v>6</v>
      </c>
      <c r="C6" s="2">
        <v>77.068893299999999</v>
      </c>
      <c r="D6" s="73">
        <f>VLOOKUP(B6,'Dimension-level_2024'!$A$3:$B$190,2,FALSE)</f>
        <v>78.175296653713687</v>
      </c>
      <c r="E6" s="75">
        <f>(D6-C6)/C6</f>
        <v>1.4356030122385162E-2</v>
      </c>
      <c r="F6" s="73">
        <f>VLOOKUP(B6,'Dimension - Level_2023'!$A$3:$D$195,4,FALSE)</f>
        <v>85.303573589999999</v>
      </c>
      <c r="G6" s="74">
        <f>VLOOKUP(B6,'Dimension-level_2024'!$A$3:$D$190,4,FALSE)</f>
        <v>85.483118181049747</v>
      </c>
      <c r="H6" s="90">
        <f>(G6-F6)/F6</f>
        <v>2.104772209341479E-3</v>
      </c>
      <c r="I6" s="73">
        <f>VLOOKUP(B6,'Dimension - Level_2023'!$A$3:$E$195,5,FALSE)</f>
        <v>64.728648750000005</v>
      </c>
      <c r="J6" s="22">
        <f>VLOOKUP(B6,'Dimension-level_2024'!$A$3:$E$190,5,FALSE)</f>
        <v>61.693284503482893</v>
      </c>
      <c r="K6" s="91">
        <f xml:space="preserve"> (J6-I6)/I6</f>
        <v>-4.6893675445636607E-2</v>
      </c>
      <c r="L6" s="73">
        <f>VLOOKUP(B6,'Dimension - Level_2023'!$A$3:$F$195,6,FALSE)</f>
        <v>81.174457570000001</v>
      </c>
      <c r="M6" s="22">
        <f>VLOOKUP(B6,'Dimension-level_2024'!$A$3:$F$190,6,FALSE)</f>
        <v>87.3494872766084</v>
      </c>
      <c r="N6" s="75">
        <f>(M6-L6)/L6</f>
        <v>7.6071092945504709E-2</v>
      </c>
    </row>
    <row r="7" spans="1:14">
      <c r="A7">
        <v>62</v>
      </c>
      <c r="B7" s="1" t="s">
        <v>7</v>
      </c>
      <c r="C7" s="2">
        <v>76.074757899999994</v>
      </c>
      <c r="D7" s="73">
        <f>VLOOKUP(B7,'Dimension-level_2024'!$A$3:$B$190,2,FALSE)</f>
        <v>79.357542711925745</v>
      </c>
      <c r="E7" s="75">
        <f>(D7-C7)/C7</f>
        <v>4.3152090161640212E-2</v>
      </c>
      <c r="F7" s="73">
        <f>VLOOKUP(B7,'Dimension - Level_2023'!$A$3:$D$195,4,FALSE)</f>
        <v>84.025169259999998</v>
      </c>
      <c r="G7" s="74">
        <f>VLOOKUP(B7,'Dimension-level_2024'!$A$3:$D$190,4,FALSE)</f>
        <v>85.292856898859299</v>
      </c>
      <c r="H7" s="90">
        <f>(G7-F7)/F7</f>
        <v>1.5086998931673442E-2</v>
      </c>
      <c r="I7" s="73">
        <f>VLOOKUP(B7,'Dimension - Level_2023'!$A$3:$E$195,5,FALSE)</f>
        <v>60.399460810000001</v>
      </c>
      <c r="J7" s="22">
        <f>VLOOKUP(B7,'Dimension-level_2024'!$A$3:$E$190,5,FALSE)</f>
        <v>63.530199917390689</v>
      </c>
      <c r="K7" s="91">
        <f xml:space="preserve"> (J7-I7)/I7</f>
        <v>5.1833891650773636E-2</v>
      </c>
      <c r="L7" s="73">
        <f>VLOOKUP(B7,'Dimension - Level_2023'!$A$3:$F$195,6,FALSE)</f>
        <v>83.799643630000006</v>
      </c>
      <c r="M7" s="22">
        <f>VLOOKUP(B7,'Dimension-level_2024'!$A$3:$F$190,6,FALSE)</f>
        <v>89.24957131952722</v>
      </c>
      <c r="N7" s="75">
        <f>(M7-L7)/L7</f>
        <v>6.5035213199595973E-2</v>
      </c>
    </row>
    <row r="8" spans="1:14">
      <c r="A8">
        <v>138</v>
      </c>
      <c r="B8" s="1" t="s">
        <v>8</v>
      </c>
      <c r="C8" s="2">
        <v>75.645112119999993</v>
      </c>
      <c r="D8" s="73">
        <f>VLOOKUP(B8,'Dimension-level_2024'!$A$3:$B$190,2,FALSE)</f>
        <v>79.977802024580868</v>
      </c>
      <c r="E8" s="75">
        <f>(D8-C8)/C8</f>
        <v>5.7276534902978141E-2</v>
      </c>
      <c r="F8" s="73">
        <f>VLOOKUP(B8,'Dimension - Level_2023'!$A$3:$D$195,4,FALSE)</f>
        <v>87.552527729999994</v>
      </c>
      <c r="G8" s="74">
        <f>VLOOKUP(B8,'Dimension-level_2024'!$A$3:$D$190,4,FALSE)</f>
        <v>84.592258633227374</v>
      </c>
      <c r="H8" s="90">
        <f>(G8-F8)/F8</f>
        <v>-3.3811349295381682E-2</v>
      </c>
      <c r="I8" s="73">
        <f>VLOOKUP(B8,'Dimension - Level_2023'!$A$3:$E$195,5,FALSE)</f>
        <v>54.364509259999998</v>
      </c>
      <c r="J8" s="22">
        <f>VLOOKUP(B8,'Dimension-level_2024'!$A$3:$E$190,5,FALSE)</f>
        <v>62.601533685282199</v>
      </c>
      <c r="K8" s="91">
        <f xml:space="preserve"> (J8-I8)/I8</f>
        <v>0.15151473888761449</v>
      </c>
      <c r="L8" s="73">
        <f>VLOOKUP(B8,'Dimension - Level_2023'!$A$3:$F$195,6,FALSE)</f>
        <v>85.01829936</v>
      </c>
      <c r="M8" s="22">
        <f>VLOOKUP(B8,'Dimension-level_2024'!$A$3:$F$190,6,FALSE)</f>
        <v>92.739613755233037</v>
      </c>
      <c r="N8" s="75">
        <f>(M8-L8)/L8</f>
        <v>9.0819440677565644E-2</v>
      </c>
    </row>
    <row r="9" spans="1:14">
      <c r="A9">
        <v>66</v>
      </c>
      <c r="B9" s="1" t="s">
        <v>9</v>
      </c>
      <c r="C9" s="2">
        <v>75.261520439999998</v>
      </c>
      <c r="D9" s="73">
        <f>VLOOKUP(B9,'Dimension-level_2024'!$A$3:$B$190,2,FALSE)</f>
        <v>76.898268437000581</v>
      </c>
      <c r="E9" s="75">
        <f>(D9-C9)/C9</f>
        <v>2.174747450532084E-2</v>
      </c>
      <c r="F9" s="73">
        <f>VLOOKUP(B9,'Dimension - Level_2023'!$A$3:$D$195,4,FALSE)</f>
        <v>80.78397038</v>
      </c>
      <c r="G9" s="74">
        <f>VLOOKUP(B9,'Dimension-level_2024'!$A$3:$D$190,4,FALSE)</f>
        <v>79.236426481778466</v>
      </c>
      <c r="H9" s="90">
        <f>(G9-F9)/F9</f>
        <v>-1.9156571420568171E-2</v>
      </c>
      <c r="I9" s="73">
        <f>VLOOKUP(B9,'Dimension - Level_2023'!$A$3:$E$195,5,FALSE)</f>
        <v>63.284555050000002</v>
      </c>
      <c r="J9" s="22">
        <f>VLOOKUP(B9,'Dimension-level_2024'!$A$3:$E$190,5,FALSE)</f>
        <v>64.913025711891464</v>
      </c>
      <c r="K9" s="91">
        <f xml:space="preserve"> (J9-I9)/I9</f>
        <v>2.5732513416659671E-2</v>
      </c>
      <c r="L9" s="73">
        <f>VLOOKUP(B9,'Dimension - Level_2023'!$A$3:$F$195,6,FALSE)</f>
        <v>81.716035899999994</v>
      </c>
      <c r="M9" s="22">
        <f>VLOOKUP(B9,'Dimension-level_2024'!$A$3:$F$190,6,FALSE)</f>
        <v>86.5453531173318</v>
      </c>
      <c r="N9" s="75">
        <f>(M9-L9)/L9</f>
        <v>5.909877007790347E-2</v>
      </c>
    </row>
    <row r="10" spans="1:14">
      <c r="A10">
        <v>86</v>
      </c>
      <c r="B10" s="1" t="s">
        <v>10</v>
      </c>
      <c r="C10" s="2">
        <v>75.07579217</v>
      </c>
      <c r="D10" s="73">
        <f>VLOOKUP(B10,'Dimension-level_2024'!$A$3:$B$190,2,FALSE)</f>
        <v>75.749176525508986</v>
      </c>
      <c r="E10" s="75">
        <f>(D10-C10)/C10</f>
        <v>8.9693939423801123E-3</v>
      </c>
      <c r="F10" s="73">
        <f>VLOOKUP(B10,'Dimension - Level_2023'!$A$3:$D$195,4,FALSE)</f>
        <v>82.764662610000002</v>
      </c>
      <c r="G10" s="74">
        <f>VLOOKUP(B10,'Dimension-level_2024'!$A$3:$D$190,4,FALSE)</f>
        <v>80.309800457566425</v>
      </c>
      <c r="H10" s="90">
        <f>(G10-F10)/F10</f>
        <v>-2.9660752246417902E-2</v>
      </c>
      <c r="I10" s="73">
        <f>VLOOKUP(B10,'Dimension - Level_2023'!$A$3:$E$195,5,FALSE)</f>
        <v>56.853361450000001</v>
      </c>
      <c r="J10" s="22">
        <f>VLOOKUP(B10,'Dimension-level_2024'!$A$3:$E$190,5,FALSE)</f>
        <v>57.961866372275324</v>
      </c>
      <c r="K10" s="91">
        <f xml:space="preserve"> (J10-I10)/I10</f>
        <v>1.9497614459440597E-2</v>
      </c>
      <c r="L10" s="73">
        <f>VLOOKUP(B10,'Dimension - Level_2023'!$A$3:$F$195,6,FALSE)</f>
        <v>85.609352439999995</v>
      </c>
      <c r="M10" s="22">
        <f>VLOOKUP(B10,'Dimension-level_2024'!$A$3:$F$190,6,FALSE)</f>
        <v>88.975862746685195</v>
      </c>
      <c r="N10" s="75">
        <f>(M10-L10)/L10</f>
        <v>3.9324094981849626E-2</v>
      </c>
    </row>
    <row r="11" spans="1:14">
      <c r="A11">
        <v>121</v>
      </c>
      <c r="B11" s="1" t="s">
        <v>11</v>
      </c>
      <c r="C11" s="2">
        <v>74.468995939999999</v>
      </c>
      <c r="D11" s="73">
        <f>VLOOKUP(B11,'Dimension-level_2024'!$A$3:$B$190,2,FALSE)</f>
        <v>77.229804318915967</v>
      </c>
      <c r="E11" s="75">
        <f>(D11-C11)/C11</f>
        <v>3.7073259066637117E-2</v>
      </c>
      <c r="F11" s="73">
        <f>VLOOKUP(B11,'Dimension - Level_2023'!$A$3:$D$195,4,FALSE)</f>
        <v>78.895862089999994</v>
      </c>
      <c r="G11" s="74">
        <f>VLOOKUP(B11,'Dimension-level_2024'!$A$3:$D$190,4,FALSE)</f>
        <v>84.575161249807635</v>
      </c>
      <c r="H11" s="90">
        <f>(G11-F11)/F11</f>
        <v>7.1984753184254624E-2</v>
      </c>
      <c r="I11" s="73">
        <f>VLOOKUP(B11,'Dimension - Level_2023'!$A$3:$E$195,5,FALSE)</f>
        <v>61.956847639999999</v>
      </c>
      <c r="J11" s="22">
        <f>VLOOKUP(B11,'Dimension-level_2024'!$A$3:$E$190,5,FALSE)</f>
        <v>60.115237690021161</v>
      </c>
      <c r="K11" s="91">
        <f xml:space="preserve"> (J11-I11)/I11</f>
        <v>-2.9724074418367854E-2</v>
      </c>
      <c r="L11" s="73">
        <f>VLOOKUP(B11,'Dimension - Level_2023'!$A$3:$F$195,6,FALSE)</f>
        <v>82.554278089999997</v>
      </c>
      <c r="M11" s="22">
        <f>VLOOKUP(B11,'Dimension-level_2024'!$A$3:$F$190,6,FALSE)</f>
        <v>86.999014016919077</v>
      </c>
      <c r="N11" s="75">
        <f>(M11-L11)/L11</f>
        <v>5.3840164674124641E-2</v>
      </c>
    </row>
    <row r="12" spans="1:14">
      <c r="A12">
        <v>48</v>
      </c>
      <c r="B12" s="1" t="s">
        <v>12</v>
      </c>
      <c r="C12" s="2">
        <v>73.912023070000004</v>
      </c>
      <c r="D12" s="73">
        <f>VLOOKUP(B12,'Dimension-level_2024'!$A$3:$B$190,2,FALSE)</f>
        <v>74.710094780306235</v>
      </c>
      <c r="E12" s="75">
        <f>(D12-C12)/C12</f>
        <v>1.0797589852876852E-2</v>
      </c>
      <c r="F12" s="73">
        <f>VLOOKUP(B12,'Dimension - Level_2023'!$A$3:$D$195,4,FALSE)</f>
        <v>84.105049570000006</v>
      </c>
      <c r="G12" s="74">
        <f>VLOOKUP(B12,'Dimension-level_2024'!$A$3:$D$190,4,FALSE)</f>
        <v>84.070238173187462</v>
      </c>
      <c r="H12" s="90">
        <f>(G12-F12)/F12</f>
        <v>-4.1390376666468673E-4</v>
      </c>
      <c r="I12" s="73">
        <f>VLOOKUP(B12,'Dimension - Level_2023'!$A$3:$E$195,5,FALSE)</f>
        <v>59.977367919999999</v>
      </c>
      <c r="J12" s="22">
        <f>VLOOKUP(B12,'Dimension-level_2024'!$A$3:$E$190,5,FALSE)</f>
        <v>57.166727312995199</v>
      </c>
      <c r="K12" s="91">
        <f xml:space="preserve"> (J12-I12)/I12</f>
        <v>-4.6861686407341757E-2</v>
      </c>
      <c r="L12" s="73">
        <f>VLOOKUP(B12,'Dimension - Level_2023'!$A$3:$F$195,6,FALSE)</f>
        <v>77.653651710000005</v>
      </c>
      <c r="M12" s="22">
        <f>VLOOKUP(B12,'Dimension-level_2024'!$A$3:$F$190,6,FALSE)</f>
        <v>82.893318854736023</v>
      </c>
      <c r="N12" s="75">
        <f>(M12-L12)/L12</f>
        <v>6.7474832533358745E-2</v>
      </c>
    </row>
    <row r="13" spans="1:14">
      <c r="A13">
        <v>9</v>
      </c>
      <c r="B13" s="1" t="s">
        <v>13</v>
      </c>
      <c r="C13" s="2">
        <v>73.888642599999997</v>
      </c>
      <c r="D13" s="73">
        <f>VLOOKUP(B13,'Dimension-level_2024'!$A$3:$B$190,2,FALSE)</f>
        <v>76.447268273063457</v>
      </c>
      <c r="E13" s="75">
        <f>(D13-C13)/C13</f>
        <v>3.4628132051561879E-2</v>
      </c>
      <c r="F13" s="73">
        <f>VLOOKUP(B13,'Dimension - Level_2023'!$A$3:$D$195,4,FALSE)</f>
        <v>83.344561139999996</v>
      </c>
      <c r="G13" s="74">
        <f>VLOOKUP(B13,'Dimension-level_2024'!$A$3:$D$190,4,FALSE)</f>
        <v>86.182525674315457</v>
      </c>
      <c r="H13" s="90">
        <f>(G13-F13)/F13</f>
        <v>3.4050986597053676E-2</v>
      </c>
      <c r="I13" s="73">
        <f>VLOOKUP(B13,'Dimension - Level_2023'!$A$3:$E$195,5,FALSE)</f>
        <v>52.567534459999997</v>
      </c>
      <c r="J13" s="22">
        <f>VLOOKUP(B13,'Dimension-level_2024'!$A$3:$E$190,5,FALSE)</f>
        <v>56.257580708668208</v>
      </c>
      <c r="K13" s="91">
        <f xml:space="preserve"> (J13-I13)/I13</f>
        <v>7.0196296755672696E-2</v>
      </c>
      <c r="L13" s="73">
        <f>VLOOKUP(B13,'Dimension - Level_2023'!$A$3:$F$195,6,FALSE)</f>
        <v>85.753832189999997</v>
      </c>
      <c r="M13" s="22">
        <f>VLOOKUP(B13,'Dimension-level_2024'!$A$3:$F$190,6,FALSE)</f>
        <v>86.901698436206701</v>
      </c>
      <c r="N13" s="75">
        <f>(M13-L13)/L13</f>
        <v>1.3385597085194281E-2</v>
      </c>
    </row>
    <row r="14" spans="1:14">
      <c r="A14">
        <v>127</v>
      </c>
      <c r="B14" s="1" t="s">
        <v>14</v>
      </c>
      <c r="C14" s="2">
        <v>72.712088179999995</v>
      </c>
      <c r="D14" s="73">
        <f>VLOOKUP(B14,'Dimension-level_2024'!$A$3:$B$190,2,FALSE)</f>
        <v>76.119681763595295</v>
      </c>
      <c r="E14" s="75">
        <f>(D14-C14)/C14</f>
        <v>4.6864196434019956E-2</v>
      </c>
      <c r="F14" s="73">
        <f>VLOOKUP(B14,'Dimension - Level_2023'!$A$3:$D$195,4,FALSE)</f>
        <v>81.768463830000002</v>
      </c>
      <c r="G14" s="74">
        <f>VLOOKUP(B14,'Dimension-level_2024'!$A$3:$D$190,4,FALSE)</f>
        <v>86.377529694156948</v>
      </c>
      <c r="H14" s="90">
        <f>(G14-F14)/F14</f>
        <v>5.6367279612093285E-2</v>
      </c>
      <c r="I14" s="73">
        <f>VLOOKUP(B14,'Dimension - Level_2023'!$A$3:$E$195,5,FALSE)</f>
        <v>54.967920550000002</v>
      </c>
      <c r="J14" s="22">
        <f>VLOOKUP(B14,'Dimension-level_2024'!$A$3:$E$190,5,FALSE)</f>
        <v>56.277948811306004</v>
      </c>
      <c r="K14" s="91">
        <f xml:space="preserve"> (J14-I14)/I14</f>
        <v>2.383259632523977E-2</v>
      </c>
      <c r="L14" s="73">
        <f>VLOOKUP(B14,'Dimension - Level_2023'!$A$3:$F$195,6,FALSE)</f>
        <v>81.399880159999995</v>
      </c>
      <c r="M14" s="22">
        <f>VLOOKUP(B14,'Dimension-level_2024'!$A$3:$F$190,6,FALSE)</f>
        <v>85.703566785322948</v>
      </c>
      <c r="N14" s="75">
        <f>(M14-L14)/L14</f>
        <v>5.2870920901401899E-2</v>
      </c>
    </row>
    <row r="15" spans="1:14">
      <c r="A15">
        <v>166</v>
      </c>
      <c r="B15" s="1" t="s">
        <v>15</v>
      </c>
      <c r="C15" s="2">
        <v>72.554287819999999</v>
      </c>
      <c r="D15" s="73">
        <f>VLOOKUP(B15,'Dimension-level_2024'!$A$3:$B$190,2,FALSE)</f>
        <v>75.402866809438208</v>
      </c>
      <c r="E15" s="75">
        <f>(D15-C15)/C15</f>
        <v>3.9261345883585153E-2</v>
      </c>
      <c r="F15" s="73">
        <f>VLOOKUP(B15,'Dimension - Level_2023'!$A$3:$D$195,4,FALSE)</f>
        <v>74.699266460000004</v>
      </c>
      <c r="G15" s="74">
        <f>VLOOKUP(B15,'Dimension-level_2024'!$A$3:$D$190,4,FALSE)</f>
        <v>80.601595422629501</v>
      </c>
      <c r="H15" s="90">
        <f>(G15-F15)/F15</f>
        <v>7.9014550508204495E-2</v>
      </c>
      <c r="I15" s="73">
        <f>VLOOKUP(B15,'Dimension - Level_2023'!$A$3:$E$195,5,FALSE)</f>
        <v>62.70639302</v>
      </c>
      <c r="J15" s="22">
        <f>VLOOKUP(B15,'Dimension-level_2024'!$A$3:$E$190,5,FALSE)</f>
        <v>63.450430644154672</v>
      </c>
      <c r="K15" s="91">
        <f xml:space="preserve"> (J15-I15)/I15</f>
        <v>1.186541895205746E-2</v>
      </c>
      <c r="L15" s="73">
        <f>VLOOKUP(B15,'Dimension - Level_2023'!$A$3:$F$195,6,FALSE)</f>
        <v>80.257203989999994</v>
      </c>
      <c r="M15" s="22">
        <f>VLOOKUP(B15,'Dimension-level_2024'!$A$3:$F$190,6,FALSE)</f>
        <v>82.156574361530474</v>
      </c>
      <c r="N15" s="75">
        <f>(M15-L15)/L15</f>
        <v>2.3666042138312481E-2</v>
      </c>
    </row>
    <row r="16" spans="1:14">
      <c r="A16">
        <v>10</v>
      </c>
      <c r="B16" s="1" t="s">
        <v>16</v>
      </c>
      <c r="C16" s="2">
        <v>72.365795090000006</v>
      </c>
      <c r="D16" s="73">
        <f>VLOOKUP(B16,'Dimension-level_2024'!$A$3:$B$190,2,FALSE)</f>
        <v>72.835674145250891</v>
      </c>
      <c r="E16" s="75">
        <f>(D16-C16)/C16</f>
        <v>6.4931098271843127E-3</v>
      </c>
      <c r="F16" s="73">
        <f>VLOOKUP(B16,'Dimension - Level_2023'!$A$3:$D$195,4,FALSE)</f>
        <v>77.693415560000005</v>
      </c>
      <c r="G16" s="74">
        <f>VLOOKUP(B16,'Dimension-level_2024'!$A$3:$D$190,4,FALSE)</f>
        <v>78.374465959464075</v>
      </c>
      <c r="H16" s="90">
        <f>(G16-F16)/F16</f>
        <v>8.7658702420942928E-3</v>
      </c>
      <c r="I16" s="73">
        <f>VLOOKUP(B16,'Dimension - Level_2023'!$A$3:$E$195,5,FALSE)</f>
        <v>56.428484660000002</v>
      </c>
      <c r="J16" s="22">
        <f>VLOOKUP(B16,'Dimension-level_2024'!$A$3:$E$190,5,FALSE)</f>
        <v>56.562192059014968</v>
      </c>
      <c r="K16" s="91">
        <f xml:space="preserve"> (J16-I16)/I16</f>
        <v>2.369501853905821E-3</v>
      </c>
      <c r="L16" s="73">
        <f>VLOOKUP(B16,'Dimension - Level_2023'!$A$3:$F$195,6,FALSE)</f>
        <v>82.975485059999997</v>
      </c>
      <c r="M16" s="22">
        <f>VLOOKUP(B16,'Dimension-level_2024'!$A$3:$F$190,6,FALSE)</f>
        <v>83.570364417273609</v>
      </c>
      <c r="N16" s="75">
        <f>(M16-L16)/L16</f>
        <v>7.1693387130361682E-3</v>
      </c>
    </row>
    <row r="17" spans="1:14">
      <c r="A17">
        <v>36</v>
      </c>
      <c r="B17" s="1" t="s">
        <v>17</v>
      </c>
      <c r="C17" s="2">
        <v>70.943449369999996</v>
      </c>
      <c r="D17" s="73">
        <f>VLOOKUP(B17,'Dimension-level_2024'!$A$3:$B$190,2,FALSE)</f>
        <v>72.009898095072742</v>
      </c>
      <c r="E17" s="75">
        <f>(D17-C17)/C17</f>
        <v>1.5032377683114426E-2</v>
      </c>
      <c r="F17" s="73">
        <f>VLOOKUP(B17,'Dimension - Level_2023'!$A$3:$D$195,4,FALSE)</f>
        <v>77.317296990000003</v>
      </c>
      <c r="G17" s="74">
        <f>VLOOKUP(B17,'Dimension-level_2024'!$A$3:$D$190,4,FALSE)</f>
        <v>72.898437855362772</v>
      </c>
      <c r="H17" s="90">
        <f>(G17-F17)/F17</f>
        <v>-5.7152271311408535E-2</v>
      </c>
      <c r="I17" s="73">
        <f>VLOOKUP(B17,'Dimension - Level_2023'!$A$3:$E$195,5,FALSE)</f>
        <v>60.758807109999999</v>
      </c>
      <c r="J17" s="22">
        <f>VLOOKUP(B17,'Dimension-level_2024'!$A$3:$E$190,5,FALSE)</f>
        <v>62.953018107928834</v>
      </c>
      <c r="K17" s="91">
        <f xml:space="preserve"> (J17-I17)/I17</f>
        <v>3.6113464077007856E-2</v>
      </c>
      <c r="L17" s="73">
        <f>VLOOKUP(B17,'Dimension - Level_2023'!$A$3:$F$195,6,FALSE)</f>
        <v>74.754244020000002</v>
      </c>
      <c r="M17" s="22">
        <f>VLOOKUP(B17,'Dimension-level_2024'!$A$3:$F$190,6,FALSE)</f>
        <v>80.178238321926628</v>
      </c>
      <c r="N17" s="75">
        <f>(M17-L17)/L17</f>
        <v>7.2557677133026355E-2</v>
      </c>
    </row>
    <row r="18" spans="1:14">
      <c r="A18">
        <v>57</v>
      </c>
      <c r="B18" s="1" t="s">
        <v>18</v>
      </c>
      <c r="C18" s="2">
        <v>70.864829580000006</v>
      </c>
      <c r="D18" s="73">
        <f>VLOOKUP(B18,'Dimension-level_2024'!$A$3:$B$190,2,FALSE)</f>
        <v>72.618715545103683</v>
      </c>
      <c r="E18" s="75">
        <f>(D18-C18)/C18</f>
        <v>2.4749737994130053E-2</v>
      </c>
      <c r="F18" s="73">
        <f>VLOOKUP(B18,'Dimension - Level_2023'!$A$3:$D$195,4,FALSE)</f>
        <v>80.536926170000001</v>
      </c>
      <c r="G18" s="74">
        <f>VLOOKUP(B18,'Dimension-level_2024'!$A$3:$D$190,4,FALSE)</f>
        <v>86.706007021519341</v>
      </c>
      <c r="H18" s="90">
        <f>(G18-F18)/F18</f>
        <v>7.6599407810740636E-2</v>
      </c>
      <c r="I18" s="73">
        <f>VLOOKUP(B18,'Dimension - Level_2023'!$A$3:$E$195,5,FALSE)</f>
        <v>52.522312569999997</v>
      </c>
      <c r="J18" s="22">
        <f>VLOOKUP(B18,'Dimension-level_2024'!$A$3:$E$190,5,FALSE)</f>
        <v>48.965050579095383</v>
      </c>
      <c r="K18" s="91">
        <f xml:space="preserve"> (J18-I18)/I18</f>
        <v>-6.7728586515752004E-2</v>
      </c>
      <c r="L18" s="73">
        <f>VLOOKUP(B18,'Dimension - Level_2023'!$A$3:$F$195,6,FALSE)</f>
        <v>79.535250000000005</v>
      </c>
      <c r="M18" s="22">
        <f>VLOOKUP(B18,'Dimension-level_2024'!$A$3:$F$190,6,FALSE)</f>
        <v>82.185089034696318</v>
      </c>
      <c r="N18" s="75">
        <f>(M18-L18)/L18</f>
        <v>3.33165361861101E-2</v>
      </c>
    </row>
    <row r="19" spans="1:14">
      <c r="A19">
        <v>182</v>
      </c>
      <c r="B19" s="1" t="s">
        <v>19</v>
      </c>
      <c r="C19" s="2">
        <v>70.423033079999996</v>
      </c>
      <c r="D19" s="73">
        <f>VLOOKUP(B19,'Dimension-level_2024'!$A$3:$B$190,2,FALSE)</f>
        <v>75.658045710522103</v>
      </c>
      <c r="E19" s="75">
        <f>(D19-C19)/C19</f>
        <v>7.4336653812896336E-2</v>
      </c>
      <c r="F19" s="73">
        <f>VLOOKUP(B19,'Dimension - Level_2023'!$A$3:$D$195,4,FALSE)</f>
        <v>78.322526690000004</v>
      </c>
      <c r="G19" s="74">
        <f>VLOOKUP(B19,'Dimension-level_2024'!$A$3:$D$190,4,FALSE)</f>
        <v>83.889040806876679</v>
      </c>
      <c r="H19" s="90">
        <f>(G19-F19)/F19</f>
        <v>7.1071687190441366E-2</v>
      </c>
      <c r="I19" s="73">
        <f>VLOOKUP(B19,'Dimension - Level_2023'!$A$3:$E$195,5,FALSE)</f>
        <v>56.666344340000002</v>
      </c>
      <c r="J19" s="22">
        <f>VLOOKUP(B19,'Dimension-level_2024'!$A$3:$E$190,5,FALSE)</f>
        <v>59.198729531077845</v>
      </c>
      <c r="K19" s="91">
        <f xml:space="preserve"> (J19-I19)/I19</f>
        <v>4.4689404629376574E-2</v>
      </c>
      <c r="L19" s="73">
        <f>VLOOKUP(B19,'Dimension - Level_2023'!$A$3:$F$195,6,FALSE)</f>
        <v>76.280228219999998</v>
      </c>
      <c r="M19" s="22">
        <f>VLOOKUP(B19,'Dimension-level_2024'!$A$3:$F$190,6,FALSE)</f>
        <v>83.886366793611799</v>
      </c>
      <c r="N19" s="75">
        <f>(M19-L19)/L19</f>
        <v>9.9713107198301995E-2</v>
      </c>
    </row>
    <row r="20" spans="1:14">
      <c r="A20">
        <v>169</v>
      </c>
      <c r="B20" s="1" t="s">
        <v>20</v>
      </c>
      <c r="C20" s="2">
        <v>70.253074049999995</v>
      </c>
      <c r="D20" s="73">
        <f>VLOOKUP(B20,'Dimension-level_2024'!$A$3:$B$190,2,FALSE)</f>
        <v>74.580256062788621</v>
      </c>
      <c r="E20" s="75">
        <f>(D20-C20)/C20</f>
        <v>6.1594201695842038E-2</v>
      </c>
      <c r="F20" s="73">
        <f>VLOOKUP(B20,'Dimension - Level_2023'!$A$3:$D$195,4,FALSE)</f>
        <v>75.333104719999994</v>
      </c>
      <c r="G20" s="74">
        <f>VLOOKUP(B20,'Dimension-level_2024'!$A$3:$D$190,4,FALSE)</f>
        <v>82.98348323889023</v>
      </c>
      <c r="H20" s="90">
        <f>(G20-F20)/F20</f>
        <v>0.10155400533836163</v>
      </c>
      <c r="I20" s="73">
        <f>VLOOKUP(B20,'Dimension - Level_2023'!$A$3:$E$195,5,FALSE)</f>
        <v>54.580433050000003</v>
      </c>
      <c r="J20" s="22">
        <f>VLOOKUP(B20,'Dimension-level_2024'!$A$3:$E$190,5,FALSE)</f>
        <v>56.373863351068515</v>
      </c>
      <c r="K20" s="91">
        <f xml:space="preserve"> (J20-I20)/I20</f>
        <v>3.2858484274494247E-2</v>
      </c>
      <c r="L20" s="73">
        <f>VLOOKUP(B20,'Dimension - Level_2023'!$A$3:$F$195,6,FALSE)</f>
        <v>80.845684379999994</v>
      </c>
      <c r="M20" s="22">
        <f>VLOOKUP(B20,'Dimension-level_2024'!$A$3:$F$190,6,FALSE)</f>
        <v>84.383421598407082</v>
      </c>
      <c r="N20" s="75">
        <f>(M20-L20)/L20</f>
        <v>4.3759135018000675E-2</v>
      </c>
    </row>
    <row r="21" spans="1:14">
      <c r="A21">
        <v>82</v>
      </c>
      <c r="B21" s="1" t="s">
        <v>21</v>
      </c>
      <c r="C21" s="2">
        <v>69.821922220000005</v>
      </c>
      <c r="D21" s="73">
        <f>VLOOKUP(B21,'Dimension-level_2024'!$A$3:$B$190,2,FALSE)</f>
        <v>73.180149339202316</v>
      </c>
      <c r="E21" s="75">
        <f>(D21-C21)/C21</f>
        <v>4.8097030451567407E-2</v>
      </c>
      <c r="F21" s="73">
        <f>VLOOKUP(B21,'Dimension - Level_2023'!$A$3:$D$195,4,FALSE)</f>
        <v>71.512559719999999</v>
      </c>
      <c r="G21" s="74">
        <f>VLOOKUP(B21,'Dimension-level_2024'!$A$3:$D$190,4,FALSE)</f>
        <v>75.468796003700319</v>
      </c>
      <c r="H21" s="90">
        <f>(G21-F21)/F21</f>
        <v>5.5322258064744889E-2</v>
      </c>
      <c r="I21" s="73">
        <f>VLOOKUP(B21,'Dimension - Level_2023'!$A$3:$E$195,5,FALSE)</f>
        <v>56.957487589999999</v>
      </c>
      <c r="J21" s="22">
        <f>VLOOKUP(B21,'Dimension-level_2024'!$A$3:$E$190,5,FALSE)</f>
        <v>58.125298860659633</v>
      </c>
      <c r="K21" s="91">
        <f xml:space="preserve"> (J21-I21)/I21</f>
        <v>2.0503208973435581E-2</v>
      </c>
      <c r="L21" s="73">
        <f>VLOOKUP(B21,'Dimension - Level_2023'!$A$3:$F$195,6,FALSE)</f>
        <v>80.995719359999995</v>
      </c>
      <c r="M21" s="22">
        <f>VLOOKUP(B21,'Dimension-level_2024'!$A$3:$F$190,6,FALSE)</f>
        <v>85.946353153246989</v>
      </c>
      <c r="N21" s="75">
        <f>(M21-L21)/L21</f>
        <v>6.1122165867099884E-2</v>
      </c>
    </row>
    <row r="22" spans="1:14">
      <c r="A22">
        <v>77</v>
      </c>
      <c r="B22" s="1" t="s">
        <v>22</v>
      </c>
      <c r="C22" s="2">
        <v>69.594049600000005</v>
      </c>
      <c r="D22" s="73">
        <f>VLOOKUP(B22,'Dimension-level_2024'!$A$3:$B$190,2,FALSE)</f>
        <v>69.820237222211304</v>
      </c>
      <c r="E22" s="75">
        <f>(D22-C22)/C22</f>
        <v>3.2501000230815542E-3</v>
      </c>
      <c r="F22" s="73">
        <f>VLOOKUP(B22,'Dimension - Level_2023'!$A$3:$D$195,4,FALSE)</f>
        <v>76.208682370000005</v>
      </c>
      <c r="G22" s="74">
        <f>VLOOKUP(B22,'Dimension-level_2024'!$A$3:$D$190,4,FALSE)</f>
        <v>82.199436273159179</v>
      </c>
      <c r="H22" s="90">
        <f>(G22-F22)/F22</f>
        <v>7.8609860672744933E-2</v>
      </c>
      <c r="I22" s="73">
        <f>VLOOKUP(B22,'Dimension - Level_2023'!$A$3:$E$195,5,FALSE)</f>
        <v>52.777526250000001</v>
      </c>
      <c r="J22" s="22">
        <f>VLOOKUP(B22,'Dimension-level_2024'!$A$3:$E$190,5,FALSE)</f>
        <v>47.164421498295802</v>
      </c>
      <c r="K22" s="91">
        <f xml:space="preserve"> (J22-I22)/I22</f>
        <v>-0.10635407057761066</v>
      </c>
      <c r="L22" s="73">
        <f>VLOOKUP(B22,'Dimension - Level_2023'!$A$3:$F$195,6,FALSE)</f>
        <v>79.795940169999994</v>
      </c>
      <c r="M22" s="22">
        <f>VLOOKUP(B22,'Dimension-level_2024'!$A$3:$F$190,6,FALSE)</f>
        <v>80.096853895178938</v>
      </c>
      <c r="N22" s="75">
        <f>(M22-L22)/L22</f>
        <v>3.7710405383766031E-3</v>
      </c>
    </row>
    <row r="23" spans="1:14">
      <c r="A23">
        <v>101</v>
      </c>
      <c r="B23" s="1" t="s">
        <v>23</v>
      </c>
      <c r="C23" s="2">
        <v>69.407756320000004</v>
      </c>
      <c r="D23" s="73">
        <f>VLOOKUP(B23,'Dimension-level_2024'!$A$3:$B$190,2,FALSE)</f>
        <v>70.625751722781118</v>
      </c>
      <c r="E23" s="75">
        <f>(D23-C23)/C23</f>
        <v>1.7548404780088608E-2</v>
      </c>
      <c r="F23" s="73">
        <f>VLOOKUP(B23,'Dimension - Level_2023'!$A$3:$D$195,4,FALSE)</f>
        <v>83.111094109999996</v>
      </c>
      <c r="G23" s="74">
        <f>VLOOKUP(B23,'Dimension-level_2024'!$A$3:$D$190,4,FALSE)</f>
        <v>84.669295771032807</v>
      </c>
      <c r="H23" s="90">
        <f>(G23-F23)/F23</f>
        <v>1.8748419542768683E-2</v>
      </c>
      <c r="I23" s="73">
        <f>VLOOKUP(B23,'Dimension - Level_2023'!$A$3:$E$195,5,FALSE)</f>
        <v>46.50816245</v>
      </c>
      <c r="J23" s="22">
        <f>VLOOKUP(B23,'Dimension-level_2024'!$A$3:$E$190,5,FALSE)</f>
        <v>43.807897270989962</v>
      </c>
      <c r="K23" s="91">
        <f xml:space="preserve"> (J23-I23)/I23</f>
        <v>-5.8060027246035359E-2</v>
      </c>
      <c r="L23" s="73">
        <f>VLOOKUP(B23,'Dimension - Level_2023'!$A$3:$F$195,6,FALSE)</f>
        <v>78.604012389999994</v>
      </c>
      <c r="M23" s="22">
        <f>VLOOKUP(B23,'Dimension-level_2024'!$A$3:$F$190,6,FALSE)</f>
        <v>83.400062126320577</v>
      </c>
      <c r="N23" s="75">
        <f>(M23-L23)/L23</f>
        <v>6.1015329758544706E-2</v>
      </c>
    </row>
    <row r="24" spans="1:14">
      <c r="A24">
        <v>104</v>
      </c>
      <c r="B24" s="1" t="s">
        <v>24</v>
      </c>
      <c r="C24" s="2">
        <v>68.7072292</v>
      </c>
      <c r="D24" s="73">
        <f>VLOOKUP(B24,'Dimension-level_2024'!$A$3:$B$190,2,FALSE)</f>
        <v>71.399924034358449</v>
      </c>
      <c r="E24" s="75">
        <f>(D24-C24)/C24</f>
        <v>3.9190851759139902E-2</v>
      </c>
      <c r="F24" s="73">
        <f>VLOOKUP(B24,'Dimension - Level_2023'!$A$3:$D$195,4,FALSE)</f>
        <v>79.98717379</v>
      </c>
      <c r="G24" s="74">
        <f>VLOOKUP(B24,'Dimension-level_2024'!$A$3:$D$190,4,FALSE)</f>
        <v>82.469907979959018</v>
      </c>
      <c r="H24" s="90">
        <f>(G24-F24)/F24</f>
        <v>3.1039153808299819E-2</v>
      </c>
      <c r="I24" s="73">
        <f>VLOOKUP(B24,'Dimension - Level_2023'!$A$3:$E$195,5,FALSE)</f>
        <v>54.130152709999997</v>
      </c>
      <c r="J24" s="22">
        <f>VLOOKUP(B24,'Dimension-level_2024'!$A$3:$E$190,5,FALSE)</f>
        <v>54.170960566769544</v>
      </c>
      <c r="K24" s="91">
        <f xml:space="preserve"> (J24-I24)/I24</f>
        <v>7.5388401337371557E-4</v>
      </c>
      <c r="L24" s="73">
        <f>VLOOKUP(B24,'Dimension - Level_2023'!$A$3:$F$195,6,FALSE)</f>
        <v>72.004361110000005</v>
      </c>
      <c r="M24" s="22">
        <f>VLOOKUP(B24,'Dimension-level_2024'!$A$3:$F$190,6,FALSE)</f>
        <v>77.558903556346777</v>
      </c>
      <c r="N24" s="75">
        <f>(M24-L24)/L24</f>
        <v>7.7141750315111876E-2</v>
      </c>
    </row>
    <row r="25" spans="1:14">
      <c r="A25">
        <v>167</v>
      </c>
      <c r="B25" s="1" t="s">
        <v>25</v>
      </c>
      <c r="C25" s="2">
        <v>68.568389600000003</v>
      </c>
      <c r="D25" s="73">
        <f>VLOOKUP(B25,'Dimension-level_2024'!$A$3:$B$190,2,FALSE)</f>
        <v>69.419898065416973</v>
      </c>
      <c r="E25" s="75">
        <f>(D25-C25)/C25</f>
        <v>1.2418382149330363E-2</v>
      </c>
      <c r="F25" s="73">
        <f>VLOOKUP(B25,'Dimension - Level_2023'!$A$3:$D$195,4,FALSE)</f>
        <v>57.326036129999999</v>
      </c>
      <c r="G25" s="74">
        <f>VLOOKUP(B25,'Dimension-level_2024'!$A$3:$D$190,4,FALSE)</f>
        <v>59.057383546141381</v>
      </c>
      <c r="H25" s="90">
        <f>(G25-F25)/F25</f>
        <v>3.0201764032928301E-2</v>
      </c>
      <c r="I25" s="73">
        <f>VLOOKUP(B25,'Dimension - Level_2023'!$A$3:$E$195,5,FALSE)</f>
        <v>62.96154757</v>
      </c>
      <c r="J25" s="22">
        <f>VLOOKUP(B25,'Dimension-level_2024'!$A$3:$E$190,5,FALSE)</f>
        <v>61.323717636033166</v>
      </c>
      <c r="K25" s="91">
        <f xml:space="preserve"> (J25-I25)/I25</f>
        <v>-2.6013177839155115E-2</v>
      </c>
      <c r="L25" s="73">
        <f>VLOOKUP(B25,'Dimension - Level_2023'!$A$3:$F$195,6,FALSE)</f>
        <v>85.417585090000003</v>
      </c>
      <c r="M25" s="22">
        <f>VLOOKUP(B25,'Dimension-level_2024'!$A$3:$F$190,6,FALSE)</f>
        <v>87.878593014076344</v>
      </c>
      <c r="N25" s="75">
        <f>(M25-L25)/L25</f>
        <v>2.8811490297733271E-2</v>
      </c>
    </row>
    <row r="26" spans="1:14">
      <c r="A26">
        <v>136</v>
      </c>
      <c r="B26" s="1" t="s">
        <v>26</v>
      </c>
      <c r="C26" s="2">
        <v>68.281685550000006</v>
      </c>
      <c r="D26" s="73">
        <f>VLOOKUP(B26,'Dimension-level_2024'!$A$3:$B$190,2,FALSE)</f>
        <v>70.928439332395669</v>
      </c>
      <c r="E26" s="75">
        <f>(D26-C26)/C26</f>
        <v>3.8762279534789001E-2</v>
      </c>
      <c r="F26" s="73">
        <f>VLOOKUP(B26,'Dimension - Level_2023'!$A$3:$D$195,4,FALSE)</f>
        <v>80.475182090000004</v>
      </c>
      <c r="G26" s="74">
        <f>VLOOKUP(B26,'Dimension-level_2024'!$A$3:$D$190,4,FALSE)</f>
        <v>79.465526443060099</v>
      </c>
      <c r="H26" s="90">
        <f>(G26-F26)/F26</f>
        <v>-1.2546174121243354E-2</v>
      </c>
      <c r="I26" s="73">
        <f>VLOOKUP(B26,'Dimension - Level_2023'!$A$3:$E$195,5,FALSE)</f>
        <v>50.950981400000003</v>
      </c>
      <c r="J26" s="22">
        <f>VLOOKUP(B26,'Dimension-level_2024'!$A$3:$E$190,5,FALSE)</f>
        <v>52.48704016965268</v>
      </c>
      <c r="K26" s="91">
        <f xml:space="preserve"> (J26-I26)/I26</f>
        <v>3.0147775910213895E-2</v>
      </c>
      <c r="L26" s="73">
        <f>VLOOKUP(B26,'Dimension - Level_2023'!$A$3:$F$195,6,FALSE)</f>
        <v>73.418893159999996</v>
      </c>
      <c r="M26" s="22">
        <f>VLOOKUP(B26,'Dimension-level_2024'!$A$3:$F$190,6,FALSE)</f>
        <v>80.832751384474236</v>
      </c>
      <c r="N26" s="75">
        <f>(M26-L26)/L26</f>
        <v>0.10098025052376368</v>
      </c>
    </row>
    <row r="27" spans="1:14">
      <c r="A27">
        <v>84</v>
      </c>
      <c r="B27" s="1" t="s">
        <v>27</v>
      </c>
      <c r="C27" s="2">
        <v>67.625845089999999</v>
      </c>
      <c r="D27" s="73">
        <f>VLOOKUP(B27,'Dimension-level_2024'!$A$3:$B$190,2,FALSE)</f>
        <v>71.216523884078157</v>
      </c>
      <c r="E27" s="75">
        <f>(D27-C27)/C27</f>
        <v>5.3096250247216814E-2</v>
      </c>
      <c r="F27" s="73">
        <f>VLOOKUP(B27,'Dimension - Level_2023'!$A$3:$D$195,4,FALSE)</f>
        <v>76.606586300000004</v>
      </c>
      <c r="G27" s="74">
        <f>VLOOKUP(B27,'Dimension-level_2024'!$A$3:$D$190,4,FALSE)</f>
        <v>78.643340595936309</v>
      </c>
      <c r="H27" s="90">
        <f>(G27-F27)/F27</f>
        <v>2.6587195622581931E-2</v>
      </c>
      <c r="I27" s="73">
        <f>VLOOKUP(B27,'Dimension - Level_2023'!$A$3:$E$195,5,FALSE)</f>
        <v>50.976177389999997</v>
      </c>
      <c r="J27" s="22">
        <f>VLOOKUP(B27,'Dimension-level_2024'!$A$3:$E$190,5,FALSE)</f>
        <v>53.12144476149134</v>
      </c>
      <c r="K27" s="91">
        <f xml:space="preserve"> (J27-I27)/I27</f>
        <v>4.208372383591439E-2</v>
      </c>
      <c r="L27" s="73">
        <f>VLOOKUP(B27,'Dimension - Level_2023'!$A$3:$F$195,6,FALSE)</f>
        <v>75.294771580000003</v>
      </c>
      <c r="M27" s="22">
        <f>VLOOKUP(B27,'Dimension-level_2024'!$A$3:$F$190,6,FALSE)</f>
        <v>81.884786294806815</v>
      </c>
      <c r="N27" s="75">
        <f>(M27-L27)/L27</f>
        <v>8.7522872790775155E-2</v>
      </c>
    </row>
    <row r="28" spans="1:14">
      <c r="A28">
        <v>161</v>
      </c>
      <c r="B28" s="1" t="s">
        <v>28</v>
      </c>
      <c r="C28" s="2">
        <v>67.474374760000003</v>
      </c>
      <c r="D28" s="73">
        <f>VLOOKUP(B28,'Dimension-level_2024'!$A$3:$B$190,2,FALSE)</f>
        <v>69.25248466843766</v>
      </c>
      <c r="E28" s="75">
        <f>(D28-C28)/C28</f>
        <v>2.6352373249285018E-2</v>
      </c>
      <c r="F28" s="73">
        <f>VLOOKUP(B28,'Dimension - Level_2023'!$A$3:$D$195,4,FALSE)</f>
        <v>72.856863610000005</v>
      </c>
      <c r="G28" s="74">
        <f>VLOOKUP(B28,'Dimension-level_2024'!$A$3:$D$190,4,FALSE)</f>
        <v>74.578604885443582</v>
      </c>
      <c r="H28" s="90">
        <f>(G28-F28)/F28</f>
        <v>2.3631833572468779E-2</v>
      </c>
      <c r="I28" s="73">
        <f>VLOOKUP(B28,'Dimension - Level_2023'!$A$3:$E$195,5,FALSE)</f>
        <v>50.961646109999997</v>
      </c>
      <c r="J28" s="22">
        <f>VLOOKUP(B28,'Dimension-level_2024'!$A$3:$E$190,5,FALSE)</f>
        <v>50.750381283099927</v>
      </c>
      <c r="K28" s="91">
        <f xml:space="preserve"> (J28-I28)/I28</f>
        <v>-4.1455652049397686E-3</v>
      </c>
      <c r="L28" s="73">
        <f>VLOOKUP(B28,'Dimension - Level_2023'!$A$3:$F$195,6,FALSE)</f>
        <v>78.604614560000002</v>
      </c>
      <c r="M28" s="22">
        <f>VLOOKUP(B28,'Dimension-level_2024'!$A$3:$F$190,6,FALSE)</f>
        <v>82.428467836769485</v>
      </c>
      <c r="N28" s="75">
        <f>(M28-L28)/L28</f>
        <v>4.8646676765403928E-2</v>
      </c>
    </row>
    <row r="29" spans="1:14">
      <c r="A29">
        <v>17</v>
      </c>
      <c r="B29" s="1" t="s">
        <v>29</v>
      </c>
      <c r="C29" s="2">
        <v>67.284403839999996</v>
      </c>
      <c r="D29" s="73">
        <f>VLOOKUP(B29,'Dimension-level_2024'!$A$3:$B$190,2,FALSE)</f>
        <v>72.687930412677431</v>
      </c>
      <c r="E29" s="75">
        <f>(D29-C29)/C29</f>
        <v>8.0308753058536964E-2</v>
      </c>
      <c r="F29" s="73">
        <f>VLOOKUP(B29,'Dimension - Level_2023'!$A$3:$D$195,4,FALSE)</f>
        <v>73.093414240000001</v>
      </c>
      <c r="G29" s="74">
        <f>VLOOKUP(B29,'Dimension-level_2024'!$A$3:$D$190,4,FALSE)</f>
        <v>81.258856816771612</v>
      </c>
      <c r="H29" s="90">
        <f>(G29-F29)/F29</f>
        <v>0.11171242528034918</v>
      </c>
      <c r="I29" s="73">
        <f>VLOOKUP(B29,'Dimension - Level_2023'!$A$3:$E$195,5,FALSE)</f>
        <v>56.02002736</v>
      </c>
      <c r="J29" s="22">
        <f>VLOOKUP(B29,'Dimension-level_2024'!$A$3:$E$190,5,FALSE)</f>
        <v>56.230231307022791</v>
      </c>
      <c r="K29" s="91">
        <f xml:space="preserve"> (J29-I29)/I29</f>
        <v>3.7522999707223057E-3</v>
      </c>
      <c r="L29" s="73">
        <f>VLOOKUP(B29,'Dimension - Level_2023'!$A$3:$F$195,6,FALSE)</f>
        <v>72.739769929999994</v>
      </c>
      <c r="M29" s="22">
        <f>VLOOKUP(B29,'Dimension-level_2024'!$A$3:$F$190,6,FALSE)</f>
        <v>80.574703114237892</v>
      </c>
      <c r="N29" s="75">
        <f>(M29-L29)/L29</f>
        <v>0.10771182245665233</v>
      </c>
    </row>
    <row r="30" spans="1:14">
      <c r="A30">
        <v>149</v>
      </c>
      <c r="B30" s="1" t="s">
        <v>30</v>
      </c>
      <c r="C30" s="2">
        <v>67.041881340000003</v>
      </c>
      <c r="D30" s="73">
        <f>VLOOKUP(B30,'Dimension-level_2024'!$A$3:$B$190,2,FALSE)</f>
        <v>72.355911436944552</v>
      </c>
      <c r="E30" s="75">
        <f>(D30-C30)/C30</f>
        <v>7.9264334334453942E-2</v>
      </c>
      <c r="F30" s="73">
        <f>VLOOKUP(B30,'Dimension - Level_2023'!$A$3:$D$195,4,FALSE)</f>
        <v>78.707022989999999</v>
      </c>
      <c r="G30" s="74">
        <f>VLOOKUP(B30,'Dimension-level_2024'!$A$3:$D$190,4,FALSE)</f>
        <v>80.721422647675737</v>
      </c>
      <c r="H30" s="90">
        <f>(G30-F30)/F30</f>
        <v>2.5593645664017495E-2</v>
      </c>
      <c r="I30" s="73">
        <f>VLOOKUP(B30,'Dimension - Level_2023'!$A$3:$E$195,5,FALSE)</f>
        <v>49.585741919999997</v>
      </c>
      <c r="J30" s="22">
        <f>VLOOKUP(B30,'Dimension-level_2024'!$A$3:$E$190,5,FALSE)</f>
        <v>52.916699292581484</v>
      </c>
      <c r="K30" s="91">
        <f xml:space="preserve"> (J30-I30)/I30</f>
        <v>6.7175709056759583E-2</v>
      </c>
      <c r="L30" s="73">
        <f>VLOOKUP(B30,'Dimension - Level_2023'!$A$3:$F$195,6,FALSE)</f>
        <v>72.8328791</v>
      </c>
      <c r="M30" s="22">
        <f>VLOOKUP(B30,'Dimension-level_2024'!$A$3:$F$190,6,FALSE)</f>
        <v>83.429612370576407</v>
      </c>
      <c r="N30" s="75">
        <f>(M30-L30)/L30</f>
        <v>0.14549381270548192</v>
      </c>
    </row>
    <row r="31" spans="1:14">
      <c r="A31">
        <v>83</v>
      </c>
      <c r="B31" s="1" t="s">
        <v>31</v>
      </c>
      <c r="C31" s="2">
        <v>65.464235599999995</v>
      </c>
      <c r="D31" s="73">
        <f>VLOOKUP(B31,'Dimension-level_2024'!$A$3:$B$190,2,FALSE)</f>
        <v>74.521555983869646</v>
      </c>
      <c r="E31" s="75">
        <f>(D31-C31)/C31</f>
        <v>0.13835524543831459</v>
      </c>
      <c r="F31" s="73">
        <f>VLOOKUP(B31,'Dimension - Level_2023'!$A$3:$D$195,4,FALSE)</f>
        <v>53.675192430000003</v>
      </c>
      <c r="G31" s="74">
        <f>VLOOKUP(B31,'Dimension-level_2024'!$A$3:$D$190,4,FALSE)</f>
        <v>79.298034875595022</v>
      </c>
      <c r="H31" s="90">
        <f>(G31-F31)/F31</f>
        <v>0.47736843196250872</v>
      </c>
      <c r="I31" s="73">
        <f>VLOOKUP(B31,'Dimension - Level_2023'!$A$3:$E$195,5,FALSE)</f>
        <v>66.292903269999996</v>
      </c>
      <c r="J31" s="22">
        <f>VLOOKUP(B31,'Dimension-level_2024'!$A$3:$E$190,5,FALSE)</f>
        <v>61.528799198792093</v>
      </c>
      <c r="K31" s="91">
        <f xml:space="preserve"> (J31-I31)/I31</f>
        <v>-7.186446566994506E-2</v>
      </c>
      <c r="L31" s="73">
        <f>VLOOKUP(B31,'Dimension - Level_2023'!$A$3:$F$195,6,FALSE)</f>
        <v>76.424611110000001</v>
      </c>
      <c r="M31" s="22">
        <f>VLOOKUP(B31,'Dimension-level_2024'!$A$3:$F$190,6,FALSE)</f>
        <v>82.737833877221817</v>
      </c>
      <c r="N31" s="75">
        <f>(M31-L31)/L31</f>
        <v>8.2607195189191407E-2</v>
      </c>
    </row>
    <row r="32" spans="1:14">
      <c r="A32">
        <v>45</v>
      </c>
      <c r="B32" s="1" t="s">
        <v>32</v>
      </c>
      <c r="C32" s="2">
        <v>65.17046981</v>
      </c>
      <c r="D32" s="73">
        <f>VLOOKUP(B32,'Dimension-level_2024'!$A$3:$B$190,2,FALSE)</f>
        <v>70.232812088715434</v>
      </c>
      <c r="E32" s="75">
        <f>(D32-C32)/C32</f>
        <v>7.7678468384136903E-2</v>
      </c>
      <c r="F32" s="73">
        <f>VLOOKUP(B32,'Dimension - Level_2023'!$A$3:$D$195,4,FALSE)</f>
        <v>72.246191969999998</v>
      </c>
      <c r="G32" s="74">
        <f>VLOOKUP(B32,'Dimension-level_2024'!$A$3:$D$190,4,FALSE)</f>
        <v>76.454879485663085</v>
      </c>
      <c r="H32" s="90">
        <f>(G32-F32)/F32</f>
        <v>5.8254800715458202E-2</v>
      </c>
      <c r="I32" s="73">
        <f>VLOOKUP(B32,'Dimension - Level_2023'!$A$3:$E$195,5,FALSE)</f>
        <v>47.719635019999998</v>
      </c>
      <c r="J32" s="22">
        <f>VLOOKUP(B32,'Dimension-level_2024'!$A$3:$E$190,5,FALSE)</f>
        <v>49.498610772939792</v>
      </c>
      <c r="K32" s="91">
        <f xml:space="preserve"> (J32-I32)/I32</f>
        <v>3.7279743489115086E-2</v>
      </c>
      <c r="L32" s="73">
        <f>VLOOKUP(B32,'Dimension - Level_2023'!$A$3:$F$195,6,FALSE)</f>
        <v>75.545582449999998</v>
      </c>
      <c r="M32" s="22">
        <f>VLOOKUP(B32,'Dimension-level_2024'!$A$3:$F$190,6,FALSE)</f>
        <v>84.744946007543433</v>
      </c>
      <c r="N32" s="75">
        <f>(M32-L32)/L32</f>
        <v>0.12177235596313064</v>
      </c>
    </row>
    <row r="33" spans="1:14">
      <c r="A33">
        <v>24</v>
      </c>
      <c r="B33" s="1" t="s">
        <v>33</v>
      </c>
      <c r="C33" s="2">
        <v>63.699159430000002</v>
      </c>
      <c r="D33" s="73">
        <f>VLOOKUP(B33,'Dimension-level_2024'!$A$3:$B$190,2,FALSE)</f>
        <v>65.889477231511862</v>
      </c>
      <c r="E33" s="75">
        <f>(D33-C33)/C33</f>
        <v>3.4385348584055245E-2</v>
      </c>
      <c r="F33" s="73">
        <f>VLOOKUP(B33,'Dimension - Level_2023'!$A$3:$D$195,4,FALSE)</f>
        <v>72.444001369999995</v>
      </c>
      <c r="G33" s="74">
        <f>VLOOKUP(B33,'Dimension-level_2024'!$A$3:$D$190,4,FALSE)</f>
        <v>74.506952989259119</v>
      </c>
      <c r="H33" s="90">
        <f>(G33-F33)/F33</f>
        <v>2.8476500196652845E-2</v>
      </c>
      <c r="I33" s="73">
        <f>VLOOKUP(B33,'Dimension - Level_2023'!$A$3:$E$195,5,FALSE)</f>
        <v>45.082178669999998</v>
      </c>
      <c r="J33" s="22">
        <f>VLOOKUP(B33,'Dimension-level_2024'!$A$3:$E$190,5,FALSE)</f>
        <v>44.784555395950122</v>
      </c>
      <c r="K33" s="91">
        <f xml:space="preserve"> (J33-I33)/I33</f>
        <v>-6.6017943859472284E-3</v>
      </c>
      <c r="L33" s="73">
        <f>VLOOKUP(B33,'Dimension - Level_2023'!$A$3:$F$195,6,FALSE)</f>
        <v>73.571298260000006</v>
      </c>
      <c r="M33" s="22">
        <f>VLOOKUP(B33,'Dimension-level_2024'!$A$3:$F$190,6,FALSE)</f>
        <v>78.376923309326358</v>
      </c>
      <c r="N33" s="75">
        <f>(M33-L33)/L33</f>
        <v>6.5319291122787254E-2</v>
      </c>
    </row>
    <row r="34" spans="1:14">
      <c r="A34">
        <v>107</v>
      </c>
      <c r="B34" s="1" t="s">
        <v>34</v>
      </c>
      <c r="C34" s="2">
        <v>63.644362889999996</v>
      </c>
      <c r="D34" s="73">
        <f>VLOOKUP(B34,'Dimension-level_2024'!$A$3:$B$190,2,FALSE)</f>
        <v>63.643420389374491</v>
      </c>
      <c r="E34" s="75">
        <f>(D34-C34)/C34</f>
        <v>-1.4808862603192219E-5</v>
      </c>
      <c r="F34" s="73">
        <f>VLOOKUP(B34,'Dimension - Level_2023'!$A$3:$D$195,4,FALSE)</f>
        <v>80.735701419999998</v>
      </c>
      <c r="G34" s="74">
        <f>VLOOKUP(B34,'Dimension-level_2024'!$A$3:$D$190,4,FALSE)</f>
        <v>75.85860780673697</v>
      </c>
      <c r="H34" s="90">
        <f>(G34-F34)/F34</f>
        <v>-6.0408140729360973E-2</v>
      </c>
      <c r="I34" s="73">
        <f>VLOOKUP(B34,'Dimension - Level_2023'!$A$3:$E$195,5,FALSE)</f>
        <v>40.890609480000002</v>
      </c>
      <c r="J34" s="22">
        <f>VLOOKUP(B34,'Dimension-level_2024'!$A$3:$E$190,5,FALSE)</f>
        <v>39.894173821232428</v>
      </c>
      <c r="K34" s="91">
        <f xml:space="preserve"> (J34-I34)/I34</f>
        <v>-2.4368324939126676E-2</v>
      </c>
      <c r="L34" s="73">
        <f>VLOOKUP(B34,'Dimension - Level_2023'!$A$3:$F$195,6,FALSE)</f>
        <v>69.306777780000004</v>
      </c>
      <c r="M34" s="22">
        <f>VLOOKUP(B34,'Dimension-level_2024'!$A$3:$F$190,6,FALSE)</f>
        <v>75.177479540154081</v>
      </c>
      <c r="N34" s="75">
        <f>(M34-L34)/L34</f>
        <v>8.4706026570581627E-2</v>
      </c>
    </row>
    <row r="35" spans="1:14">
      <c r="A35">
        <v>137</v>
      </c>
      <c r="B35" s="1" t="s">
        <v>35</v>
      </c>
      <c r="C35" s="2">
        <v>63.586362999999999</v>
      </c>
      <c r="D35" s="73">
        <f>VLOOKUP(B35,'Dimension-level_2024'!$A$3:$B$190,2,FALSE)</f>
        <v>68.220701319029203</v>
      </c>
      <c r="E35" s="75">
        <f>(D35-C35)/C35</f>
        <v>7.288258205661495E-2</v>
      </c>
      <c r="F35" s="73">
        <f>VLOOKUP(B35,'Dimension - Level_2023'!$A$3:$D$195,4,FALSE)</f>
        <v>69.638099330000003</v>
      </c>
      <c r="G35" s="74">
        <f>VLOOKUP(B35,'Dimension-level_2024'!$A$3:$D$190,4,FALSE)</f>
        <v>76.068852183734322</v>
      </c>
      <c r="H35" s="90">
        <f>(G35-F35)/F35</f>
        <v>9.2345324120067684E-2</v>
      </c>
      <c r="I35" s="73">
        <f>VLOOKUP(B35,'Dimension - Level_2023'!$A$3:$E$195,5,FALSE)</f>
        <v>44.308825229999997</v>
      </c>
      <c r="J35" s="22">
        <f>VLOOKUP(B35,'Dimension-level_2024'!$A$3:$E$190,5,FALSE)</f>
        <v>46.901850522279112</v>
      </c>
      <c r="K35" s="91">
        <f xml:space="preserve"> (J35-I35)/I35</f>
        <v>5.8521643912226008E-2</v>
      </c>
      <c r="L35" s="73">
        <f>VLOOKUP(B35,'Dimension - Level_2023'!$A$3:$F$195,6,FALSE)</f>
        <v>76.812164440000004</v>
      </c>
      <c r="M35" s="22">
        <f>VLOOKUP(B35,'Dimension-level_2024'!$A$3:$F$190,6,FALSE)</f>
        <v>81.69140125107414</v>
      </c>
      <c r="N35" s="75">
        <f>(M35-L35)/L35</f>
        <v>6.3521668041074883E-2</v>
      </c>
    </row>
    <row r="36" spans="1:14">
      <c r="A36">
        <v>100</v>
      </c>
      <c r="B36" s="1" t="s">
        <v>36</v>
      </c>
      <c r="C36" s="2">
        <v>63.332253649999998</v>
      </c>
      <c r="D36" s="73">
        <f>VLOOKUP(B36,'Dimension-level_2024'!$A$3:$B$190,2,FALSE)</f>
        <v>67.798029135323134</v>
      </c>
      <c r="E36" s="75">
        <f>(D36-C36)/C36</f>
        <v>7.0513446592361001E-2</v>
      </c>
      <c r="F36" s="73">
        <f>VLOOKUP(B36,'Dimension - Level_2023'!$A$3:$D$195,4,FALSE)</f>
        <v>75.305988729999996</v>
      </c>
      <c r="G36" s="74">
        <f>VLOOKUP(B36,'Dimension-level_2024'!$A$3:$D$190,4,FALSE)</f>
        <v>77.62506397269334</v>
      </c>
      <c r="H36" s="90">
        <f>(G36-F36)/F36</f>
        <v>3.0795362783272023E-2</v>
      </c>
      <c r="I36" s="73">
        <f>VLOOKUP(B36,'Dimension - Level_2023'!$A$3:$E$195,5,FALSE)</f>
        <v>43.703522220000004</v>
      </c>
      <c r="J36" s="22">
        <f>VLOOKUP(B36,'Dimension-level_2024'!$A$3:$E$190,5,FALSE)</f>
        <v>43.022210887529269</v>
      </c>
      <c r="K36" s="91">
        <f xml:space="preserve"> (J36-I36)/I36</f>
        <v>-1.5589391835309481E-2</v>
      </c>
      <c r="L36" s="73">
        <f>VLOOKUP(B36,'Dimension - Level_2023'!$A$3:$F$195,6,FALSE)</f>
        <v>70.987250000000003</v>
      </c>
      <c r="M36" s="22">
        <f>VLOOKUP(B36,'Dimension-level_2024'!$A$3:$F$190,6,FALSE)</f>
        <v>82.746812545746806</v>
      </c>
      <c r="N36" s="75">
        <f>(M36-L36)/L36</f>
        <v>0.16565738982347961</v>
      </c>
    </row>
    <row r="37" spans="1:14">
      <c r="A37">
        <v>135</v>
      </c>
      <c r="B37" s="1" t="s">
        <v>37</v>
      </c>
      <c r="C37" s="2">
        <v>63.095684290000001</v>
      </c>
      <c r="D37" s="73">
        <f>VLOOKUP(B37,'Dimension-level_2024'!$A$3:$B$190,2,FALSE)</f>
        <v>67.511196213306775</v>
      </c>
      <c r="E37" s="75">
        <f>(D37-C37)/C37</f>
        <v>6.998120351642792E-2</v>
      </c>
      <c r="F37" s="73">
        <f>VLOOKUP(B37,'Dimension - Level_2023'!$A$3:$D$195,4,FALSE)</f>
        <v>69.791807809999995</v>
      </c>
      <c r="G37" s="74">
        <f>VLOOKUP(B37,'Dimension-level_2024'!$A$3:$D$190,4,FALSE)</f>
        <v>76.527711402477891</v>
      </c>
      <c r="H37" s="90">
        <f>(G37-F37)/F37</f>
        <v>9.6514244348213526E-2</v>
      </c>
      <c r="I37" s="73">
        <f>VLOOKUP(B37,'Dimension - Level_2023'!$A$3:$E$195,5,FALSE)</f>
        <v>46.839202350000001</v>
      </c>
      <c r="J37" s="22">
        <f>VLOOKUP(B37,'Dimension-level_2024'!$A$3:$E$190,5,FALSE)</f>
        <v>45.414133852702662</v>
      </c>
      <c r="K37" s="91">
        <f xml:space="preserve"> (J37-I37)/I37</f>
        <v>-3.0424696104957023E-2</v>
      </c>
      <c r="L37" s="73">
        <f>VLOOKUP(B37,'Dimension - Level_2023'!$A$3:$F$195,6,FALSE)</f>
        <v>72.656042709999994</v>
      </c>
      <c r="M37" s="22">
        <f>VLOOKUP(B37,'Dimension-level_2024'!$A$3:$F$190,6,FALSE)</f>
        <v>80.591743384739772</v>
      </c>
      <c r="N37" s="75">
        <f>(M37-L37)/L37</f>
        <v>0.10922285853654881</v>
      </c>
    </row>
    <row r="38" spans="1:14">
      <c r="A38">
        <v>171</v>
      </c>
      <c r="B38" s="1" t="s">
        <v>38</v>
      </c>
      <c r="C38" s="2">
        <v>63.032626550000003</v>
      </c>
      <c r="D38" s="73">
        <f>VLOOKUP(B38,'Dimension-level_2024'!$A$3:$B$190,2,FALSE)</f>
        <v>66.16948722998626</v>
      </c>
      <c r="E38" s="75">
        <f>(D38-C38)/C38</f>
        <v>4.976566663453208E-2</v>
      </c>
      <c r="F38" s="73">
        <f>VLOOKUP(B38,'Dimension - Level_2023'!$A$3:$D$195,4,FALSE)</f>
        <v>77.213800250000006</v>
      </c>
      <c r="G38" s="74">
        <f>VLOOKUP(B38,'Dimension-level_2024'!$A$3:$D$190,4,FALSE)</f>
        <v>75.77537138239164</v>
      </c>
      <c r="H38" s="90">
        <f>(G38-F38)/F38</f>
        <v>-1.8629168140294528E-2</v>
      </c>
      <c r="I38" s="73">
        <f>VLOOKUP(B38,'Dimension - Level_2023'!$A$3:$E$195,5,FALSE)</f>
        <v>41.333740079999998</v>
      </c>
      <c r="J38" s="22">
        <f>VLOOKUP(B38,'Dimension-level_2024'!$A$3:$E$190,5,FALSE)</f>
        <v>44.829047704839446</v>
      </c>
      <c r="K38" s="91">
        <f xml:space="preserve"> (J38-I38)/I38</f>
        <v>8.4563061994254646E-2</v>
      </c>
      <c r="L38" s="73">
        <f>VLOOKUP(B38,'Dimension - Level_2023'!$A$3:$F$195,6,FALSE)</f>
        <v>70.55033933</v>
      </c>
      <c r="M38" s="22">
        <f>VLOOKUP(B38,'Dimension-level_2024'!$A$3:$F$190,6,FALSE)</f>
        <v>77.904042602727671</v>
      </c>
      <c r="N38" s="75">
        <f>(M38-L38)/L38</f>
        <v>0.10423342173211446</v>
      </c>
    </row>
    <row r="39" spans="1:14">
      <c r="A39">
        <v>141</v>
      </c>
      <c r="B39" s="1" t="s">
        <v>39</v>
      </c>
      <c r="C39" s="2">
        <v>62.922977619999998</v>
      </c>
      <c r="D39" s="73">
        <f>VLOOKUP(B39,'Dimension-level_2024'!$A$3:$B$190,2,FALSE)</f>
        <v>64.717076814842855</v>
      </c>
      <c r="E39" s="75">
        <f>(D39-C39)/C39</f>
        <v>2.851262388880664E-2</v>
      </c>
      <c r="F39" s="73">
        <f>VLOOKUP(B39,'Dimension - Level_2023'!$A$3:$D$195,4,FALSE)</f>
        <v>74.131396910000007</v>
      </c>
      <c r="G39" s="74">
        <f>VLOOKUP(B39,'Dimension-level_2024'!$A$3:$D$190,4,FALSE)</f>
        <v>72.151526601446719</v>
      </c>
      <c r="H39" s="90">
        <f>(G39-F39)/F39</f>
        <v>-2.670758128242167E-2</v>
      </c>
      <c r="I39" s="73">
        <f>VLOOKUP(B39,'Dimension - Level_2023'!$A$3:$E$195,5,FALSE)</f>
        <v>43.375841510000001</v>
      </c>
      <c r="J39" s="22">
        <f>VLOOKUP(B39,'Dimension-level_2024'!$A$3:$E$190,5,FALSE)</f>
        <v>45.375208850720107</v>
      </c>
      <c r="K39" s="91">
        <f xml:space="preserve"> (J39-I39)/I39</f>
        <v>4.6094030020355121E-2</v>
      </c>
      <c r="L39" s="73">
        <f>VLOOKUP(B39,'Dimension - Level_2023'!$A$3:$F$195,6,FALSE)</f>
        <v>71.261694439999999</v>
      </c>
      <c r="M39" s="22">
        <f>VLOOKUP(B39,'Dimension-level_2024'!$A$3:$F$190,6,FALSE)</f>
        <v>76.624494992361747</v>
      </c>
      <c r="N39" s="75">
        <f>(M39-L39)/L39</f>
        <v>7.5255024378869481E-2</v>
      </c>
    </row>
    <row r="40" spans="1:14">
      <c r="A40">
        <v>156</v>
      </c>
      <c r="B40" s="1" t="s">
        <v>40</v>
      </c>
      <c r="C40" s="2">
        <v>62.634751870000002</v>
      </c>
      <c r="D40" s="73">
        <f>VLOOKUP(B40,'Dimension-level_2024'!$A$3:$B$190,2,FALSE)</f>
        <v>65.853274331124695</v>
      </c>
      <c r="E40" s="75">
        <f>(D40-C40)/C40</f>
        <v>5.1385570550432073E-2</v>
      </c>
      <c r="F40" s="73">
        <f>VLOOKUP(B40,'Dimension - Level_2023'!$A$3:$D$195,4,FALSE)</f>
        <v>71.745940070000003</v>
      </c>
      <c r="G40" s="74">
        <f>VLOOKUP(B40,'Dimension-level_2024'!$A$3:$D$190,4,FALSE)</f>
        <v>77.480199419978916</v>
      </c>
      <c r="H40" s="90">
        <f>(G40-F40)/F40</f>
        <v>7.9924513420330079E-2</v>
      </c>
      <c r="I40" s="73">
        <f>VLOOKUP(B40,'Dimension - Level_2023'!$A$3:$E$195,5,FALSE)</f>
        <v>41.864508270000002</v>
      </c>
      <c r="J40" s="22">
        <f>VLOOKUP(B40,'Dimension-level_2024'!$A$3:$E$190,5,FALSE)</f>
        <v>43.324456069693973</v>
      </c>
      <c r="K40" s="91">
        <f xml:space="preserve"> (J40-I40)/I40</f>
        <v>3.4873162495501375E-2</v>
      </c>
      <c r="L40" s="73">
        <f>VLOOKUP(B40,'Dimension - Level_2023'!$A$3:$F$195,6,FALSE)</f>
        <v>74.293807259999994</v>
      </c>
      <c r="M40" s="22">
        <f>VLOOKUP(B40,'Dimension-level_2024'!$A$3:$F$190,6,FALSE)</f>
        <v>76.755167503701202</v>
      </c>
      <c r="N40" s="75">
        <f>(M40-L40)/L40</f>
        <v>3.3130086267989814E-2</v>
      </c>
    </row>
    <row r="41" spans="1:14">
      <c r="A41">
        <v>78</v>
      </c>
      <c r="B41" s="1" t="s">
        <v>41</v>
      </c>
      <c r="C41" s="2">
        <v>62.57800735</v>
      </c>
      <c r="D41" s="73">
        <f>VLOOKUP(B41,'Dimension-level_2024'!$A$3:$B$190,2,FALSE)</f>
        <v>62.806548130965034</v>
      </c>
      <c r="E41" s="75">
        <f>(D41-C41)/C41</f>
        <v>3.6520942523273507E-3</v>
      </c>
      <c r="F41" s="73">
        <f>VLOOKUP(B41,'Dimension - Level_2023'!$A$3:$D$195,4,FALSE)</f>
        <v>75.175955900000005</v>
      </c>
      <c r="G41" s="74">
        <f>VLOOKUP(B41,'Dimension-level_2024'!$A$3:$D$190,4,FALSE)</f>
        <v>73.319824839492412</v>
      </c>
      <c r="H41" s="90">
        <f>(G41-F41)/F41</f>
        <v>-2.4690488312202399E-2</v>
      </c>
      <c r="I41" s="73">
        <f>VLOOKUP(B41,'Dimension - Level_2023'!$A$3:$E$195,5,FALSE)</f>
        <v>49.38818431</v>
      </c>
      <c r="J41" s="22">
        <f>VLOOKUP(B41,'Dimension-level_2024'!$A$3:$E$190,5,FALSE)</f>
        <v>50.336601013025494</v>
      </c>
      <c r="K41" s="91">
        <f xml:space="preserve"> (J41-I41)/I41</f>
        <v>1.9203311809814005E-2</v>
      </c>
      <c r="L41" s="73">
        <f>VLOOKUP(B41,'Dimension - Level_2023'!$A$3:$F$195,6,FALSE)</f>
        <v>63.169881840000002</v>
      </c>
      <c r="M41" s="22">
        <f>VLOOKUP(B41,'Dimension-level_2024'!$A$3:$F$190,6,FALSE)</f>
        <v>64.763218540377181</v>
      </c>
      <c r="N41" s="75">
        <f>(M41-L41)/L41</f>
        <v>2.5223043861517205E-2</v>
      </c>
    </row>
    <row r="42" spans="1:14">
      <c r="A42">
        <v>35</v>
      </c>
      <c r="B42" s="1" t="s">
        <v>42</v>
      </c>
      <c r="C42" s="2">
        <v>61.948390019999998</v>
      </c>
      <c r="D42" s="73">
        <f>VLOOKUP(B42,'Dimension-level_2024'!$A$3:$B$190,2,FALSE)</f>
        <v>63.193271142572485</v>
      </c>
      <c r="E42" s="75">
        <f>(D42-C42)/C42</f>
        <v>2.0095455623149815E-2</v>
      </c>
      <c r="F42" s="73">
        <f>VLOOKUP(B42,'Dimension - Level_2023'!$A$3:$D$195,4,FALSE)</f>
        <v>74.560444720000007</v>
      </c>
      <c r="G42" s="74">
        <f>VLOOKUP(B42,'Dimension-level_2024'!$A$3:$D$190,4,FALSE)</f>
        <v>70.75322887457493</v>
      </c>
      <c r="H42" s="90">
        <f>(G42-F42)/F42</f>
        <v>-5.1062139713925737E-2</v>
      </c>
      <c r="I42" s="73">
        <f>VLOOKUP(B42,'Dimension - Level_2023'!$A$3:$E$195,5,FALSE)</f>
        <v>40.907599789999999</v>
      </c>
      <c r="J42" s="22">
        <f>VLOOKUP(B42,'Dimension-level_2024'!$A$3:$E$190,5,FALSE)</f>
        <v>44.113340814549481</v>
      </c>
      <c r="K42" s="91">
        <f xml:space="preserve"> (J42-I42)/I42</f>
        <v>7.836541476415676E-2</v>
      </c>
      <c r="L42" s="73">
        <f>VLOOKUP(B42,'Dimension - Level_2023'!$A$3:$F$195,6,FALSE)</f>
        <v>70.377125559999996</v>
      </c>
      <c r="M42" s="22">
        <f>VLOOKUP(B42,'Dimension-level_2024'!$A$3:$F$190,6,FALSE)</f>
        <v>74.713243738593022</v>
      </c>
      <c r="N42" s="75">
        <f>(M42-L42)/L42</f>
        <v>6.1612606995383318E-2</v>
      </c>
    </row>
    <row r="43" spans="1:14">
      <c r="A43">
        <v>79</v>
      </c>
      <c r="B43" s="1" t="s">
        <v>43</v>
      </c>
      <c r="C43" s="2">
        <v>61.034923679999999</v>
      </c>
      <c r="D43" s="73">
        <f>VLOOKUP(B43,'Dimension-level_2024'!$A$3:$B$190,2,FALSE)</f>
        <v>65.85124931713753</v>
      </c>
      <c r="E43" s="75">
        <f>(D43-C43)/C43</f>
        <v>7.8910979923380337E-2</v>
      </c>
      <c r="F43" s="73">
        <f>VLOOKUP(B43,'Dimension - Level_2023'!$A$3:$D$195,4,FALSE)</f>
        <v>76.242301350000005</v>
      </c>
      <c r="G43" s="74">
        <f>VLOOKUP(B43,'Dimension-level_2024'!$A$3:$D$190,4,FALSE)</f>
        <v>79.859490645986824</v>
      </c>
      <c r="H43" s="90">
        <f>(G43-F43)/F43</f>
        <v>4.7443338303518018E-2</v>
      </c>
      <c r="I43" s="73">
        <f>VLOOKUP(B43,'Dimension - Level_2023'!$A$3:$E$195,5,FALSE)</f>
        <v>43.482995330000001</v>
      </c>
      <c r="J43" s="22">
        <f>VLOOKUP(B43,'Dimension-level_2024'!$A$3:$E$190,5,FALSE)</f>
        <v>48.057765038908599</v>
      </c>
      <c r="K43" s="91">
        <f xml:space="preserve"> (J43-I43)/I43</f>
        <v>0.10520824690640274</v>
      </c>
      <c r="L43" s="73">
        <f>VLOOKUP(B43,'Dimension - Level_2023'!$A$3:$F$195,6,FALSE)</f>
        <v>63.379474360000003</v>
      </c>
      <c r="M43" s="22">
        <f>VLOOKUP(B43,'Dimension-level_2024'!$A$3:$F$190,6,FALSE)</f>
        <v>69.636492266517166</v>
      </c>
      <c r="N43" s="75">
        <f>(M43-L43)/L43</f>
        <v>9.8723095603110378E-2</v>
      </c>
    </row>
    <row r="44" spans="1:14">
      <c r="A44">
        <v>44</v>
      </c>
      <c r="B44" s="1" t="s">
        <v>44</v>
      </c>
      <c r="C44" s="2">
        <v>60.840030329999998</v>
      </c>
      <c r="D44" s="73">
        <f>VLOOKUP(B44,'Dimension-level_2024'!$A$3:$B$190,2,FALSE)</f>
        <v>61.501260924775004</v>
      </c>
      <c r="E44" s="75">
        <f>(D44-C44)/C44</f>
        <v>1.086834755322197E-2</v>
      </c>
      <c r="F44" s="73">
        <f>VLOOKUP(B44,'Dimension - Level_2023'!$A$3:$D$195,4,FALSE)</f>
        <v>69.392780650000006</v>
      </c>
      <c r="G44" s="74">
        <f>VLOOKUP(B44,'Dimension-level_2024'!$A$3:$D$190,4,FALSE)</f>
        <v>68.527577399856682</v>
      </c>
      <c r="H44" s="90">
        <f>(G44-F44)/F44</f>
        <v>-1.246820262913508E-2</v>
      </c>
      <c r="I44" s="73">
        <f>VLOOKUP(B44,'Dimension - Level_2023'!$A$3:$E$195,5,FALSE)</f>
        <v>42.03522701</v>
      </c>
      <c r="J44" s="22">
        <f>VLOOKUP(B44,'Dimension-level_2024'!$A$3:$E$190,5,FALSE)</f>
        <v>36.175559784609995</v>
      </c>
      <c r="K44" s="91">
        <f xml:space="preserve"> (J44-I44)/I44</f>
        <v>-0.13939896706150809</v>
      </c>
      <c r="L44" s="73">
        <f>VLOOKUP(B44,'Dimension - Level_2023'!$A$3:$F$195,6,FALSE)</f>
        <v>71.092083329999994</v>
      </c>
      <c r="M44" s="22">
        <f>VLOOKUP(B44,'Dimension-level_2024'!$A$3:$F$190,6,FALSE)</f>
        <v>79.800645589858334</v>
      </c>
      <c r="N44" s="75">
        <f>(M44-L44)/L44</f>
        <v>0.12249693428499418</v>
      </c>
    </row>
    <row r="45" spans="1:14">
      <c r="A45">
        <v>155</v>
      </c>
      <c r="B45" s="1" t="s">
        <v>45</v>
      </c>
      <c r="C45" s="2">
        <v>60.734769790000001</v>
      </c>
      <c r="D45" s="73">
        <f>VLOOKUP(B45,'Dimension-level_2024'!$A$3:$B$190,2,FALSE)</f>
        <v>63.690036116703958</v>
      </c>
      <c r="E45" s="75">
        <f>(D45-C45)/C45</f>
        <v>4.8658558136010943E-2</v>
      </c>
      <c r="F45" s="73">
        <f>VLOOKUP(B45,'Dimension - Level_2023'!$A$3:$D$195,4,FALSE)</f>
        <v>67.704160509999994</v>
      </c>
      <c r="G45" s="74">
        <f>VLOOKUP(B45,'Dimension-level_2024'!$A$3:$D$190,4,FALSE)</f>
        <v>68.75893556665855</v>
      </c>
      <c r="H45" s="90">
        <f>(G45-F45)/F45</f>
        <v>1.5579176356566221E-2</v>
      </c>
      <c r="I45" s="73">
        <f>VLOOKUP(B45,'Dimension - Level_2023'!$A$3:$E$195,5,FALSE)</f>
        <v>40.603499739999997</v>
      </c>
      <c r="J45" s="22">
        <f>VLOOKUP(B45,'Dimension-level_2024'!$A$3:$E$190,5,FALSE)</f>
        <v>41.397091263051074</v>
      </c>
      <c r="K45" s="91">
        <f xml:space="preserve"> (J45-I45)/I45</f>
        <v>1.9544904457319011E-2</v>
      </c>
      <c r="L45" s="73">
        <f>VLOOKUP(B45,'Dimension - Level_2023'!$A$3:$F$195,6,FALSE)</f>
        <v>73.896649120000006</v>
      </c>
      <c r="M45" s="22">
        <f>VLOOKUP(B45,'Dimension-level_2024'!$A$3:$F$190,6,FALSE)</f>
        <v>80.914081520402263</v>
      </c>
      <c r="N45" s="75">
        <f>(M45-L45)/L45</f>
        <v>9.4962795796149302E-2</v>
      </c>
    </row>
    <row r="46" spans="1:14">
      <c r="A46">
        <v>76</v>
      </c>
      <c r="B46" s="1" t="s">
        <v>46</v>
      </c>
      <c r="C46" s="2">
        <v>60.660270349999998</v>
      </c>
      <c r="D46" s="73">
        <f>VLOOKUP(B46,'Dimension-level_2024'!$A$3:$B$190,2,FALSE)</f>
        <v>63.632044571118932</v>
      </c>
      <c r="E46" s="75">
        <f>(D46-C46)/C46</f>
        <v>4.8990454608465732E-2</v>
      </c>
      <c r="F46" s="73">
        <f>VLOOKUP(B46,'Dimension - Level_2023'!$A$3:$D$195,4,FALSE)</f>
        <v>69.957348280000005</v>
      </c>
      <c r="G46" s="74">
        <f>VLOOKUP(B46,'Dimension-level_2024'!$A$3:$D$190,4,FALSE)</f>
        <v>74.086306873559735</v>
      </c>
      <c r="H46" s="90">
        <f>(G46-F46)/F46</f>
        <v>5.9021084919254313E-2</v>
      </c>
      <c r="I46" s="73">
        <f>VLOOKUP(B46,'Dimension - Level_2023'!$A$3:$E$195,5,FALSE)</f>
        <v>42.20108879</v>
      </c>
      <c r="J46" s="22">
        <f>VLOOKUP(B46,'Dimension-level_2024'!$A$3:$E$190,5,FALSE)</f>
        <v>41.805963545712963</v>
      </c>
      <c r="K46" s="91">
        <f xml:space="preserve"> (J46-I46)/I46</f>
        <v>-9.3629158776743736E-3</v>
      </c>
      <c r="L46" s="73">
        <f>VLOOKUP(B46,'Dimension - Level_2023'!$A$3:$F$195,6,FALSE)</f>
        <v>69.822373970000001</v>
      </c>
      <c r="M46" s="22">
        <f>VLOOKUP(B46,'Dimension-level_2024'!$A$3:$F$190,6,FALSE)</f>
        <v>75.003863294084098</v>
      </c>
      <c r="N46" s="75">
        <f>(M46-L46)/L46</f>
        <v>7.4209583969608153E-2</v>
      </c>
    </row>
    <row r="47" spans="1:14">
      <c r="A47">
        <v>186</v>
      </c>
      <c r="B47" s="1" t="s">
        <v>47</v>
      </c>
      <c r="C47" s="2">
        <v>60.571753039999997</v>
      </c>
      <c r="D47" s="73">
        <f>VLOOKUP(B47,'Dimension-level_2024'!$A$3:$B$190,2,FALSE)</f>
        <v>62.20915139079176</v>
      </c>
      <c r="E47" s="75">
        <f>(D47-C47)/C47</f>
        <v>2.7032375135493732E-2</v>
      </c>
      <c r="F47" s="73">
        <f>VLOOKUP(B47,'Dimension - Level_2023'!$A$3:$D$195,4,FALSE)</f>
        <v>74.400773419999993</v>
      </c>
      <c r="G47" s="74">
        <f>VLOOKUP(B47,'Dimension-level_2024'!$A$3:$D$190,4,FALSE)</f>
        <v>76.394071108233959</v>
      </c>
      <c r="H47" s="90">
        <f>(G47-F47)/F47</f>
        <v>2.6791357086862474E-2</v>
      </c>
      <c r="I47" s="73">
        <f>VLOOKUP(B47,'Dimension - Level_2023'!$A$3:$E$195,5,FALSE)</f>
        <v>35.319569039999998</v>
      </c>
      <c r="J47" s="22">
        <f>VLOOKUP(B47,'Dimension-level_2024'!$A$3:$E$190,5,FALSE)</f>
        <v>33.308300481288114</v>
      </c>
      <c r="K47" s="91">
        <f xml:space="preserve"> (J47-I47)/I47</f>
        <v>-5.6944878246789711E-2</v>
      </c>
      <c r="L47" s="73">
        <f>VLOOKUP(B47,'Dimension - Level_2023'!$A$3:$F$195,6,FALSE)</f>
        <v>71.994916669999995</v>
      </c>
      <c r="M47" s="22">
        <f>VLOOKUP(B47,'Dimension-level_2024'!$A$3:$F$190,6,FALSE)</f>
        <v>76.925082582853193</v>
      </c>
      <c r="N47" s="75">
        <f>(M47-L47)/L47</f>
        <v>6.8479361333959002E-2</v>
      </c>
    </row>
    <row r="48" spans="1:14">
      <c r="A48">
        <v>177</v>
      </c>
      <c r="B48" s="1" t="s">
        <v>48</v>
      </c>
      <c r="C48" s="2">
        <v>60.508209690000001</v>
      </c>
      <c r="D48" s="73">
        <f>VLOOKUP(B48,'Dimension-level_2024'!$A$3:$B$190,2,FALSE)</f>
        <v>60.627876061661446</v>
      </c>
      <c r="E48" s="75">
        <f>(D48-C48)/C48</f>
        <v>1.9776881893304819E-3</v>
      </c>
      <c r="F48" s="73">
        <f>VLOOKUP(B48,'Dimension - Level_2023'!$A$3:$D$195,4,FALSE)</f>
        <v>75.075709239999995</v>
      </c>
      <c r="G48" s="74">
        <f>VLOOKUP(B48,'Dimension-level_2024'!$A$3:$D$190,4,FALSE)</f>
        <v>70.729647042356675</v>
      </c>
      <c r="H48" s="90">
        <f>(G48-F48)/F48</f>
        <v>-5.7889059479277728E-2</v>
      </c>
      <c r="I48" s="73">
        <f>VLOOKUP(B48,'Dimension - Level_2023'!$A$3:$E$195,5,FALSE)</f>
        <v>42.315417680000003</v>
      </c>
      <c r="J48" s="22">
        <f>VLOOKUP(B48,'Dimension-level_2024'!$A$3:$E$190,5,FALSE)</f>
        <v>45.132780316862714</v>
      </c>
      <c r="K48" s="91">
        <f xml:space="preserve"> (J48-I48)/I48</f>
        <v>6.658005028257849E-2</v>
      </c>
      <c r="L48" s="73">
        <f>VLOOKUP(B48,'Dimension - Level_2023'!$A$3:$F$195,6,FALSE)</f>
        <v>64.133502140000004</v>
      </c>
      <c r="M48" s="22">
        <f>VLOOKUP(B48,'Dimension-level_2024'!$A$3:$F$190,6,FALSE)</f>
        <v>66.021200825764922</v>
      </c>
      <c r="N48" s="75">
        <f>(M48-L48)/L48</f>
        <v>2.9433893718203194E-2</v>
      </c>
    </row>
    <row r="49" spans="1:14">
      <c r="A49">
        <v>94</v>
      </c>
      <c r="B49" s="1" t="s">
        <v>49</v>
      </c>
      <c r="C49" s="2">
        <v>60.30099482</v>
      </c>
      <c r="D49" s="73">
        <f>VLOOKUP(B49,'Dimension-level_2024'!$A$3:$B$190,2,FALSE)</f>
        <v>61.870895561945908</v>
      </c>
      <c r="E49" s="75">
        <f>(D49-C49)/C49</f>
        <v>2.6034408663274982E-2</v>
      </c>
      <c r="F49" s="73">
        <f>VLOOKUP(B49,'Dimension - Level_2023'!$A$3:$D$195,4,FALSE)</f>
        <v>72.069412920000005</v>
      </c>
      <c r="G49" s="74">
        <f>VLOOKUP(B49,'Dimension-level_2024'!$A$3:$D$190,4,FALSE)</f>
        <v>74.46052864469344</v>
      </c>
      <c r="H49" s="90">
        <f>(G49-F49)/F49</f>
        <v>3.3177954805149741E-2</v>
      </c>
      <c r="I49" s="73">
        <f>VLOOKUP(B49,'Dimension - Level_2023'!$A$3:$E$195,5,FALSE)</f>
        <v>38.567849770000002</v>
      </c>
      <c r="J49" s="22">
        <f>VLOOKUP(B49,'Dimension-level_2024'!$A$3:$E$190,5,FALSE)</f>
        <v>35.719832866543626</v>
      </c>
      <c r="K49" s="91">
        <f xml:space="preserve"> (J49-I49)/I49</f>
        <v>-7.3844326827670476E-2</v>
      </c>
      <c r="L49" s="73">
        <f>VLOOKUP(B49,'Dimension - Level_2023'!$A$3:$F$195,6,FALSE)</f>
        <v>70.265721769999999</v>
      </c>
      <c r="M49" s="22">
        <f>VLOOKUP(B49,'Dimension-level_2024'!$A$3:$F$190,6,FALSE)</f>
        <v>75.432325174600678</v>
      </c>
      <c r="N49" s="75">
        <f>(M49-L49)/L49</f>
        <v>7.3529500223629154E-2</v>
      </c>
    </row>
    <row r="50" spans="1:14">
      <c r="A50">
        <v>122</v>
      </c>
      <c r="B50" s="1" t="s">
        <v>50</v>
      </c>
      <c r="C50" s="2">
        <v>60.184681670000003</v>
      </c>
      <c r="D50" s="73">
        <f>VLOOKUP(B50,'Dimension-level_2024'!$A$3:$B$190,2,FALSE)</f>
        <v>63.982170706506771</v>
      </c>
      <c r="E50" s="75">
        <f>(D50-C50)/C50</f>
        <v>6.3097268792229669E-2</v>
      </c>
      <c r="F50" s="73">
        <f>VLOOKUP(B50,'Dimension - Level_2023'!$A$3:$D$195,4,FALSE)</f>
        <v>51.849511759999999</v>
      </c>
      <c r="G50" s="74">
        <f>VLOOKUP(B50,'Dimension-level_2024'!$A$3:$D$190,4,FALSE)</f>
        <v>55.95051896989127</v>
      </c>
      <c r="H50" s="90">
        <f>(G50-F50)/F50</f>
        <v>7.9094422892040592E-2</v>
      </c>
      <c r="I50" s="73">
        <f>VLOOKUP(B50,'Dimension - Level_2023'!$A$3:$E$195,5,FALSE)</f>
        <v>47.046758629999999</v>
      </c>
      <c r="J50" s="22">
        <f>VLOOKUP(B50,'Dimension-level_2024'!$A$3:$E$190,5,FALSE)</f>
        <v>49.563594371484271</v>
      </c>
      <c r="K50" s="91">
        <f xml:space="preserve"> (J50-I50)/I50</f>
        <v>5.3496474885293743E-2</v>
      </c>
      <c r="L50" s="73">
        <f>VLOOKUP(B50,'Dimension - Level_2023'!$A$3:$F$195,6,FALSE)</f>
        <v>81.657774619999998</v>
      </c>
      <c r="M50" s="22">
        <f>VLOOKUP(B50,'Dimension-level_2024'!$A$3:$F$190,6,FALSE)</f>
        <v>86.432398778144758</v>
      </c>
      <c r="N50" s="75">
        <f>(M50-L50)/L50</f>
        <v>5.8471152077849274E-2</v>
      </c>
    </row>
    <row r="51" spans="1:14">
      <c r="A51">
        <v>128</v>
      </c>
      <c r="B51" s="1" t="s">
        <v>51</v>
      </c>
      <c r="C51" s="2">
        <v>58.937232219999999</v>
      </c>
      <c r="D51" s="73">
        <f>VLOOKUP(B51,'Dimension-level_2024'!$A$3:$B$190,2,FALSE)</f>
        <v>62.910227573310912</v>
      </c>
      <c r="E51" s="75">
        <f>(D51-C51)/C51</f>
        <v>6.741061980108902E-2</v>
      </c>
      <c r="F51" s="73">
        <f>VLOOKUP(B51,'Dimension - Level_2023'!$A$3:$D$195,4,FALSE)</f>
        <v>69.349901639999999</v>
      </c>
      <c r="G51" s="74">
        <f>VLOOKUP(B51,'Dimension-level_2024'!$A$3:$D$190,4,FALSE)</f>
        <v>69.605364022896552</v>
      </c>
      <c r="H51" s="90">
        <f>(G51-F51)/F51</f>
        <v>3.6836733269309538E-3</v>
      </c>
      <c r="I51" s="73">
        <f>VLOOKUP(B51,'Dimension - Level_2023'!$A$3:$E$195,5,FALSE)</f>
        <v>37.706365009999999</v>
      </c>
      <c r="J51" s="22">
        <f>VLOOKUP(B51,'Dimension-level_2024'!$A$3:$E$190,5,FALSE)</f>
        <v>41.285553149218913</v>
      </c>
      <c r="K51" s="91">
        <f xml:space="preserve"> (J51-I51)/I51</f>
        <v>9.4922651342013151E-2</v>
      </c>
      <c r="L51" s="73">
        <f>VLOOKUP(B51,'Dimension - Level_2023'!$A$3:$F$195,6,FALSE)</f>
        <v>69.755430000000004</v>
      </c>
      <c r="M51" s="22">
        <f>VLOOKUP(B51,'Dimension-level_2024'!$A$3:$F$190,6,FALSE)</f>
        <v>77.839765547817265</v>
      </c>
      <c r="N51" s="75">
        <f>(M51-L51)/L51</f>
        <v>0.11589542990154689</v>
      </c>
    </row>
    <row r="52" spans="1:14">
      <c r="A52">
        <v>26</v>
      </c>
      <c r="B52" s="1" t="s">
        <v>52</v>
      </c>
      <c r="C52" s="2">
        <v>58.644997580000002</v>
      </c>
      <c r="D52" s="73">
        <f>VLOOKUP(B52,'Dimension-level_2024'!$A$3:$B$190,2,FALSE)</f>
        <v>60.6395579837573</v>
      </c>
      <c r="E52" s="75">
        <f>(D52-C52)/C52</f>
        <v>3.4010750892033675E-2</v>
      </c>
      <c r="F52" s="73">
        <f>VLOOKUP(B52,'Dimension - Level_2023'!$A$3:$D$195,4,FALSE)</f>
        <v>66.043217400000003</v>
      </c>
      <c r="G52" s="74">
        <f>VLOOKUP(B52,'Dimension-level_2024'!$A$3:$D$190,4,FALSE)</f>
        <v>65.193409470969257</v>
      </c>
      <c r="H52" s="90">
        <f>(G52-F52)/F52</f>
        <v>-1.2867451988048447E-2</v>
      </c>
      <c r="I52" s="73">
        <f>VLOOKUP(B52,'Dimension - Level_2023'!$A$3:$E$195,5,FALSE)</f>
        <v>38.165777890000001</v>
      </c>
      <c r="J52" s="22">
        <f>VLOOKUP(B52,'Dimension-level_2024'!$A$3:$E$190,5,FALSE)</f>
        <v>37.875290075632762</v>
      </c>
      <c r="K52" s="91">
        <f xml:space="preserve"> (J52-I52)/I52</f>
        <v>-7.6112116777620102E-3</v>
      </c>
      <c r="L52" s="73">
        <f>VLOOKUP(B52,'Dimension - Level_2023'!$A$3:$F$195,6,FALSE)</f>
        <v>71.725997430000007</v>
      </c>
      <c r="M52" s="22">
        <f>VLOOKUP(B52,'Dimension-level_2024'!$A$3:$F$190,6,FALSE)</f>
        <v>78.849974404669879</v>
      </c>
      <c r="N52" s="75">
        <f>(M52-L52)/L52</f>
        <v>9.9322103978023019E-2</v>
      </c>
    </row>
    <row r="53" spans="1:14">
      <c r="A53">
        <v>68</v>
      </c>
      <c r="B53" s="1" t="s">
        <v>53</v>
      </c>
      <c r="C53" s="2">
        <v>57.94965354</v>
      </c>
      <c r="D53" s="73">
        <f>VLOOKUP(B53,'Dimension-level_2024'!$A$3:$B$190,2,FALSE)</f>
        <v>57.697926510414923</v>
      </c>
      <c r="E53" s="75">
        <f>(D53-C53)/C53</f>
        <v>-4.343891882137324E-3</v>
      </c>
      <c r="F53" s="73">
        <f>VLOOKUP(B53,'Dimension - Level_2023'!$A$3:$D$195,4,FALSE)</f>
        <v>55.919926169999997</v>
      </c>
      <c r="G53" s="74">
        <f>VLOOKUP(B53,'Dimension-level_2024'!$A$3:$D$190,4,FALSE)</f>
        <v>50.664438582968586</v>
      </c>
      <c r="H53" s="90">
        <f>(G53-F53)/F53</f>
        <v>-9.3982377069926862E-2</v>
      </c>
      <c r="I53" s="73">
        <f>VLOOKUP(B53,'Dimension - Level_2023'!$A$3:$E$195,5,FALSE)</f>
        <v>48.368440440000001</v>
      </c>
      <c r="J53" s="22">
        <f>VLOOKUP(B53,'Dimension-level_2024'!$A$3:$E$190,5,FALSE)</f>
        <v>46.549619351928868</v>
      </c>
      <c r="K53" s="91">
        <f xml:space="preserve"> (J53-I53)/I53</f>
        <v>-3.7603467705917465E-2</v>
      </c>
      <c r="L53" s="73">
        <f>VLOOKUP(B53,'Dimension - Level_2023'!$A$3:$F$195,6,FALSE)</f>
        <v>69.560594019999996</v>
      </c>
      <c r="M53" s="22">
        <f>VLOOKUP(B53,'Dimension-level_2024'!$A$3:$F$190,6,FALSE)</f>
        <v>75.879721596347323</v>
      </c>
      <c r="N53" s="75">
        <f>(M53-L53)/L53</f>
        <v>9.0843496456204181E-2</v>
      </c>
    </row>
    <row r="54" spans="1:14">
      <c r="A54">
        <v>37</v>
      </c>
      <c r="B54" s="1" t="s">
        <v>54</v>
      </c>
      <c r="C54" s="2">
        <v>57.852760109999998</v>
      </c>
      <c r="D54" s="73">
        <f>VLOOKUP(B54,'Dimension-level_2024'!$A$3:$B$190,2,FALSE)</f>
        <v>59.333307732896628</v>
      </c>
      <c r="E54" s="75">
        <f>(D54-C54)/C54</f>
        <v>2.5591650598546178E-2</v>
      </c>
      <c r="F54" s="73">
        <f>VLOOKUP(B54,'Dimension - Level_2023'!$A$3:$D$195,4,FALSE)</f>
        <v>74.978822579999999</v>
      </c>
      <c r="G54" s="74">
        <f>VLOOKUP(B54,'Dimension-level_2024'!$A$3:$D$190,4,FALSE)</f>
        <v>71.956008139029592</v>
      </c>
      <c r="H54" s="90">
        <f>(G54-F54)/F54</f>
        <v>-4.0315576278157225E-2</v>
      </c>
      <c r="I54" s="73">
        <f>VLOOKUP(B54,'Dimension - Level_2023'!$A$3:$E$195,5,FALSE)</f>
        <v>35.27909665</v>
      </c>
      <c r="J54" s="22">
        <f>VLOOKUP(B54,'Dimension-level_2024'!$A$3:$E$190,5,FALSE)</f>
        <v>38.996487189799751</v>
      </c>
      <c r="K54" s="91">
        <f xml:space="preserve"> (J54-I54)/I54</f>
        <v>0.10537091061824996</v>
      </c>
      <c r="L54" s="73">
        <f>VLOOKUP(B54,'Dimension - Level_2023'!$A$3:$F$195,6,FALSE)</f>
        <v>63.300361109999997</v>
      </c>
      <c r="M54" s="22">
        <f>VLOOKUP(B54,'Dimension-level_2024'!$A$3:$F$190,6,FALSE)</f>
        <v>67.047427869860527</v>
      </c>
      <c r="N54" s="75">
        <f>(M54-L54)/L54</f>
        <v>5.919502976213796E-2</v>
      </c>
    </row>
    <row r="55" spans="1:14">
      <c r="A55">
        <v>7</v>
      </c>
      <c r="B55" s="1" t="s">
        <v>55</v>
      </c>
      <c r="C55" s="2">
        <v>57.724173720000003</v>
      </c>
      <c r="D55" s="73">
        <f>VLOOKUP(B55,'Dimension-level_2024'!$A$3:$B$190,2,FALSE)</f>
        <v>56.404077360383383</v>
      </c>
      <c r="E55" s="75">
        <f>(D55-C55)/C55</f>
        <v>-2.2869038646095675E-2</v>
      </c>
      <c r="F55" s="73">
        <f>VLOOKUP(B55,'Dimension - Level_2023'!$A$3:$D$195,4,FALSE)</f>
        <v>70.310634500000006</v>
      </c>
      <c r="G55" s="74">
        <f>VLOOKUP(B55,'Dimension-level_2024'!$A$3:$D$190,4,FALSE)</f>
        <v>64.653833107804132</v>
      </c>
      <c r="H55" s="90">
        <f>(G55-F55)/F55</f>
        <v>-8.0454421047727473E-2</v>
      </c>
      <c r="I55" s="73">
        <f>VLOOKUP(B55,'Dimension - Level_2023'!$A$3:$E$195,5,FALSE)</f>
        <v>35.27354733</v>
      </c>
      <c r="J55" s="22">
        <f>VLOOKUP(B55,'Dimension-level_2024'!$A$3:$E$190,5,FALSE)</f>
        <v>37.085638757103709</v>
      </c>
      <c r="K55" s="91">
        <f xml:space="preserve"> (J55-I55)/I55</f>
        <v>5.1372531663764182E-2</v>
      </c>
      <c r="L55" s="73">
        <f>VLOOKUP(B55,'Dimension - Level_2023'!$A$3:$F$195,6,FALSE)</f>
        <v>67.588339329999997</v>
      </c>
      <c r="M55" s="22">
        <f>VLOOKUP(B55,'Dimension-level_2024'!$A$3:$F$190,6,FALSE)</f>
        <v>67.472760216242293</v>
      </c>
      <c r="N55" s="75">
        <f>(M55-L55)/L55</f>
        <v>-1.7100451779616765E-3</v>
      </c>
    </row>
    <row r="56" spans="1:14">
      <c r="A56">
        <v>87</v>
      </c>
      <c r="B56" s="1" t="s">
        <v>56</v>
      </c>
      <c r="C56" s="2">
        <v>56.846811700000003</v>
      </c>
      <c r="D56" s="73">
        <f>VLOOKUP(B56,'Dimension-level_2024'!$A$3:$B$190,2,FALSE)</f>
        <v>61.567572582788273</v>
      </c>
      <c r="E56" s="75">
        <f>(D56-C56)/C56</f>
        <v>8.3043547062961659E-2</v>
      </c>
      <c r="F56" s="73">
        <f>VLOOKUP(B56,'Dimension - Level_2023'!$A$3:$D$195,4,FALSE)</f>
        <v>67.562839019999998</v>
      </c>
      <c r="G56" s="74">
        <f>VLOOKUP(B56,'Dimension-level_2024'!$A$3:$D$190,4,FALSE)</f>
        <v>74.923408714679127</v>
      </c>
      <c r="H56" s="90">
        <f>(G56-F56)/F56</f>
        <v>0.10894405565906204</v>
      </c>
      <c r="I56" s="73">
        <f>VLOOKUP(B56,'Dimension - Level_2023'!$A$3:$E$195,5,FALSE)</f>
        <v>40.617568310000003</v>
      </c>
      <c r="J56" s="22">
        <f>VLOOKUP(B56,'Dimension-level_2024'!$A$3:$E$190,5,FALSE)</f>
        <v>42.637190729186365</v>
      </c>
      <c r="K56" s="91">
        <f xml:space="preserve"> (J56-I56)/I56</f>
        <v>4.972287862661471E-2</v>
      </c>
      <c r="L56" s="73">
        <f>VLOOKUP(B56,'Dimension - Level_2023'!$A$3:$F$195,6,FALSE)</f>
        <v>62.360027780000003</v>
      </c>
      <c r="M56" s="22">
        <f>VLOOKUP(B56,'Dimension-level_2024'!$A$3:$F$190,6,FALSE)</f>
        <v>67.14211830449932</v>
      </c>
      <c r="N56" s="75">
        <f>(M56-L56)/L56</f>
        <v>7.6685189130608775E-2</v>
      </c>
    </row>
    <row r="57" spans="1:14">
      <c r="A57">
        <v>13</v>
      </c>
      <c r="B57" s="1" t="s">
        <v>57</v>
      </c>
      <c r="C57" s="2">
        <v>56.131142140000001</v>
      </c>
      <c r="D57" s="73">
        <f>VLOOKUP(B57,'Dimension-level_2024'!$A$3:$B$190,2,FALSE)</f>
        <v>54.328351158962782</v>
      </c>
      <c r="E57" s="75">
        <f>(D57-C57)/C57</f>
        <v>-3.211748260067062E-2</v>
      </c>
      <c r="F57" s="73">
        <f>VLOOKUP(B57,'Dimension - Level_2023'!$A$3:$D$195,4,FALSE)</f>
        <v>57.96471785</v>
      </c>
      <c r="G57" s="74">
        <f>VLOOKUP(B57,'Dimension-level_2024'!$A$3:$D$190,4,FALSE)</f>
        <v>45.620635389687294</v>
      </c>
      <c r="H57" s="90">
        <f>(G57-F57)/F57</f>
        <v>-0.21295855337822034</v>
      </c>
      <c r="I57" s="73">
        <f>VLOOKUP(B57,'Dimension - Level_2023'!$A$3:$E$195,5,FALSE)</f>
        <v>39.242597459999999</v>
      </c>
      <c r="J57" s="22">
        <f>VLOOKUP(B57,'Dimension-level_2024'!$A$3:$E$190,5,FALSE)</f>
        <v>37.609417725224759</v>
      </c>
      <c r="K57" s="91">
        <f xml:space="preserve"> (J57-I57)/I57</f>
        <v>-4.1617523825734033E-2</v>
      </c>
      <c r="L57" s="73">
        <f>VLOOKUP(B57,'Dimension - Level_2023'!$A$3:$F$195,6,FALSE)</f>
        <v>71.186111109999999</v>
      </c>
      <c r="M57" s="22">
        <f>VLOOKUP(B57,'Dimension-level_2024'!$A$3:$F$190,6,FALSE)</f>
        <v>79.755000361976286</v>
      </c>
      <c r="N57" s="75">
        <f>(M57-L57)/L57</f>
        <v>0.12037304915751405</v>
      </c>
    </row>
    <row r="58" spans="1:14">
      <c r="A58">
        <v>151</v>
      </c>
      <c r="B58" s="1" t="s">
        <v>58</v>
      </c>
      <c r="C58" s="2">
        <v>55.572120470000002</v>
      </c>
      <c r="D58" s="73">
        <f>VLOOKUP(B58,'Dimension-level_2024'!$A$3:$B$190,2,FALSE)</f>
        <v>58.486101631458439</v>
      </c>
      <c r="E58" s="75">
        <f>(D58-C58)/C58</f>
        <v>5.2436026137090058E-2</v>
      </c>
      <c r="F58" s="73">
        <f>VLOOKUP(B58,'Dimension - Level_2023'!$A$3:$D$195,4,FALSE)</f>
        <v>74.285356960000001</v>
      </c>
      <c r="G58" s="74">
        <f>VLOOKUP(B58,'Dimension-level_2024'!$A$3:$D$190,4,FALSE)</f>
        <v>69.884576890507105</v>
      </c>
      <c r="H58" s="90">
        <f>(G58-F58)/F58</f>
        <v>-5.9241555127244772E-2</v>
      </c>
      <c r="I58" s="73">
        <f>VLOOKUP(B58,'Dimension - Level_2023'!$A$3:$E$195,5,FALSE)</f>
        <v>37.131220259999999</v>
      </c>
      <c r="J58" s="22">
        <f>VLOOKUP(B58,'Dimension-level_2024'!$A$3:$E$190,5,FALSE)</f>
        <v>38.224019466263606</v>
      </c>
      <c r="K58" s="91">
        <f xml:space="preserve"> (J58-I58)/I58</f>
        <v>2.9430737762228515E-2</v>
      </c>
      <c r="L58" s="73">
        <f>VLOOKUP(B58,'Dimension - Level_2023'!$A$3:$F$195,6,FALSE)</f>
        <v>55.299784189999997</v>
      </c>
      <c r="M58" s="22">
        <f>VLOOKUP(B58,'Dimension-level_2024'!$A$3:$F$190,6,FALSE)</f>
        <v>67.349708537604627</v>
      </c>
      <c r="N58" s="75">
        <f>(M58-L58)/L58</f>
        <v>0.21790183314646008</v>
      </c>
    </row>
    <row r="59" spans="1:14">
      <c r="A59">
        <v>133</v>
      </c>
      <c r="B59" s="1" t="s">
        <v>59</v>
      </c>
      <c r="C59" s="2">
        <v>54.872290200000002</v>
      </c>
      <c r="D59" s="73">
        <f>VLOOKUP(B59,'Dimension-level_2024'!$A$3:$B$190,2,FALSE)</f>
        <v>57.111559944431995</v>
      </c>
      <c r="E59" s="75">
        <f>(D59-C59)/C59</f>
        <v>4.0808753129680624E-2</v>
      </c>
      <c r="F59" s="73">
        <f>VLOOKUP(B59,'Dimension - Level_2023'!$A$3:$D$195,4,FALSE)</f>
        <v>70.153102540000006</v>
      </c>
      <c r="G59" s="74">
        <f>VLOOKUP(B59,'Dimension-level_2024'!$A$3:$D$190,4,FALSE)</f>
        <v>68.602021129205554</v>
      </c>
      <c r="H59" s="90">
        <f>(G59-F59)/F59</f>
        <v>-2.210994745257424E-2</v>
      </c>
      <c r="I59" s="73">
        <f>VLOOKUP(B59,'Dimension - Level_2023'!$A$3:$E$195,5,FALSE)</f>
        <v>32.287941150000002</v>
      </c>
      <c r="J59" s="22">
        <f>VLOOKUP(B59,'Dimension-level_2024'!$A$3:$E$190,5,FALSE)</f>
        <v>34.029803386769736</v>
      </c>
      <c r="K59" s="91">
        <f xml:space="preserve"> (J59-I59)/I59</f>
        <v>5.394776423425604E-2</v>
      </c>
      <c r="L59" s="73">
        <f>VLOOKUP(B59,'Dimension - Level_2023'!$A$3:$F$195,6,FALSE)</f>
        <v>62.175826919999999</v>
      </c>
      <c r="M59" s="22">
        <f>VLOOKUP(B59,'Dimension-level_2024'!$A$3:$F$190,6,FALSE)</f>
        <v>68.702855317320697</v>
      </c>
      <c r="N59" s="75">
        <f>(M59-L59)/L59</f>
        <v>0.10497694555343598</v>
      </c>
    </row>
    <row r="60" spans="1:14">
      <c r="A60">
        <v>190</v>
      </c>
      <c r="B60" s="1" t="s">
        <v>60</v>
      </c>
      <c r="C60" s="2">
        <v>54.480013970000002</v>
      </c>
      <c r="D60" s="73">
        <f>VLOOKUP(B60,'Dimension-level_2024'!$A$3:$B$190,2,FALSE)</f>
        <v>61.415455146555985</v>
      </c>
      <c r="E60" s="75">
        <f>(D60-C60)/C60</f>
        <v>0.12730248528157606</v>
      </c>
      <c r="F60" s="73">
        <f>VLOOKUP(B60,'Dimension - Level_2023'!$A$3:$D$195,4,FALSE)</f>
        <v>69.039086510000004</v>
      </c>
      <c r="G60" s="74">
        <f>VLOOKUP(B60,'Dimension-level_2024'!$A$3:$D$190,4,FALSE)</f>
        <v>75.024872765279909</v>
      </c>
      <c r="H60" s="90">
        <f>(G60-F60)/F60</f>
        <v>8.6701411589692606E-2</v>
      </c>
      <c r="I60" s="73">
        <f>VLOOKUP(B60,'Dimension - Level_2023'!$A$3:$E$195,5,FALSE)</f>
        <v>37.819038740000003</v>
      </c>
      <c r="J60" s="22">
        <f>VLOOKUP(B60,'Dimension-level_2024'!$A$3:$E$190,5,FALSE)</f>
        <v>43.357979878682215</v>
      </c>
      <c r="K60" s="91">
        <f xml:space="preserve"> (J60-I60)/I60</f>
        <v>0.14645906726401928</v>
      </c>
      <c r="L60" s="73">
        <f>VLOOKUP(B60,'Dimension - Level_2023'!$A$3:$F$195,6,FALSE)</f>
        <v>56.581916669999998</v>
      </c>
      <c r="M60" s="22">
        <f>VLOOKUP(B60,'Dimension-level_2024'!$A$3:$F$190,6,FALSE)</f>
        <v>65.863512795705844</v>
      </c>
      <c r="N60" s="75">
        <f>(M60-L60)/L60</f>
        <v>0.16403820640856787</v>
      </c>
    </row>
    <row r="61" spans="1:14">
      <c r="A61">
        <v>181</v>
      </c>
      <c r="B61" s="1" t="s">
        <v>61</v>
      </c>
      <c r="C61" s="2">
        <v>53.286542879999999</v>
      </c>
      <c r="D61" s="73">
        <f>VLOOKUP(B61,'Dimension-level_2024'!$A$3:$B$190,2,FALSE)</f>
        <v>60.570133317522597</v>
      </c>
      <c r="E61" s="75">
        <f>(D61-C61)/C61</f>
        <v>0.136687239289009</v>
      </c>
      <c r="F61" s="73">
        <f>VLOOKUP(B61,'Dimension - Level_2023'!$A$3:$D$195,4,FALSE)</f>
        <v>68.933932870000007</v>
      </c>
      <c r="G61" s="74">
        <f>VLOOKUP(B61,'Dimension-level_2024'!$A$3:$D$190,4,FALSE)</f>
        <v>73.415837219576787</v>
      </c>
      <c r="H61" s="90">
        <f>(G61-F61)/F61</f>
        <v>6.5017389302726131E-2</v>
      </c>
      <c r="I61" s="73">
        <f>VLOOKUP(B61,'Dimension - Level_2023'!$A$3:$E$195,5,FALSE)</f>
        <v>36.178084660000003</v>
      </c>
      <c r="J61" s="22">
        <f>VLOOKUP(B61,'Dimension-level_2024'!$A$3:$E$190,5,FALSE)</f>
        <v>41.92755308319429</v>
      </c>
      <c r="K61" s="91">
        <f xml:space="preserve"> (J61-I61)/I61</f>
        <v>0.15892130490675585</v>
      </c>
      <c r="L61" s="73">
        <f>VLOOKUP(B61,'Dimension - Level_2023'!$A$3:$F$195,6,FALSE)</f>
        <v>54.747611110000001</v>
      </c>
      <c r="M61" s="22">
        <f>VLOOKUP(B61,'Dimension-level_2024'!$A$3:$F$190,6,FALSE)</f>
        <v>66.367009649796742</v>
      </c>
      <c r="N61" s="75">
        <f>(M61-L61)/L61</f>
        <v>0.2122357177640283</v>
      </c>
    </row>
    <row r="62" spans="1:14">
      <c r="A62">
        <v>110</v>
      </c>
      <c r="B62" s="1" t="s">
        <v>62</v>
      </c>
      <c r="C62" s="2">
        <v>53.267101400000001</v>
      </c>
      <c r="D62" s="73">
        <f>VLOOKUP(B62,'Dimension-level_2024'!$A$3:$B$190,2,FALSE)</f>
        <v>53.943496863292502</v>
      </c>
      <c r="E62" s="75">
        <f>(D62-C62)/C62</f>
        <v>1.2698184160861823E-2</v>
      </c>
      <c r="F62" s="73">
        <f>VLOOKUP(B62,'Dimension - Level_2023'!$A$3:$D$195,4,FALSE)</f>
        <v>69.820488229999995</v>
      </c>
      <c r="G62" s="74">
        <f>VLOOKUP(B62,'Dimension-level_2024'!$A$3:$D$190,4,FALSE)</f>
        <v>65.308837788403849</v>
      </c>
      <c r="H62" s="90">
        <f>(G62-F62)/F62</f>
        <v>-6.4617858682598131E-2</v>
      </c>
      <c r="I62" s="73">
        <f>VLOOKUP(B62,'Dimension - Level_2023'!$A$3:$E$195,5,FALSE)</f>
        <v>30.63123264</v>
      </c>
      <c r="J62" s="22">
        <f>VLOOKUP(B62,'Dimension-level_2024'!$A$3:$E$190,5,FALSE)</f>
        <v>32.707413042720027</v>
      </c>
      <c r="K62" s="91">
        <f xml:space="preserve"> (J62-I62)/I62</f>
        <v>6.7779851601820068E-2</v>
      </c>
      <c r="L62" s="73">
        <f>VLOOKUP(B62,'Dimension - Level_2023'!$A$3:$F$195,6,FALSE)</f>
        <v>59.349583330000002</v>
      </c>
      <c r="M62" s="22">
        <f>VLOOKUP(B62,'Dimension-level_2024'!$A$3:$F$190,6,FALSE)</f>
        <v>63.814239758753651</v>
      </c>
      <c r="N62" s="75">
        <f>(M62-L62)/L62</f>
        <v>7.5226415726104293E-2</v>
      </c>
    </row>
    <row r="63" spans="1:14">
      <c r="A63">
        <v>53</v>
      </c>
      <c r="B63" s="1" t="s">
        <v>63</v>
      </c>
      <c r="C63" s="2">
        <v>52.692922899999999</v>
      </c>
      <c r="D63" s="73">
        <f>VLOOKUP(B63,'Dimension-level_2024'!$A$3:$B$190,2,FALSE)</f>
        <v>55.625885514241467</v>
      </c>
      <c r="E63" s="75">
        <f>(D63-C63)/C63</f>
        <v>5.566141433846078E-2</v>
      </c>
      <c r="F63" s="73">
        <f>VLOOKUP(B63,'Dimension - Level_2023'!$A$3:$D$195,4,FALSE)</f>
        <v>68.194837019999994</v>
      </c>
      <c r="G63" s="74">
        <f>VLOOKUP(B63,'Dimension-level_2024'!$A$3:$D$190,4,FALSE)</f>
        <v>68.98435809859302</v>
      </c>
      <c r="H63" s="90">
        <f>(G63-F63)/F63</f>
        <v>1.1577431856923091E-2</v>
      </c>
      <c r="I63" s="73">
        <f>VLOOKUP(B63,'Dimension - Level_2023'!$A$3:$E$195,5,FALSE)</f>
        <v>40.112722269999999</v>
      </c>
      <c r="J63" s="22">
        <f>VLOOKUP(B63,'Dimension-level_2024'!$A$3:$E$190,5,FALSE)</f>
        <v>42.126761377404407</v>
      </c>
      <c r="K63" s="91">
        <f xml:space="preserve"> (J63-I63)/I63</f>
        <v>5.0209484508377339E-2</v>
      </c>
      <c r="L63" s="73">
        <f>VLOOKUP(B63,'Dimension - Level_2023'!$A$3:$F$195,6,FALSE)</f>
        <v>49.771209399999996</v>
      </c>
      <c r="M63" s="22">
        <f>VLOOKUP(B63,'Dimension-level_2024'!$A$3:$F$190,6,FALSE)</f>
        <v>55.766537066726961</v>
      </c>
      <c r="N63" s="75">
        <f>(M63-L63)/L63</f>
        <v>0.12045774533111837</v>
      </c>
    </row>
    <row r="64" spans="1:14">
      <c r="A64">
        <v>99</v>
      </c>
      <c r="B64" s="1" t="s">
        <v>64</v>
      </c>
      <c r="C64" s="2">
        <v>52.634484120000003</v>
      </c>
      <c r="D64" s="73">
        <f>VLOOKUP(B64,'Dimension-level_2024'!$A$3:$B$190,2,FALSE)</f>
        <v>55.905977138746778</v>
      </c>
      <c r="E64" s="75">
        <f>(D64-C64)/C64</f>
        <v>6.2154936510599813E-2</v>
      </c>
      <c r="F64" s="73">
        <f>VLOOKUP(B64,'Dimension - Level_2023'!$A$3:$D$195,4,FALSE)</f>
        <v>41.37579375</v>
      </c>
      <c r="G64" s="74">
        <f>VLOOKUP(B64,'Dimension-level_2024'!$A$3:$D$190,4,FALSE)</f>
        <v>43.699651300364572</v>
      </c>
      <c r="H64" s="90">
        <f>(G64-F64)/F64</f>
        <v>5.6164663919337429E-2</v>
      </c>
      <c r="I64" s="73">
        <f>VLOOKUP(B64,'Dimension - Level_2023'!$A$3:$E$195,5,FALSE)</f>
        <v>47.781496709999999</v>
      </c>
      <c r="J64" s="22">
        <f>VLOOKUP(B64,'Dimension-level_2024'!$A$3:$E$190,5,FALSE)</f>
        <v>49.188105772286463</v>
      </c>
      <c r="K64" s="91">
        <f xml:space="preserve"> (J64-I64)/I64</f>
        <v>2.9438363365291566E-2</v>
      </c>
      <c r="L64" s="73">
        <f>VLOOKUP(B64,'Dimension - Level_2023'!$A$3:$F$195,6,FALSE)</f>
        <v>68.746161889999996</v>
      </c>
      <c r="M64" s="22">
        <f>VLOOKUP(B64,'Dimension-level_2024'!$A$3:$F$190,6,FALSE)</f>
        <v>74.830174343589292</v>
      </c>
      <c r="N64" s="75">
        <f>(M64-L64)/L64</f>
        <v>8.8499667273414614E-2</v>
      </c>
    </row>
    <row r="65" spans="1:14">
      <c r="A65">
        <v>140</v>
      </c>
      <c r="B65" s="1" t="s">
        <v>65</v>
      </c>
      <c r="C65" s="2">
        <v>52.319810920000002</v>
      </c>
      <c r="D65" s="73">
        <f>VLOOKUP(B65,'Dimension-level_2024'!$A$3:$B$190,2,FALSE)</f>
        <v>58.081846197661953</v>
      </c>
      <c r="E65" s="75">
        <f>(D65-C65)/C65</f>
        <v>0.11013104169035386</v>
      </c>
      <c r="F65" s="73">
        <f>VLOOKUP(B65,'Dimension - Level_2023'!$A$3:$D$195,4,FALSE)</f>
        <v>51.424683219999999</v>
      </c>
      <c r="G65" s="74">
        <f>VLOOKUP(B65,'Dimension-level_2024'!$A$3:$D$190,4,FALSE)</f>
        <v>69.253008216914367</v>
      </c>
      <c r="H65" s="90">
        <f>(G65-F65)/F65</f>
        <v>0.34668808596531336</v>
      </c>
      <c r="I65" s="73">
        <f>VLOOKUP(B65,'Dimension - Level_2023'!$A$3:$E$195,5,FALSE)</f>
        <v>39.23114485</v>
      </c>
      <c r="J65" s="22">
        <f>VLOOKUP(B65,'Dimension-level_2024'!$A$3:$E$190,5,FALSE)</f>
        <v>40.412003333629904</v>
      </c>
      <c r="K65" s="91">
        <f xml:space="preserve"> (J65-I65)/I65</f>
        <v>3.010002609265951E-2</v>
      </c>
      <c r="L65" s="73">
        <f>VLOOKUP(B65,'Dimension - Level_2023'!$A$3:$F$195,6,FALSE)</f>
        <v>66.303604699999994</v>
      </c>
      <c r="M65" s="22">
        <f>VLOOKUP(B65,'Dimension-level_2024'!$A$3:$F$190,6,FALSE)</f>
        <v>64.580527042441588</v>
      </c>
      <c r="N65" s="75">
        <f>(M65-L65)/L65</f>
        <v>-2.5987692001886078E-2</v>
      </c>
    </row>
    <row r="66" spans="1:14">
      <c r="A66">
        <v>134</v>
      </c>
      <c r="B66" s="1" t="s">
        <v>66</v>
      </c>
      <c r="C66" s="2">
        <v>51.978208760000001</v>
      </c>
      <c r="D66" s="73">
        <f>VLOOKUP(B66,'Dimension-level_2024'!$A$3:$B$190,2,FALSE)</f>
        <v>58.507078857562881</v>
      </c>
      <c r="E66" s="75">
        <f>(D66-C66)/C66</f>
        <v>0.12560783169171449</v>
      </c>
      <c r="F66" s="73">
        <f>VLOOKUP(B66,'Dimension - Level_2023'!$A$3:$D$195,4,FALSE)</f>
        <v>65.432826969999994</v>
      </c>
      <c r="G66" s="74">
        <f>VLOOKUP(B66,'Dimension-level_2024'!$A$3:$D$190,4,FALSE)</f>
        <v>74.494192227058889</v>
      </c>
      <c r="H66" s="90">
        <f>(G66-F66)/F66</f>
        <v>0.13848347498746158</v>
      </c>
      <c r="I66" s="73">
        <f>VLOOKUP(B66,'Dimension - Level_2023'!$A$3:$E$195,5,FALSE)</f>
        <v>34.376637100000003</v>
      </c>
      <c r="J66" s="22">
        <f>VLOOKUP(B66,'Dimension-level_2024'!$A$3:$E$190,5,FALSE)</f>
        <v>38.575835984712356</v>
      </c>
      <c r="K66" s="91">
        <f xml:space="preserve"> (J66-I66)/I66</f>
        <v>0.12215269552100405</v>
      </c>
      <c r="L66" s="73">
        <f>VLOOKUP(B66,'Dimension - Level_2023'!$A$3:$F$195,6,FALSE)</f>
        <v>56.12516222</v>
      </c>
      <c r="M66" s="22">
        <f>VLOOKUP(B66,'Dimension-level_2024'!$A$3:$F$190,6,FALSE)</f>
        <v>62.451208360917406</v>
      </c>
      <c r="N66" s="75">
        <f>(M66-L66)/L66</f>
        <v>0.1127131912086152</v>
      </c>
    </row>
    <row r="67" spans="1:14">
      <c r="A67">
        <v>51</v>
      </c>
      <c r="B67" s="1" t="s">
        <v>67</v>
      </c>
      <c r="C67" s="2">
        <v>50.713052779999998</v>
      </c>
      <c r="D67" s="73">
        <f>VLOOKUP(B67,'Dimension-level_2024'!$A$3:$B$190,2,FALSE)</f>
        <v>52.691578305943928</v>
      </c>
      <c r="E67" s="75">
        <f>(D67-C67)/C67</f>
        <v>3.9014127872108936E-2</v>
      </c>
      <c r="F67" s="73">
        <f>VLOOKUP(B67,'Dimension - Level_2023'!$A$3:$D$195,4,FALSE)</f>
        <v>68.070707600000006</v>
      </c>
      <c r="G67" s="74">
        <f>VLOOKUP(B67,'Dimension-level_2024'!$A$3:$D$190,4,FALSE)</f>
        <v>69.038863511852853</v>
      </c>
      <c r="H67" s="90">
        <f>(G67-F67)/F67</f>
        <v>1.4222797822845709E-2</v>
      </c>
      <c r="I67" s="73">
        <f>VLOOKUP(B67,'Dimension - Level_2023'!$A$3:$E$195,5,FALSE)</f>
        <v>25.342914409999999</v>
      </c>
      <c r="J67" s="22">
        <f>VLOOKUP(B67,'Dimension-level_2024'!$A$3:$E$190,5,FALSE)</f>
        <v>24.76701863013896</v>
      </c>
      <c r="K67" s="91">
        <f xml:space="preserve"> (J67-I67)/I67</f>
        <v>-2.2724133876007472E-2</v>
      </c>
      <c r="L67" s="73">
        <f>VLOOKUP(B67,'Dimension - Level_2023'!$A$3:$F$195,6,FALSE)</f>
        <v>58.725536320000003</v>
      </c>
      <c r="M67" s="22">
        <f>VLOOKUP(B67,'Dimension-level_2024'!$A$3:$F$190,6,FALSE)</f>
        <v>64.26885277583996</v>
      </c>
      <c r="N67" s="75">
        <f>(M67-L67)/L67</f>
        <v>9.4393628448687053E-2</v>
      </c>
    </row>
    <row r="68" spans="1:14">
      <c r="A68">
        <v>112</v>
      </c>
      <c r="B68" s="1" t="s">
        <v>68</v>
      </c>
      <c r="C68" s="2">
        <v>50.504335859999998</v>
      </c>
      <c r="D68" s="73" t="e">
        <f>VLOOKUP(B68,'Dimension-level_2024'!$A$3:$B$190,2,FALSE)</f>
        <v>#N/A</v>
      </c>
      <c r="E68" s="75" t="e">
        <f>(D68-C68)/C68</f>
        <v>#N/A</v>
      </c>
      <c r="F68" s="73">
        <f>VLOOKUP(B68,'Dimension - Level_2023'!$A$3:$D$195,4,FALSE)</f>
        <v>41.747627080000001</v>
      </c>
      <c r="G68" s="74" t="e">
        <f>VLOOKUP(B68,'Dimension-level_2024'!$A$3:$D$190,4,FALSE)</f>
        <v>#N/A</v>
      </c>
      <c r="H68" s="90" t="e">
        <f>(G68-F68)/F68</f>
        <v>#N/A</v>
      </c>
      <c r="I68" s="73">
        <f>VLOOKUP(B68,'Dimension - Level_2023'!$A$3:$E$195,5,FALSE)</f>
        <v>39.966458600000003</v>
      </c>
      <c r="J68" s="22" t="e">
        <f>VLOOKUP(B68,'Dimension-level_2024'!$A$3:$E$190,5,FALSE)</f>
        <v>#N/A</v>
      </c>
      <c r="K68" s="91" t="e">
        <f xml:space="preserve"> (J68-I68)/I68</f>
        <v>#N/A</v>
      </c>
      <c r="L68" s="73">
        <f>VLOOKUP(B68,'Dimension - Level_2023'!$A$3:$F$195,6,FALSE)</f>
        <v>69.798921890000003</v>
      </c>
      <c r="M68" s="22" t="e">
        <f>VLOOKUP(B68,'Dimension-level_2024'!$A$3:$F$190,6,FALSE)</f>
        <v>#N/A</v>
      </c>
      <c r="N68" s="75" t="e">
        <f>(M68-L68)/L68</f>
        <v>#N/A</v>
      </c>
    </row>
    <row r="69" spans="1:14">
      <c r="A69">
        <v>111</v>
      </c>
      <c r="B69" s="1" t="s">
        <v>69</v>
      </c>
      <c r="C69" s="2">
        <v>50.373343079999998</v>
      </c>
      <c r="D69" s="73">
        <f>VLOOKUP(B69,'Dimension-level_2024'!$A$3:$B$190,2,FALSE)</f>
        <v>53.285763477652061</v>
      </c>
      <c r="E69" s="75">
        <f>(D69-C69)/C69</f>
        <v>5.7816698665933836E-2</v>
      </c>
      <c r="F69" s="73">
        <f>VLOOKUP(B69,'Dimension - Level_2023'!$A$3:$D$195,4,FALSE)</f>
        <v>43.080901670000003</v>
      </c>
      <c r="G69" s="74">
        <f>VLOOKUP(B69,'Dimension-level_2024'!$A$3:$D$190,4,FALSE)</f>
        <v>43.524646499146343</v>
      </c>
      <c r="H69" s="90">
        <f>(G69-F69)/F69</f>
        <v>1.0300267913272291E-2</v>
      </c>
      <c r="I69" s="73">
        <f>VLOOKUP(B69,'Dimension - Level_2023'!$A$3:$E$195,5,FALSE)</f>
        <v>39.551732260000001</v>
      </c>
      <c r="J69" s="22">
        <f>VLOOKUP(B69,'Dimension-level_2024'!$A$3:$E$190,5,FALSE)</f>
        <v>42.266748847091378</v>
      </c>
      <c r="K69" s="91">
        <f xml:space="preserve"> (J69-I69)/I69</f>
        <v>6.8644694731541875E-2</v>
      </c>
      <c r="L69" s="73">
        <f>VLOOKUP(B69,'Dimension - Level_2023'!$A$3:$F$195,6,FALSE)</f>
        <v>68.487395300000003</v>
      </c>
      <c r="M69" s="22">
        <f>VLOOKUP(B69,'Dimension-level_2024'!$A$3:$F$190,6,FALSE)</f>
        <v>74.06589508671847</v>
      </c>
      <c r="N69" s="75">
        <f>(M69-L69)/L69</f>
        <v>8.1452941264338996E-2</v>
      </c>
    </row>
    <row r="70" spans="1:14">
      <c r="A70">
        <v>91</v>
      </c>
      <c r="B70" s="1" t="s">
        <v>70</v>
      </c>
      <c r="C70" s="2">
        <v>49.857061039999998</v>
      </c>
      <c r="D70" s="73">
        <f>VLOOKUP(B70,'Dimension-level_2024'!$A$3:$B$190,2,FALSE)</f>
        <v>51.259700979808123</v>
      </c>
      <c r="E70" s="75">
        <f>(D70-C70)/C70</f>
        <v>2.8133225475982154E-2</v>
      </c>
      <c r="F70" s="73">
        <f>VLOOKUP(B70,'Dimension - Level_2023'!$A$3:$D$195,4,FALSE)</f>
        <v>38.143378349999999</v>
      </c>
      <c r="G70" s="74">
        <f>VLOOKUP(B70,'Dimension-level_2024'!$A$3:$D$190,4,FALSE)</f>
        <v>46.493959756347081</v>
      </c>
      <c r="H70" s="90">
        <f>(G70-F70)/F70</f>
        <v>0.21892610900174977</v>
      </c>
      <c r="I70" s="73">
        <f>VLOOKUP(B70,'Dimension - Level_2023'!$A$3:$E$195,5,FALSE)</f>
        <v>40.576943649999997</v>
      </c>
      <c r="J70" s="22">
        <f>VLOOKUP(B70,'Dimension-level_2024'!$A$3:$E$190,5,FALSE)</f>
        <v>36.928922917529199</v>
      </c>
      <c r="K70" s="91">
        <f xml:space="preserve"> (J70-I70)/I70</f>
        <v>-8.9903782895457127E-2</v>
      </c>
      <c r="L70" s="73">
        <f>VLOOKUP(B70,'Dimension - Level_2023'!$A$3:$F$195,6,FALSE)</f>
        <v>70.850861109999997</v>
      </c>
      <c r="M70" s="22">
        <f>VLOOKUP(B70,'Dimension-level_2024'!$A$3:$F$190,6,FALSE)</f>
        <v>70.356220265548117</v>
      </c>
      <c r="N70" s="75">
        <f>(M70-L70)/L70</f>
        <v>-6.9814372994552801E-3</v>
      </c>
    </row>
    <row r="71" spans="1:14">
      <c r="A71">
        <v>42</v>
      </c>
      <c r="B71" s="1" t="s">
        <v>71</v>
      </c>
      <c r="C71" s="2">
        <v>49.341993049999999</v>
      </c>
      <c r="D71" s="73">
        <f>VLOOKUP(B71,'Dimension-level_2024'!$A$3:$B$190,2,FALSE)</f>
        <v>51.622887428920365</v>
      </c>
      <c r="E71" s="75">
        <f>(D71-C71)/C71</f>
        <v>4.6226231206531396E-2</v>
      </c>
      <c r="F71" s="73">
        <f>VLOOKUP(B71,'Dimension - Level_2023'!$A$3:$D$195,4,FALSE)</f>
        <v>42.252991530000003</v>
      </c>
      <c r="G71" s="74">
        <f>VLOOKUP(B71,'Dimension-level_2024'!$A$3:$D$190,4,FALSE)</f>
        <v>40.862612659486537</v>
      </c>
      <c r="H71" s="90">
        <f>(G71-F71)/F71</f>
        <v>-3.2906045706285303E-2</v>
      </c>
      <c r="I71" s="73">
        <f>VLOOKUP(B71,'Dimension - Level_2023'!$A$3:$E$195,5,FALSE)</f>
        <v>39.348496599999997</v>
      </c>
      <c r="J71" s="22">
        <f>VLOOKUP(B71,'Dimension-level_2024'!$A$3:$E$190,5,FALSE)</f>
        <v>39.722964727019232</v>
      </c>
      <c r="K71" s="91">
        <f xml:space="preserve"> (J71-I71)/I71</f>
        <v>9.5167073554529268E-3</v>
      </c>
      <c r="L71" s="73">
        <f>VLOOKUP(B71,'Dimension - Level_2023'!$A$3:$F$195,6,FALSE)</f>
        <v>66.424491000000003</v>
      </c>
      <c r="M71" s="22">
        <f>VLOOKUP(B71,'Dimension-level_2024'!$A$3:$F$190,6,FALSE)</f>
        <v>74.283084900255304</v>
      </c>
      <c r="N71" s="75">
        <f>(M71-L71)/L71</f>
        <v>0.11830868075835613</v>
      </c>
    </row>
    <row r="72" spans="1:14">
      <c r="A72">
        <v>40</v>
      </c>
      <c r="B72" s="1" t="s">
        <v>72</v>
      </c>
      <c r="C72" s="2">
        <v>49.122797779999999</v>
      </c>
      <c r="D72" s="73">
        <f>VLOOKUP(B72,'Dimension-level_2024'!$A$3:$B$190,2,FALSE)</f>
        <v>56.850075912256273</v>
      </c>
      <c r="E72" s="75">
        <f>(D72-C72)/C72</f>
        <v>0.15730533441648514</v>
      </c>
      <c r="F72" s="73">
        <f>VLOOKUP(B72,'Dimension - Level_2023'!$A$3:$D$195,4,FALSE)</f>
        <v>53.409352859999998</v>
      </c>
      <c r="G72" s="74">
        <f>VLOOKUP(B72,'Dimension-level_2024'!$A$3:$D$190,4,FALSE)</f>
        <v>68.457790367932461</v>
      </c>
      <c r="H72" s="90">
        <f>(G72-F72)/F72</f>
        <v>0.28175659696492461</v>
      </c>
      <c r="I72" s="73">
        <f>VLOOKUP(B72,'Dimension - Level_2023'!$A$3:$E$195,5,FALSE)</f>
        <v>33.20184604</v>
      </c>
      <c r="J72" s="22">
        <f>VLOOKUP(B72,'Dimension-level_2024'!$A$3:$E$190,5,FALSE)</f>
        <v>34.737708532341365</v>
      </c>
      <c r="K72" s="91">
        <f xml:space="preserve"> (J72-I72)/I72</f>
        <v>4.625834631276321E-2</v>
      </c>
      <c r="L72" s="73">
        <f>VLOOKUP(B72,'Dimension - Level_2023'!$A$3:$F$195,6,FALSE)</f>
        <v>60.757194439999999</v>
      </c>
      <c r="M72" s="22">
        <f>VLOOKUP(B72,'Dimension-level_2024'!$A$3:$F$190,6,FALSE)</f>
        <v>67.354728836494971</v>
      </c>
      <c r="N72" s="75">
        <f>(M72-L72)/L72</f>
        <v>0.10858852942938771</v>
      </c>
    </row>
    <row r="73" spans="1:14">
      <c r="A73">
        <v>88</v>
      </c>
      <c r="B73" s="1" t="s">
        <v>73</v>
      </c>
      <c r="C73" s="2">
        <v>48.556082750000002</v>
      </c>
      <c r="D73" s="73">
        <f>VLOOKUP(B73,'Dimension-level_2024'!$A$3:$B$190,2,FALSE)</f>
        <v>51.406534333342734</v>
      </c>
      <c r="E73" s="75">
        <f>(D73-C73)/C73</f>
        <v>5.8704315132231955E-2</v>
      </c>
      <c r="F73" s="73">
        <f>VLOOKUP(B73,'Dimension - Level_2023'!$A$3:$D$195,4,FALSE)</f>
        <v>48.563432159999998</v>
      </c>
      <c r="G73" s="74">
        <f>VLOOKUP(B73,'Dimension-level_2024'!$A$3:$D$190,4,FALSE)</f>
        <v>54.753322369850707</v>
      </c>
      <c r="H73" s="90">
        <f>(G73-F73)/F73</f>
        <v>0.12745990006342892</v>
      </c>
      <c r="I73" s="73">
        <f>VLOOKUP(B73,'Dimension - Level_2023'!$A$3:$E$195,5,FALSE)</f>
        <v>30.974538299999999</v>
      </c>
      <c r="J73" s="22">
        <f>VLOOKUP(B73,'Dimension-level_2024'!$A$3:$E$190,5,FALSE)</f>
        <v>33.535205339507804</v>
      </c>
      <c r="K73" s="91">
        <f xml:space="preserve"> (J73-I73)/I73</f>
        <v>8.2670063221178203E-2</v>
      </c>
      <c r="L73" s="73">
        <f>VLOOKUP(B73,'Dimension - Level_2023'!$A$3:$F$195,6,FALSE)</f>
        <v>66.13027778</v>
      </c>
      <c r="M73" s="22">
        <f>VLOOKUP(B73,'Dimension-level_2024'!$A$3:$F$190,6,FALSE)</f>
        <v>65.931075290669696</v>
      </c>
      <c r="N73" s="75">
        <f>(M73-L73)/L73</f>
        <v>-3.0122735911227248E-3</v>
      </c>
    </row>
    <row r="74" spans="1:14">
      <c r="A74">
        <v>11</v>
      </c>
      <c r="B74" s="1" t="s">
        <v>74</v>
      </c>
      <c r="C74" s="2">
        <v>48.152051530000001</v>
      </c>
      <c r="D74" s="73">
        <f>VLOOKUP(B74,'Dimension-level_2024'!$A$3:$B$190,2,FALSE)</f>
        <v>39.923867828354005</v>
      </c>
      <c r="E74" s="75">
        <f>(D74-C74)/C74</f>
        <v>-0.17087919289419309</v>
      </c>
      <c r="F74" s="73">
        <f>VLOOKUP(B74,'Dimension - Level_2023'!$A$3:$D$195,4,FALSE)</f>
        <v>55.863333830000002</v>
      </c>
      <c r="G74" s="74">
        <f>VLOOKUP(B74,'Dimension-level_2024'!$A$3:$D$190,4,FALSE)</f>
        <v>35.555426404175641</v>
      </c>
      <c r="H74" s="90">
        <f>(G74-F74)/F74</f>
        <v>-0.36352838317212116</v>
      </c>
      <c r="I74" s="73">
        <f>VLOOKUP(B74,'Dimension - Level_2023'!$A$3:$E$195,5,FALSE)</f>
        <v>30.77101949</v>
      </c>
      <c r="J74" s="22">
        <f>VLOOKUP(B74,'Dimension-level_2024'!$A$3:$E$190,5,FALSE)</f>
        <v>29.433440098317295</v>
      </c>
      <c r="K74" s="91">
        <f xml:space="preserve"> (J74-I74)/I74</f>
        <v>-4.3468803239274982E-2</v>
      </c>
      <c r="L74" s="73">
        <f>VLOOKUP(B74,'Dimension - Level_2023'!$A$3:$F$195,6,FALSE)</f>
        <v>57.821801280000003</v>
      </c>
      <c r="M74" s="22">
        <f>VLOOKUP(B74,'Dimension-level_2024'!$A$3:$F$190,6,FALSE)</f>
        <v>54.782736982569077</v>
      </c>
      <c r="N74" s="75">
        <f>(M74-L74)/L74</f>
        <v>-5.2559142575209057E-2</v>
      </c>
    </row>
    <row r="75" spans="1:14">
      <c r="A75">
        <v>25</v>
      </c>
      <c r="B75" s="1" t="s">
        <v>75</v>
      </c>
      <c r="C75" s="2">
        <v>48.09942959</v>
      </c>
      <c r="D75" s="73">
        <f>VLOOKUP(B75,'Dimension-level_2024'!$A$3:$B$190,2,FALSE)</f>
        <v>55.449555747853573</v>
      </c>
      <c r="E75" s="75">
        <f>(D75-C75)/C75</f>
        <v>0.15281108779264369</v>
      </c>
      <c r="F75" s="73">
        <f>VLOOKUP(B75,'Dimension - Level_2023'!$A$3:$D$195,4,FALSE)</f>
        <v>39.565592680000002</v>
      </c>
      <c r="G75" s="74">
        <f>VLOOKUP(B75,'Dimension-level_2024'!$A$3:$D$190,4,FALSE)</f>
        <v>45.854096183802298</v>
      </c>
      <c r="H75" s="90">
        <f>(G75-F75)/F75</f>
        <v>0.1589386908636167</v>
      </c>
      <c r="I75" s="73">
        <f>VLOOKUP(B75,'Dimension - Level_2023'!$A$3:$E$195,5,FALSE)</f>
        <v>41.860592689999997</v>
      </c>
      <c r="J75" s="22">
        <f>VLOOKUP(B75,'Dimension-level_2024'!$A$3:$E$190,5,FALSE)</f>
        <v>45.874832477809292</v>
      </c>
      <c r="K75" s="91">
        <f xml:space="preserve"> (J75-I75)/I75</f>
        <v>9.5895436013935118E-2</v>
      </c>
      <c r="L75" s="73">
        <f>VLOOKUP(B75,'Dimension - Level_2023'!$A$3:$F$195,6,FALSE)</f>
        <v>62.872103420000002</v>
      </c>
      <c r="M75" s="22">
        <f>VLOOKUP(B75,'Dimension-level_2024'!$A$3:$F$190,6,FALSE)</f>
        <v>74.61973858194915</v>
      </c>
      <c r="N75" s="75">
        <f>(M75-L75)/L75</f>
        <v>0.18684972385085105</v>
      </c>
    </row>
    <row r="76" spans="1:14">
      <c r="A76">
        <v>147</v>
      </c>
      <c r="B76" s="1" t="s">
        <v>76</v>
      </c>
      <c r="C76" s="2">
        <v>48.084214920000001</v>
      </c>
      <c r="D76" s="73">
        <f>VLOOKUP(B76,'Dimension-level_2024'!$A$3:$B$190,2,FALSE)</f>
        <v>51.593793345368887</v>
      </c>
      <c r="E76" s="75">
        <f>(D76-C76)/C76</f>
        <v>7.2988161108753447E-2</v>
      </c>
      <c r="F76" s="73">
        <f>VLOOKUP(B76,'Dimension - Level_2023'!$A$3:$D$195,4,FALSE)</f>
        <v>37.105627079999998</v>
      </c>
      <c r="G76" s="74">
        <f>VLOOKUP(B76,'Dimension-level_2024'!$A$3:$D$190,4,FALSE)</f>
        <v>38.650285088390007</v>
      </c>
      <c r="H76" s="90">
        <f>(G76-F76)/F76</f>
        <v>4.1628672790240552E-2</v>
      </c>
      <c r="I76" s="73">
        <f>VLOOKUP(B76,'Dimension - Level_2023'!$A$3:$E$195,5,FALSE)</f>
        <v>44.207511680000003</v>
      </c>
      <c r="J76" s="22">
        <f>VLOOKUP(B76,'Dimension-level_2024'!$A$3:$E$190,5,FALSE)</f>
        <v>42.142491793275461</v>
      </c>
      <c r="K76" s="91">
        <f xml:space="preserve"> (J76-I76)/I76</f>
        <v>-4.6711968356698559E-2</v>
      </c>
      <c r="L76" s="73">
        <f>VLOOKUP(B76,'Dimension - Level_2023'!$A$3:$F$195,6,FALSE)</f>
        <v>62.939505990000001</v>
      </c>
      <c r="M76" s="22">
        <f>VLOOKUP(B76,'Dimension-level_2024'!$A$3:$F$190,6,FALSE)</f>
        <v>73.988603154441179</v>
      </c>
      <c r="N76" s="75">
        <f>(M76-L76)/L76</f>
        <v>0.17555106273310581</v>
      </c>
    </row>
    <row r="77" spans="1:14">
      <c r="A77">
        <v>95</v>
      </c>
      <c r="B77" s="1" t="s">
        <v>77</v>
      </c>
      <c r="C77" s="2">
        <v>47.618706160000002</v>
      </c>
      <c r="D77" s="73">
        <f>VLOOKUP(B77,'Dimension-level_2024'!$A$3:$B$190,2,FALSE)</f>
        <v>46.668069346612384</v>
      </c>
      <c r="E77" s="75">
        <f>(D77-C77)/C77</f>
        <v>-1.9963516232328012E-2</v>
      </c>
      <c r="F77" s="73">
        <f>VLOOKUP(B77,'Dimension - Level_2023'!$A$3:$D$195,4,FALSE)</f>
        <v>50.555506000000001</v>
      </c>
      <c r="G77" s="74">
        <f>VLOOKUP(B77,'Dimension-level_2024'!$A$3:$D$190,4,FALSE)</f>
        <v>51.044280501022115</v>
      </c>
      <c r="H77" s="90">
        <f>(G77-F77)/F77</f>
        <v>9.6680765300245202E-3</v>
      </c>
      <c r="I77" s="73">
        <f>VLOOKUP(B77,'Dimension - Level_2023'!$A$3:$E$195,5,FALSE)</f>
        <v>36.994443590000003</v>
      </c>
      <c r="J77" s="22">
        <f>VLOOKUP(B77,'Dimension-level_2024'!$A$3:$E$190,5,FALSE)</f>
        <v>40.475086358735787</v>
      </c>
      <c r="K77" s="91">
        <f xml:space="preserve"> (J77-I77)/I77</f>
        <v>9.408555531503221E-2</v>
      </c>
      <c r="L77" s="73">
        <f>VLOOKUP(B77,'Dimension - Level_2023'!$A$3:$F$195,6,FALSE)</f>
        <v>55.306168890000002</v>
      </c>
      <c r="M77" s="22">
        <f>VLOOKUP(B77,'Dimension-level_2024'!$A$3:$F$190,6,FALSE)</f>
        <v>48.484841180079258</v>
      </c>
      <c r="N77" s="75">
        <f>(M77-L77)/L77</f>
        <v>-0.12333755613208132</v>
      </c>
    </row>
    <row r="78" spans="1:14">
      <c r="A78">
        <v>159</v>
      </c>
      <c r="B78" s="1" t="s">
        <v>78</v>
      </c>
      <c r="C78" s="2">
        <v>47.278246770000003</v>
      </c>
      <c r="D78" s="73">
        <f>VLOOKUP(B78,'Dimension-level_2024'!$A$3:$B$190,2,FALSE)</f>
        <v>52.911800452674377</v>
      </c>
      <c r="E78" s="75">
        <f>(D78-C78)/C78</f>
        <v>0.11915741525020122</v>
      </c>
      <c r="F78" s="73">
        <f>VLOOKUP(B78,'Dimension - Level_2023'!$A$3:$D$195,4,FALSE)</f>
        <v>37.821516350000003</v>
      </c>
      <c r="G78" s="74">
        <f>VLOOKUP(B78,'Dimension-level_2024'!$A$3:$D$190,4,FALSE)</f>
        <v>54.301487144853105</v>
      </c>
      <c r="H78" s="90">
        <f>(G78-F78)/F78</f>
        <v>0.43573003901661655</v>
      </c>
      <c r="I78" s="73">
        <f>VLOOKUP(B78,'Dimension - Level_2023'!$A$3:$E$195,5,FALSE)</f>
        <v>40.21922395</v>
      </c>
      <c r="J78" s="22">
        <f>VLOOKUP(B78,'Dimension-level_2024'!$A$3:$E$190,5,FALSE)</f>
        <v>39.150899943374895</v>
      </c>
      <c r="K78" s="91">
        <f xml:space="preserve"> (J78-I78)/I78</f>
        <v>-2.6562521642715699E-2</v>
      </c>
      <c r="L78" s="73">
        <f>VLOOKUP(B78,'Dimension - Level_2023'!$A$3:$F$195,6,FALSE)</f>
        <v>63.793999999999997</v>
      </c>
      <c r="M78" s="22">
        <f>VLOOKUP(B78,'Dimension-level_2024'!$A$3:$F$190,6,FALSE)</f>
        <v>65.283014269795117</v>
      </c>
      <c r="N78" s="75">
        <f>(M78-L78)/L78</f>
        <v>2.3340976734412652E-2</v>
      </c>
    </row>
    <row r="79" spans="1:14">
      <c r="A79">
        <v>114</v>
      </c>
      <c r="B79" s="1" t="s">
        <v>79</v>
      </c>
      <c r="C79" s="2">
        <v>47.147560400000003</v>
      </c>
      <c r="D79" s="73">
        <f>VLOOKUP(B79,'Dimension-level_2024'!$A$3:$B$190,2,FALSE)</f>
        <v>47.429691315425003</v>
      </c>
      <c r="E79" s="75">
        <f>(D79-C79)/C79</f>
        <v>5.9839981757571535E-3</v>
      </c>
      <c r="F79" s="73">
        <f>VLOOKUP(B79,'Dimension - Level_2023'!$A$3:$D$195,4,FALSE)</f>
        <v>40.206227599999998</v>
      </c>
      <c r="G79" s="74">
        <f>VLOOKUP(B79,'Dimension-level_2024'!$A$3:$D$190,4,FALSE)</f>
        <v>39.406059822383398</v>
      </c>
      <c r="H79" s="90">
        <f>(G79-F79)/F79</f>
        <v>-1.9901588022065531E-2</v>
      </c>
      <c r="I79" s="73">
        <f>VLOOKUP(B79,'Dimension - Level_2023'!$A$3:$E$195,5,FALSE)</f>
        <v>35.533842479999997</v>
      </c>
      <c r="J79" s="22">
        <f>VLOOKUP(B79,'Dimension-level_2024'!$A$3:$E$190,5,FALSE)</f>
        <v>33.398782360283917</v>
      </c>
      <c r="K79" s="91">
        <f xml:space="preserve"> (J79-I79)/I79</f>
        <v>-6.0085258747848203E-2</v>
      </c>
      <c r="L79" s="73">
        <f>VLOOKUP(B79,'Dimension - Level_2023'!$A$3:$F$195,6,FALSE)</f>
        <v>65.702611110000007</v>
      </c>
      <c r="M79" s="22">
        <f>VLOOKUP(B79,'Dimension-level_2024'!$A$3:$F$190,6,FALSE)</f>
        <v>69.484231763607696</v>
      </c>
      <c r="N79" s="75">
        <f>(M79-L79)/L79</f>
        <v>5.7556626589413011E-2</v>
      </c>
    </row>
    <row r="80" spans="1:14">
      <c r="A80">
        <v>119</v>
      </c>
      <c r="B80" s="1" t="s">
        <v>80</v>
      </c>
      <c r="C80" s="2">
        <v>46.745805730000001</v>
      </c>
      <c r="D80" s="73" t="e">
        <f>VLOOKUP(B80,'Dimension-level_2024'!$A$3:$B$190,2,FALSE)</f>
        <v>#N/A</v>
      </c>
      <c r="E80" s="75" t="e">
        <f>(D80-C80)/C80</f>
        <v>#N/A</v>
      </c>
      <c r="F80" s="73">
        <f>VLOOKUP(B80,'Dimension - Level_2023'!$A$3:$D$195,4,FALSE)</f>
        <v>38.192424510000002</v>
      </c>
      <c r="G80" s="74" t="e">
        <f>VLOOKUP(B80,'Dimension-level_2024'!$A$3:$D$190,4,FALSE)</f>
        <v>#N/A</v>
      </c>
      <c r="H80" s="90" t="e">
        <f>(G80-F80)/F80</f>
        <v>#N/A</v>
      </c>
      <c r="I80" s="73">
        <f>VLOOKUP(B80,'Dimension - Level_2023'!$A$3:$E$195,5,FALSE)</f>
        <v>38.543594560000003</v>
      </c>
      <c r="J80" s="22" t="e">
        <f>VLOOKUP(B80,'Dimension-level_2024'!$A$3:$E$190,5,FALSE)</f>
        <v>#N/A</v>
      </c>
      <c r="K80" s="91" t="e">
        <f xml:space="preserve"> (J80-I80)/I80</f>
        <v>#N/A</v>
      </c>
      <c r="L80" s="73">
        <f>VLOOKUP(B80,'Dimension - Level_2023'!$A$3:$F$195,6,FALSE)</f>
        <v>63.501398119999998</v>
      </c>
      <c r="M80" s="22" t="e">
        <f>VLOOKUP(B80,'Dimension-level_2024'!$A$3:$F$190,6,FALSE)</f>
        <v>#N/A</v>
      </c>
      <c r="N80" s="75" t="e">
        <f>(M80-L80)/L80</f>
        <v>#N/A</v>
      </c>
    </row>
    <row r="81" spans="1:14">
      <c r="A81">
        <v>4</v>
      </c>
      <c r="B81" s="1" t="s">
        <v>81</v>
      </c>
      <c r="C81" s="2">
        <v>46.254248629999999</v>
      </c>
      <c r="D81" s="73">
        <f>VLOOKUP(B81,'Dimension-level_2024'!$A$3:$B$190,2,FALSE)</f>
        <v>54.436037395604323</v>
      </c>
      <c r="E81" s="75">
        <f>(D81-C81)/C81</f>
        <v>0.17688729160974209</v>
      </c>
      <c r="F81" s="73">
        <f>VLOOKUP(B81,'Dimension - Level_2023'!$A$3:$D$195,4,FALSE)</f>
        <v>38.815627079999999</v>
      </c>
      <c r="G81" s="74">
        <f>VLOOKUP(B81,'Dimension-level_2024'!$A$3:$D$190,4,FALSE)</f>
        <v>47.341461981700284</v>
      </c>
      <c r="H81" s="90">
        <f>(G81-F81)/F81</f>
        <v>0.21964954692418912</v>
      </c>
      <c r="I81" s="73">
        <f>VLOOKUP(B81,'Dimension - Level_2023'!$A$3:$E$195,5,FALSE)</f>
        <v>35.044493340000002</v>
      </c>
      <c r="J81" s="22">
        <f>VLOOKUP(B81,'Dimension-level_2024'!$A$3:$E$190,5,FALSE)</f>
        <v>41.056973749495377</v>
      </c>
      <c r="K81" s="91">
        <f xml:space="preserve"> (J81-I81)/I81</f>
        <v>0.17156705195200217</v>
      </c>
      <c r="L81" s="73">
        <f>VLOOKUP(B81,'Dimension - Level_2023'!$A$3:$F$195,6,FALSE)</f>
        <v>64.902625479999998</v>
      </c>
      <c r="M81" s="22">
        <f>VLOOKUP(B81,'Dimension-level_2024'!$A$3:$F$190,6,FALSE)</f>
        <v>74.909676455617301</v>
      </c>
      <c r="N81" s="75">
        <f>(M81-L81)/L81</f>
        <v>0.15418561116146243</v>
      </c>
    </row>
    <row r="82" spans="1:14">
      <c r="A82">
        <v>176</v>
      </c>
      <c r="B82" s="1" t="s">
        <v>82</v>
      </c>
      <c r="C82" s="2">
        <v>46.073752730000002</v>
      </c>
      <c r="D82" s="73">
        <f>VLOOKUP(B82,'Dimension-level_2024'!$A$3:$B$190,2,FALSE)</f>
        <v>43.679291841925995</v>
      </c>
      <c r="E82" s="75">
        <f>(D82-C82)/C82</f>
        <v>-5.1970172738173816E-2</v>
      </c>
      <c r="F82" s="73">
        <f>VLOOKUP(B82,'Dimension - Level_2023'!$A$3:$D$195,4,FALSE)</f>
        <v>48.31289443</v>
      </c>
      <c r="G82" s="74">
        <f>VLOOKUP(B82,'Dimension-level_2024'!$A$3:$D$190,4,FALSE)</f>
        <v>28.622227211749756</v>
      </c>
      <c r="H82" s="90">
        <f>(G82-F82)/F82</f>
        <v>-0.40756546364200608</v>
      </c>
      <c r="I82" s="73">
        <f>VLOOKUP(B82,'Dimension - Level_2023'!$A$3:$E$195,5,FALSE)</f>
        <v>38.466641199999998</v>
      </c>
      <c r="J82" s="22">
        <f>VLOOKUP(B82,'Dimension-level_2024'!$A$3:$E$190,5,FALSE)</f>
        <v>41.067856072885121</v>
      </c>
      <c r="K82" s="91">
        <f xml:space="preserve"> (J82-I82)/I82</f>
        <v>6.762261512151789E-2</v>
      </c>
      <c r="L82" s="73">
        <f>VLOOKUP(B82,'Dimension - Level_2023'!$A$3:$F$195,6,FALSE)</f>
        <v>51.441722560000002</v>
      </c>
      <c r="M82" s="22">
        <f>VLOOKUP(B82,'Dimension-level_2024'!$A$3:$F$190,6,FALSE)</f>
        <v>61.347792241143111</v>
      </c>
      <c r="N82" s="75">
        <f>(M82-L82)/L82</f>
        <v>0.1925687785744146</v>
      </c>
    </row>
    <row r="83" spans="1:14">
      <c r="A83">
        <v>14</v>
      </c>
      <c r="B83" s="1" t="s">
        <v>83</v>
      </c>
      <c r="C83" s="2">
        <v>46.042830840000001</v>
      </c>
      <c r="D83" s="73">
        <f>VLOOKUP(B83,'Dimension-level_2024'!$A$3:$B$190,2,FALSE)</f>
        <v>47.119163954034157</v>
      </c>
      <c r="E83" s="75">
        <f>(D83-C83)/C83</f>
        <v>2.3376779715705169E-2</v>
      </c>
      <c r="F83" s="73">
        <f>VLOOKUP(B83,'Dimension - Level_2023'!$A$3:$D$195,4,FALSE)</f>
        <v>57.956617680000001</v>
      </c>
      <c r="G83" s="74">
        <f>VLOOKUP(B83,'Dimension-level_2024'!$A$3:$D$190,4,FALSE)</f>
        <v>58.515802817450691</v>
      </c>
      <c r="H83" s="90">
        <f>(G83-F83)/F83</f>
        <v>9.6483397381496427E-3</v>
      </c>
      <c r="I83" s="73">
        <f>VLOOKUP(B83,'Dimension - Level_2023'!$A$3:$E$195,5,FALSE)</f>
        <v>26.067541500000001</v>
      </c>
      <c r="J83" s="22">
        <f>VLOOKUP(B83,'Dimension-level_2024'!$A$3:$E$190,5,FALSE)</f>
        <v>26.256474899322725</v>
      </c>
      <c r="K83" s="91">
        <f xml:space="preserve"> (J83-I83)/I83</f>
        <v>7.2478411254365766E-3</v>
      </c>
      <c r="L83" s="73">
        <f>VLOOKUP(B83,'Dimension - Level_2023'!$A$3:$F$195,6,FALSE)</f>
        <v>54.104333330000003</v>
      </c>
      <c r="M83" s="22">
        <f>VLOOKUP(B83,'Dimension-level_2024'!$A$3:$F$190,6,FALSE)</f>
        <v>56.585214145329054</v>
      </c>
      <c r="N83" s="75">
        <f>(M83-L83)/L83</f>
        <v>4.585364355563442E-2</v>
      </c>
    </row>
    <row r="84" spans="1:14">
      <c r="A84">
        <v>126</v>
      </c>
      <c r="B84" s="1" t="s">
        <v>84</v>
      </c>
      <c r="C84" s="2">
        <v>45.40465829</v>
      </c>
      <c r="D84" s="73">
        <f>VLOOKUP(B84,'Dimension-level_2024'!$A$3:$B$190,2,FALSE)</f>
        <v>45.122784720664576</v>
      </c>
      <c r="E84" s="75">
        <f>(D84-C84)/C84</f>
        <v>-6.2080319498297931E-3</v>
      </c>
      <c r="F84" s="73">
        <f>VLOOKUP(B84,'Dimension - Level_2023'!$A$3:$D$195,4,FALSE)</f>
        <v>39.546169749999997</v>
      </c>
      <c r="G84" s="74">
        <f>VLOOKUP(B84,'Dimension-level_2024'!$A$3:$D$190,4,FALSE)</f>
        <v>36.511182818274044</v>
      </c>
      <c r="H84" s="90">
        <f>(G84-F84)/F84</f>
        <v>-7.6745407985458661E-2</v>
      </c>
      <c r="I84" s="73">
        <f>VLOOKUP(B84,'Dimension - Level_2023'!$A$3:$E$195,5,FALSE)</f>
        <v>33.894043840000002</v>
      </c>
      <c r="J84" s="22">
        <f>VLOOKUP(B84,'Dimension-level_2024'!$A$3:$E$190,5,FALSE)</f>
        <v>32.360273494989762</v>
      </c>
      <c r="K84" s="91">
        <f xml:space="preserve"> (J84-I84)/I84</f>
        <v>-4.5251913647440405E-2</v>
      </c>
      <c r="L84" s="73">
        <f>VLOOKUP(B84,'Dimension - Level_2023'!$A$3:$F$195,6,FALSE)</f>
        <v>62.773761280000002</v>
      </c>
      <c r="M84" s="22">
        <f>VLOOKUP(B84,'Dimension-level_2024'!$A$3:$F$190,6,FALSE)</f>
        <v>66.496897848729915</v>
      </c>
      <c r="N84" s="75">
        <f>(M84-L84)/L84</f>
        <v>5.9310394865826226E-2</v>
      </c>
    </row>
    <row r="85" spans="1:14">
      <c r="A85">
        <v>142</v>
      </c>
      <c r="B85" s="1" t="s">
        <v>85</v>
      </c>
      <c r="C85" s="2">
        <v>45.386737279999998</v>
      </c>
      <c r="D85" s="73">
        <f>VLOOKUP(B85,'Dimension-level_2024'!$A$3:$B$190,2,FALSE)</f>
        <v>51.252571639110784</v>
      </c>
      <c r="E85" s="75">
        <f>(D85-C85)/C85</f>
        <v>0.12924115525033805</v>
      </c>
      <c r="F85" s="73">
        <f>VLOOKUP(B85,'Dimension - Level_2023'!$A$3:$D$195,4,FALSE)</f>
        <v>67.817898560000003</v>
      </c>
      <c r="G85" s="74">
        <f>VLOOKUP(B85,'Dimension-level_2024'!$A$3:$D$190,4,FALSE)</f>
        <v>71.438199930114692</v>
      </c>
      <c r="H85" s="90">
        <f>(G85-F85)/F85</f>
        <v>5.3382682846059105E-2</v>
      </c>
      <c r="I85" s="73">
        <f>VLOOKUP(B85,'Dimension - Level_2023'!$A$3:$E$195,5,FALSE)</f>
        <v>27.86557848</v>
      </c>
      <c r="J85" s="22">
        <f>VLOOKUP(B85,'Dimension-level_2024'!$A$3:$E$190,5,FALSE)</f>
        <v>30.295064306470426</v>
      </c>
      <c r="K85" s="91">
        <f xml:space="preserve"> (J85-I85)/I85</f>
        <v>8.7185910323524921E-2</v>
      </c>
      <c r="L85" s="73">
        <f>VLOOKUP(B85,'Dimension - Level_2023'!$A$3:$F$195,6,FALSE)</f>
        <v>40.476734790000002</v>
      </c>
      <c r="M85" s="22">
        <f>VLOOKUP(B85,'Dimension-level_2024'!$A$3:$F$190,6,FALSE)</f>
        <v>52.024450680747229</v>
      </c>
      <c r="N85" s="75">
        <f>(M85-L85)/L85</f>
        <v>0.2852926736965985</v>
      </c>
    </row>
    <row r="86" spans="1:14">
      <c r="A86">
        <v>8</v>
      </c>
      <c r="B86" s="1" t="s">
        <v>86</v>
      </c>
      <c r="C86" s="2">
        <v>45.215315459999999</v>
      </c>
      <c r="D86" s="73">
        <f>VLOOKUP(B86,'Dimension-level_2024'!$A$3:$B$190,2,FALSE)</f>
        <v>44.512798550134242</v>
      </c>
      <c r="E86" s="75">
        <f>(D86-C86)/C86</f>
        <v>-1.5537144941236624E-2</v>
      </c>
      <c r="F86" s="73">
        <f>VLOOKUP(B86,'Dimension - Level_2023'!$A$3:$D$195,4,FALSE)</f>
        <v>43.497072959999997</v>
      </c>
      <c r="G86" s="74">
        <f>VLOOKUP(B86,'Dimension-level_2024'!$A$3:$D$190,4,FALSE)</f>
        <v>37.968648824035093</v>
      </c>
      <c r="H86" s="90">
        <f>(G86-F86)/F86</f>
        <v>-0.12709876227875966</v>
      </c>
      <c r="I86" s="73">
        <f>VLOOKUP(B86,'Dimension - Level_2023'!$A$3:$E$195,5,FALSE)</f>
        <v>33.579762299999999</v>
      </c>
      <c r="J86" s="22">
        <f>VLOOKUP(B86,'Dimension-level_2024'!$A$3:$E$190,5,FALSE)</f>
        <v>32.90502400814956</v>
      </c>
      <c r="K86" s="91">
        <f xml:space="preserve"> (J86-I86)/I86</f>
        <v>-2.0093599407356097E-2</v>
      </c>
      <c r="L86" s="73">
        <f>VLOOKUP(B86,'Dimension - Level_2023'!$A$3:$F$195,6,FALSE)</f>
        <v>58.569111110000001</v>
      </c>
      <c r="M86" s="22">
        <f>VLOOKUP(B86,'Dimension-level_2024'!$A$3:$F$190,6,FALSE)</f>
        <v>62.66472281821806</v>
      </c>
      <c r="N86" s="75">
        <f>(M86-L86)/L86</f>
        <v>6.9927844739285788E-2</v>
      </c>
    </row>
    <row r="87" spans="1:14">
      <c r="A87">
        <v>130</v>
      </c>
      <c r="B87" s="1" t="s">
        <v>87</v>
      </c>
      <c r="C87" s="2">
        <v>43.913327420000002</v>
      </c>
      <c r="D87" s="73">
        <f>VLOOKUP(B87,'Dimension-level_2024'!$A$3:$B$190,2,FALSE)</f>
        <v>44.389660657768218</v>
      </c>
      <c r="E87" s="75">
        <f>(D87-C87)/C87</f>
        <v>1.0847122405743129E-2</v>
      </c>
      <c r="F87" s="73">
        <f>VLOOKUP(B87,'Dimension - Level_2023'!$A$3:$D$195,4,FALSE)</f>
        <v>38.325778630000002</v>
      </c>
      <c r="G87" s="74">
        <f>VLOOKUP(B87,'Dimension-level_2024'!$A$3:$D$190,4,FALSE)</f>
        <v>35.788234007255895</v>
      </c>
      <c r="H87" s="90">
        <f>(G87-F87)/F87</f>
        <v>-6.6209864833843488E-2</v>
      </c>
      <c r="I87" s="73">
        <f>VLOOKUP(B87,'Dimension - Level_2023'!$A$3:$E$195,5,FALSE)</f>
        <v>33.259671400000002</v>
      </c>
      <c r="J87" s="22">
        <f>VLOOKUP(B87,'Dimension-level_2024'!$A$3:$E$190,5,FALSE)</f>
        <v>26.969998804460289</v>
      </c>
      <c r="K87" s="91">
        <f xml:space="preserve"> (J87-I87)/I87</f>
        <v>-0.18910807986935532</v>
      </c>
      <c r="L87" s="73">
        <f>VLOOKUP(B87,'Dimension - Level_2023'!$A$3:$F$195,6,FALSE)</f>
        <v>60.15453222</v>
      </c>
      <c r="M87" s="22">
        <f>VLOOKUP(B87,'Dimension-level_2024'!$A$3:$F$190,6,FALSE)</f>
        <v>70.41074916158847</v>
      </c>
      <c r="N87" s="75">
        <f>(M87-L87)/L87</f>
        <v>0.17049782556830378</v>
      </c>
    </row>
    <row r="88" spans="1:14">
      <c r="A88">
        <v>187</v>
      </c>
      <c r="B88" s="1" t="s">
        <v>88</v>
      </c>
      <c r="C88" s="2">
        <v>43.789541149999998</v>
      </c>
      <c r="D88" s="73">
        <f>VLOOKUP(B88,'Dimension-level_2024'!$A$3:$B$190,2,FALSE)</f>
        <v>53.452472022541222</v>
      </c>
      <c r="E88" s="75">
        <f>(D88-C88)/C88</f>
        <v>0.22066755254276568</v>
      </c>
      <c r="F88" s="73">
        <f>VLOOKUP(B88,'Dimension - Level_2023'!$A$3:$D$195,4,FALSE)</f>
        <v>49.074210579999999</v>
      </c>
      <c r="G88" s="74">
        <f>VLOOKUP(B88,'Dimension-level_2024'!$A$3:$D$190,4,FALSE)</f>
        <v>64.709682470341463</v>
      </c>
      <c r="H88" s="90">
        <f>(G88-F88)/F88</f>
        <v>0.31860872962699555</v>
      </c>
      <c r="I88" s="73">
        <f>VLOOKUP(B88,'Dimension - Level_2023'!$A$3:$E$195,5,FALSE)</f>
        <v>24.804566699999999</v>
      </c>
      <c r="J88" s="22">
        <f>VLOOKUP(B88,'Dimension-level_2024'!$A$3:$E$190,5,FALSE)</f>
        <v>33.503340396962749</v>
      </c>
      <c r="K88" s="91">
        <f xml:space="preserve"> (J88-I88)/I88</f>
        <v>0.35069242701033559</v>
      </c>
      <c r="L88" s="73">
        <f>VLOOKUP(B88,'Dimension - Level_2023'!$A$3:$F$195,6,FALSE)</f>
        <v>57.489846149999998</v>
      </c>
      <c r="M88" s="22">
        <f>VLOOKUP(B88,'Dimension-level_2024'!$A$3:$F$190,6,FALSE)</f>
        <v>62.144393200319463</v>
      </c>
      <c r="N88" s="75">
        <f>(M88-L88)/L88</f>
        <v>8.0962941493616519E-2</v>
      </c>
    </row>
    <row r="89" spans="1:14">
      <c r="A89">
        <v>115</v>
      </c>
      <c r="B89" s="1" t="s">
        <v>89</v>
      </c>
      <c r="C89" s="2">
        <v>43.33900818</v>
      </c>
      <c r="D89" s="73">
        <f>VLOOKUP(B89,'Dimension-level_2024'!$A$3:$B$190,2,FALSE)</f>
        <v>41.77772556016901</v>
      </c>
      <c r="E89" s="75">
        <f>(D89-C89)/C89</f>
        <v>-3.6024881172788077E-2</v>
      </c>
      <c r="F89" s="73">
        <f>VLOOKUP(B89,'Dimension - Level_2023'!$A$3:$D$195,4,FALSE)</f>
        <v>37.54174536</v>
      </c>
      <c r="G89" s="74">
        <f>VLOOKUP(B89,'Dimension-level_2024'!$A$3:$D$190,4,FALSE)</f>
        <v>34.817147187814435</v>
      </c>
      <c r="H89" s="90">
        <f>(G89-F89)/F89</f>
        <v>-7.2575159893566693E-2</v>
      </c>
      <c r="I89" s="73">
        <f>VLOOKUP(B89,'Dimension - Level_2023'!$A$3:$E$195,5,FALSE)</f>
        <v>35.687245410000003</v>
      </c>
      <c r="J89" s="22">
        <f>VLOOKUP(B89,'Dimension-level_2024'!$A$3:$E$190,5,FALSE)</f>
        <v>36.695242878086674</v>
      </c>
      <c r="K89" s="91">
        <f xml:space="preserve"> (J89-I89)/I89</f>
        <v>2.8245314439545342E-2</v>
      </c>
      <c r="L89" s="73">
        <f>VLOOKUP(B89,'Dimension - Level_2023'!$A$3:$F$195,6,FALSE)</f>
        <v>56.788033769999998</v>
      </c>
      <c r="M89" s="22">
        <f>VLOOKUP(B89,'Dimension-level_2024'!$A$3:$F$190,6,FALSE)</f>
        <v>53.820786614605908</v>
      </c>
      <c r="N89" s="75">
        <f>(M89-L89)/L89</f>
        <v>-5.2251274756436969E-2</v>
      </c>
    </row>
    <row r="90" spans="1:14">
      <c r="A90">
        <v>2</v>
      </c>
      <c r="B90" s="1" t="s">
        <v>90</v>
      </c>
      <c r="C90" s="2">
        <v>43.262393619999997</v>
      </c>
      <c r="D90" s="73">
        <f>VLOOKUP(B90,'Dimension-level_2024'!$A$3:$B$190,2,FALSE)</f>
        <v>45.4662277586676</v>
      </c>
      <c r="E90" s="75">
        <f>(D90-C90)/C90</f>
        <v>5.0941105062868745E-2</v>
      </c>
      <c r="F90" s="73">
        <f>VLOOKUP(B90,'Dimension - Level_2023'!$A$3:$D$195,4,FALSE)</f>
        <v>42.529674649999997</v>
      </c>
      <c r="G90" s="74">
        <f>VLOOKUP(B90,'Dimension-level_2024'!$A$3:$D$190,4,FALSE)</f>
        <v>47.929751126994852</v>
      </c>
      <c r="H90" s="90">
        <f>(G90-F90)/F90</f>
        <v>0.12697196772453689</v>
      </c>
      <c r="I90" s="73">
        <f>VLOOKUP(B90,'Dimension - Level_2023'!$A$3:$E$195,5,FALSE)</f>
        <v>31.973132280000002</v>
      </c>
      <c r="J90" s="22">
        <f>VLOOKUP(B90,'Dimension-level_2024'!$A$3:$E$190,5,FALSE)</f>
        <v>28.361106325935008</v>
      </c>
      <c r="K90" s="91">
        <f xml:space="preserve"> (J90-I90)/I90</f>
        <v>-0.11297066306901705</v>
      </c>
      <c r="L90" s="73">
        <f>VLOOKUP(B90,'Dimension - Level_2023'!$A$3:$F$195,6,FALSE)</f>
        <v>55.284373930000001</v>
      </c>
      <c r="M90" s="22">
        <f>VLOOKUP(B90,'Dimension-level_2024'!$A$3:$F$190,6,FALSE)</f>
        <v>60.10782582307295</v>
      </c>
      <c r="N90" s="75">
        <f>(M90-L90)/L90</f>
        <v>8.7248015129561027E-2</v>
      </c>
    </row>
    <row r="91" spans="1:14">
      <c r="A91">
        <v>139</v>
      </c>
      <c r="B91" s="1" t="s">
        <v>91</v>
      </c>
      <c r="C91" s="2">
        <v>42.971295140000002</v>
      </c>
      <c r="D91" s="73">
        <f>VLOOKUP(B91,'Dimension-level_2024'!$A$3:$B$190,2,FALSE)</f>
        <v>56.034149313484086</v>
      </c>
      <c r="E91" s="75">
        <f>(D91-C91)/C91</f>
        <v>0.30399023652709212</v>
      </c>
      <c r="F91" s="73">
        <f>VLOOKUP(B91,'Dimension - Level_2023'!$A$3:$D$195,4,FALSE)</f>
        <v>42.685897920000002</v>
      </c>
      <c r="G91" s="74">
        <f>VLOOKUP(B91,'Dimension-level_2024'!$A$3:$D$190,4,FALSE)</f>
        <v>69.378685227183951</v>
      </c>
      <c r="H91" s="90">
        <f>(G91-F91)/F91</f>
        <v>0.6253303458020345</v>
      </c>
      <c r="I91" s="73">
        <f>VLOOKUP(B91,'Dimension - Level_2023'!$A$3:$E$195,5,FALSE)</f>
        <v>28.211820830000001</v>
      </c>
      <c r="J91" s="22">
        <f>VLOOKUP(B91,'Dimension-level_2024'!$A$3:$E$190,5,FALSE)</f>
        <v>29.938519465340807</v>
      </c>
      <c r="K91" s="91">
        <f xml:space="preserve"> (J91-I91)/I91</f>
        <v>6.1204792336716628E-2</v>
      </c>
      <c r="L91" s="73">
        <f>VLOOKUP(B91,'Dimension - Level_2023'!$A$3:$F$195,6,FALSE)</f>
        <v>58.016166669999997</v>
      </c>
      <c r="M91" s="22">
        <f>VLOOKUP(B91,'Dimension-level_2024'!$A$3:$F$190,6,FALSE)</f>
        <v>68.785243247927511</v>
      </c>
      <c r="N91" s="75">
        <f>(M91-L91)/L91</f>
        <v>0.18562199462751086</v>
      </c>
    </row>
    <row r="92" spans="1:14">
      <c r="A92">
        <v>150</v>
      </c>
      <c r="B92" s="1" t="s">
        <v>92</v>
      </c>
      <c r="C92" s="2">
        <v>42.583450919999997</v>
      </c>
      <c r="D92" s="73">
        <f>VLOOKUP(B92,'Dimension-level_2024'!$A$3:$B$190,2,FALSE)</f>
        <v>46.10767553559122</v>
      </c>
      <c r="E92" s="75">
        <f>(D92-C92)/C92</f>
        <v>8.2760427805911196E-2</v>
      </c>
      <c r="F92" s="73">
        <f>VLOOKUP(B92,'Dimension - Level_2023'!$A$3:$D$195,4,FALSE)</f>
        <v>59.650920079999999</v>
      </c>
      <c r="G92" s="74">
        <f>VLOOKUP(B92,'Dimension-level_2024'!$A$3:$D$190,4,FALSE)</f>
        <v>62.369348367127209</v>
      </c>
      <c r="H92" s="90">
        <f>(G92-F92)/F92</f>
        <v>4.5572277568919781E-2</v>
      </c>
      <c r="I92" s="73">
        <f>VLOOKUP(B92,'Dimension - Level_2023'!$A$3:$E$195,5,FALSE)</f>
        <v>27.66921039</v>
      </c>
      <c r="J92" s="22">
        <f>VLOOKUP(B92,'Dimension-level_2024'!$A$3:$E$190,5,FALSE)</f>
        <v>28.771754757287095</v>
      </c>
      <c r="K92" s="91">
        <f xml:space="preserve"> (J92-I92)/I92</f>
        <v>3.984733759101302E-2</v>
      </c>
      <c r="L92" s="73">
        <f>VLOOKUP(B92,'Dimension - Level_2023'!$A$3:$F$195,6,FALSE)</f>
        <v>40.430222309999998</v>
      </c>
      <c r="M92" s="22">
        <f>VLOOKUP(B92,'Dimension-level_2024'!$A$3:$F$190,6,FALSE)</f>
        <v>47.181923482359345</v>
      </c>
      <c r="N92" s="75">
        <f>(M92-L92)/L92</f>
        <v>0.16699638999237912</v>
      </c>
    </row>
    <row r="93" spans="1:14">
      <c r="A93">
        <v>129</v>
      </c>
      <c r="B93" s="1" t="s">
        <v>93</v>
      </c>
      <c r="C93" s="2">
        <v>42.200125409999998</v>
      </c>
      <c r="D93" s="73">
        <f>VLOOKUP(B93,'Dimension-level_2024'!$A$3:$B$190,2,FALSE)</f>
        <v>40.472356121465218</v>
      </c>
      <c r="E93" s="75">
        <f>(D93-C93)/C93</f>
        <v>-4.0942278529943837E-2</v>
      </c>
      <c r="F93" s="73">
        <f>VLOOKUP(B93,'Dimension - Level_2023'!$A$3:$D$195,4,FALSE)</f>
        <v>43.001872339999998</v>
      </c>
      <c r="G93" s="74">
        <f>VLOOKUP(B93,'Dimension-level_2024'!$A$3:$D$190,4,FALSE)</f>
        <v>40.612863295306184</v>
      </c>
      <c r="H93" s="90">
        <f>(G93-F93)/F93</f>
        <v>-5.5555930816332789E-2</v>
      </c>
      <c r="I93" s="73">
        <f>VLOOKUP(B93,'Dimension - Level_2023'!$A$3:$E$195,5,FALSE)</f>
        <v>34.068425849999997</v>
      </c>
      <c r="J93" s="22">
        <f>VLOOKUP(B93,'Dimension-level_2024'!$A$3:$E$190,5,FALSE)</f>
        <v>36.93722819458015</v>
      </c>
      <c r="K93" s="91">
        <f xml:space="preserve"> (J93-I93)/I93</f>
        <v>8.4207070711491458E-2</v>
      </c>
      <c r="L93" s="73">
        <f>VLOOKUP(B93,'Dimension - Level_2023'!$A$3:$F$195,6,FALSE)</f>
        <v>49.530078029999999</v>
      </c>
      <c r="M93" s="22">
        <f>VLOOKUP(B93,'Dimension-level_2024'!$A$3:$F$190,6,FALSE)</f>
        <v>43.866976874509298</v>
      </c>
      <c r="N93" s="75">
        <f>(M93-L93)/L93</f>
        <v>-0.11433660879881115</v>
      </c>
    </row>
    <row r="94" spans="1:14">
      <c r="A94">
        <v>12</v>
      </c>
      <c r="B94" s="1" t="s">
        <v>94</v>
      </c>
      <c r="C94" s="2">
        <v>42.142362140000003</v>
      </c>
      <c r="D94" s="73">
        <f>VLOOKUP(B94,'Dimension-level_2024'!$A$3:$B$190,2,FALSE)</f>
        <v>42.032312585377497</v>
      </c>
      <c r="E94" s="75">
        <f>(D94-C94)/C94</f>
        <v>-2.6113760367041969E-3</v>
      </c>
      <c r="F94" s="73">
        <f>VLOOKUP(B94,'Dimension - Level_2023'!$A$3:$D$195,4,FALSE)</f>
        <v>34.494407870000003</v>
      </c>
      <c r="G94" s="74">
        <f>VLOOKUP(B94,'Dimension-level_2024'!$A$3:$D$190,4,FALSE)</f>
        <v>31.48639577355565</v>
      </c>
      <c r="H94" s="90">
        <f>(G94-F94)/F94</f>
        <v>-8.7202891198501775E-2</v>
      </c>
      <c r="I94" s="73">
        <f>VLOOKUP(B94,'Dimension - Level_2023'!$A$3:$E$195,5,FALSE)</f>
        <v>31.426785389999999</v>
      </c>
      <c r="J94" s="22">
        <f>VLOOKUP(B94,'Dimension-level_2024'!$A$3:$E$190,5,FALSE)</f>
        <v>30.402481350900604</v>
      </c>
      <c r="K94" s="91">
        <f xml:space="preserve"> (J94-I94)/I94</f>
        <v>-3.2593344384033891E-2</v>
      </c>
      <c r="L94" s="73">
        <f>VLOOKUP(B94,'Dimension - Level_2023'!$A$3:$F$195,6,FALSE)</f>
        <v>60.505893159999999</v>
      </c>
      <c r="M94" s="22">
        <f>VLOOKUP(B94,'Dimension-level_2024'!$A$3:$F$190,6,FALSE)</f>
        <v>64.208060631676233</v>
      </c>
      <c r="N94" s="75">
        <f>(M94-L94)/L94</f>
        <v>6.1186890703130867E-2</v>
      </c>
    </row>
    <row r="95" spans="1:14">
      <c r="A95">
        <v>80</v>
      </c>
      <c r="B95" s="1" t="s">
        <v>95</v>
      </c>
      <c r="C95" s="2">
        <v>42.073248849999999</v>
      </c>
      <c r="D95" s="73">
        <f>VLOOKUP(B95,'Dimension-level_2024'!$A$3:$B$190,2,FALSE)</f>
        <v>43.881473126546943</v>
      </c>
      <c r="E95" s="75">
        <f>(D95-C95)/C95</f>
        <v>4.2978004455839512E-2</v>
      </c>
      <c r="F95" s="73">
        <f>VLOOKUP(B95,'Dimension - Level_2023'!$A$3:$D$195,4,FALSE)</f>
        <v>31.56491493</v>
      </c>
      <c r="G95" s="74">
        <f>VLOOKUP(B95,'Dimension-level_2024'!$A$3:$D$190,4,FALSE)</f>
        <v>26.541994458818159</v>
      </c>
      <c r="H95" s="90">
        <f>(G95-F95)/F95</f>
        <v>-0.15912985928588533</v>
      </c>
      <c r="I95" s="73">
        <f>VLOOKUP(B95,'Dimension - Level_2023'!$A$3:$E$195,5,FALSE)</f>
        <v>38.773609389999997</v>
      </c>
      <c r="J95" s="22">
        <f>VLOOKUP(B95,'Dimension-level_2024'!$A$3:$E$190,5,FALSE)</f>
        <v>38.815340685766976</v>
      </c>
      <c r="K95" s="91">
        <f xml:space="preserve"> (J95-I95)/I95</f>
        <v>1.0762809143515571E-3</v>
      </c>
      <c r="L95" s="73">
        <f>VLOOKUP(B95,'Dimension - Level_2023'!$A$3:$F$195,6,FALSE)</f>
        <v>55.881222219999998</v>
      </c>
      <c r="M95" s="22">
        <f>VLOOKUP(B95,'Dimension-level_2024'!$A$3:$F$190,6,FALSE)</f>
        <v>66.287084235055687</v>
      </c>
      <c r="N95" s="75">
        <f>(M95-L95)/L95</f>
        <v>0.18621393021950422</v>
      </c>
    </row>
    <row r="96" spans="1:14">
      <c r="A96">
        <v>162</v>
      </c>
      <c r="B96" s="1" t="s">
        <v>96</v>
      </c>
      <c r="C96" s="2">
        <v>41.889343699999998</v>
      </c>
      <c r="D96" s="73">
        <f>VLOOKUP(B96,'Dimension-level_2024'!$A$3:$B$190,2,FALSE)</f>
        <v>45.29464691277132</v>
      </c>
      <c r="E96" s="75">
        <f>(D96-C96)/C96</f>
        <v>8.1292828007981474E-2</v>
      </c>
      <c r="F96" s="73">
        <f>VLOOKUP(B96,'Dimension - Level_2023'!$A$3:$D$195,4,FALSE)</f>
        <v>42.047417619999997</v>
      </c>
      <c r="G96" s="74">
        <f>VLOOKUP(B96,'Dimension-level_2024'!$A$3:$D$190,4,FALSE)</f>
        <v>55.040260573418472</v>
      </c>
      <c r="H96" s="90">
        <f>(G96-F96)/F96</f>
        <v>0.30900454032255203</v>
      </c>
      <c r="I96" s="73">
        <f>VLOOKUP(B96,'Dimension - Level_2023'!$A$3:$E$195,5,FALSE)</f>
        <v>33.020419029999999</v>
      </c>
      <c r="J96" s="22">
        <f>VLOOKUP(B96,'Dimension-level_2024'!$A$3:$E$190,5,FALSE)</f>
        <v>32.192025353450482</v>
      </c>
      <c r="K96" s="91">
        <f xml:space="preserve"> (J96-I96)/I96</f>
        <v>-2.5087315693871043E-2</v>
      </c>
      <c r="L96" s="73">
        <f>VLOOKUP(B96,'Dimension - Level_2023'!$A$3:$F$195,6,FALSE)</f>
        <v>50.600194440000003</v>
      </c>
      <c r="M96" s="22">
        <f>VLOOKUP(B96,'Dimension-level_2024'!$A$3:$F$190,6,FALSE)</f>
        <v>48.651654811445006</v>
      </c>
      <c r="N96" s="75">
        <f>(M96-L96)/L96</f>
        <v>-3.8508540335067468E-2</v>
      </c>
    </row>
    <row r="97" spans="1:14">
      <c r="A97">
        <v>60</v>
      </c>
      <c r="B97" s="1" t="s">
        <v>97</v>
      </c>
      <c r="C97" s="2">
        <v>41.568832370000003</v>
      </c>
      <c r="D97" s="73">
        <f>VLOOKUP(B97,'Dimension-level_2024'!$A$3:$B$190,2,FALSE)</f>
        <v>44.219000384357173</v>
      </c>
      <c r="E97" s="75">
        <f>(D97-C97)/C97</f>
        <v>6.375372757089473E-2</v>
      </c>
      <c r="F97" s="73">
        <f>VLOOKUP(B97,'Dimension - Level_2023'!$A$3:$D$195,4,FALSE)</f>
        <v>37.779726429999997</v>
      </c>
      <c r="G97" s="74">
        <f>VLOOKUP(B97,'Dimension-level_2024'!$A$3:$D$190,4,FALSE)</f>
        <v>37.020725165564741</v>
      </c>
      <c r="H97" s="90">
        <f>(G97-F97)/F97</f>
        <v>-2.00901736501869E-2</v>
      </c>
      <c r="I97" s="73">
        <f>VLOOKUP(B97,'Dimension - Level_2023'!$A$3:$E$195,5,FALSE)</f>
        <v>35.123793910000003</v>
      </c>
      <c r="J97" s="22">
        <f>VLOOKUP(B97,'Dimension-level_2024'!$A$3:$E$190,5,FALSE)</f>
        <v>32.323191697655176</v>
      </c>
      <c r="K97" s="91">
        <f xml:space="preserve"> (J97-I97)/I97</f>
        <v>-7.9735185200123709E-2</v>
      </c>
      <c r="L97" s="73">
        <f>VLOOKUP(B97,'Dimension - Level_2023'!$A$3:$F$195,6,FALSE)</f>
        <v>51.802976790000002</v>
      </c>
      <c r="M97" s="22">
        <f>VLOOKUP(B97,'Dimension-level_2024'!$A$3:$F$190,6,FALSE)</f>
        <v>63.313084289851588</v>
      </c>
      <c r="N97" s="75">
        <f>(M97-L97)/L97</f>
        <v>0.22219007889279224</v>
      </c>
    </row>
    <row r="98" spans="1:14">
      <c r="A98">
        <v>19</v>
      </c>
      <c r="B98" s="1" t="s">
        <v>98</v>
      </c>
      <c r="C98" s="2">
        <v>41.371915919999999</v>
      </c>
      <c r="D98" s="73">
        <f>VLOOKUP(B98,'Dimension-level_2024'!$A$3:$B$190,2,FALSE)</f>
        <v>42.967965665335299</v>
      </c>
      <c r="E98" s="75">
        <f>(D98-C98)/C98</f>
        <v>3.8578096030687764E-2</v>
      </c>
      <c r="F98" s="73">
        <f>VLOOKUP(B98,'Dimension - Level_2023'!$A$3:$D$195,4,FALSE)</f>
        <v>61.381121880000002</v>
      </c>
      <c r="G98" s="74">
        <f>VLOOKUP(B98,'Dimension-level_2024'!$A$3:$D$190,4,FALSE)</f>
        <v>59.918274309414933</v>
      </c>
      <c r="H98" s="90">
        <f>(G98-F98)/F98</f>
        <v>-2.3832206479460147E-2</v>
      </c>
      <c r="I98" s="73">
        <f>VLOOKUP(B98,'Dimension - Level_2023'!$A$3:$E$195,5,FALSE)</f>
        <v>24.461944880000001</v>
      </c>
      <c r="J98" s="22">
        <f>VLOOKUP(B98,'Dimension-level_2024'!$A$3:$E$190,5,FALSE)</f>
        <v>24.302567250141838</v>
      </c>
      <c r="K98" s="91">
        <f xml:space="preserve"> (J98-I98)/I98</f>
        <v>-6.5153294490688535E-3</v>
      </c>
      <c r="L98" s="73">
        <f>VLOOKUP(B98,'Dimension - Level_2023'!$A$3:$F$195,6,FALSE)</f>
        <v>38.272681009999999</v>
      </c>
      <c r="M98" s="22">
        <f>VLOOKUP(B98,'Dimension-level_2024'!$A$3:$F$190,6,FALSE)</f>
        <v>44.683055436449116</v>
      </c>
      <c r="N98" s="75">
        <f>(M98-L98)/L98</f>
        <v>0.16749217084567961</v>
      </c>
    </row>
    <row r="99" spans="1:14">
      <c r="A99">
        <v>85</v>
      </c>
      <c r="B99" s="1" t="s">
        <v>99</v>
      </c>
      <c r="C99" s="2">
        <v>41.31633222</v>
      </c>
      <c r="D99" s="73">
        <f>VLOOKUP(B99,'Dimension-level_2024'!$A$3:$B$190,2,FALSE)</f>
        <v>37.790950558278979</v>
      </c>
      <c r="E99" s="75">
        <f>(D99-C99)/C99</f>
        <v>-8.5326588114094229E-2</v>
      </c>
      <c r="F99" s="73">
        <f>VLOOKUP(B99,'Dimension - Level_2023'!$A$3:$D$195,4,FALSE)</f>
        <v>48.008135209999999</v>
      </c>
      <c r="G99" s="74">
        <f>VLOOKUP(B99,'Dimension-level_2024'!$A$3:$D$190,4,FALSE)</f>
        <v>34.433609771254488</v>
      </c>
      <c r="H99" s="90">
        <f>(G99-F99)/F99</f>
        <v>-0.28275469104073769</v>
      </c>
      <c r="I99" s="73">
        <f>VLOOKUP(B99,'Dimension - Level_2023'!$A$3:$E$195,5,FALSE)</f>
        <v>28.414513169999999</v>
      </c>
      <c r="J99" s="22">
        <f>VLOOKUP(B99,'Dimension-level_2024'!$A$3:$E$190,5,FALSE)</f>
        <v>28.824934635535588</v>
      </c>
      <c r="K99" s="91">
        <f xml:space="preserve"> (J99-I99)/I99</f>
        <v>1.4444078738217151E-2</v>
      </c>
      <c r="L99" s="73">
        <f>VLOOKUP(B99,'Dimension - Level_2023'!$A$3:$F$195,6,FALSE)</f>
        <v>47.526348290000001</v>
      </c>
      <c r="M99" s="22">
        <f>VLOOKUP(B99,'Dimension-level_2024'!$A$3:$F$190,6,FALSE)</f>
        <v>50.114307268046865</v>
      </c>
      <c r="N99" s="75">
        <f>(M99-L99)/L99</f>
        <v>5.4453141702691998E-2</v>
      </c>
    </row>
    <row r="100" spans="1:14">
      <c r="A100">
        <v>65</v>
      </c>
      <c r="B100" s="1" t="s">
        <v>100</v>
      </c>
      <c r="C100" s="2">
        <v>41.266501929999997</v>
      </c>
      <c r="D100" s="73">
        <f>VLOOKUP(B100,'Dimension-level_2024'!$A$3:$B$190,2,FALSE)</f>
        <v>46.919024950519379</v>
      </c>
      <c r="E100" s="75">
        <f>(D100-C100)/C100</f>
        <v>0.1369760642689731</v>
      </c>
      <c r="F100" s="73">
        <f>VLOOKUP(B100,'Dimension - Level_2023'!$A$3:$D$195,4,FALSE)</f>
        <v>41.961447730000003</v>
      </c>
      <c r="G100" s="74">
        <f>VLOOKUP(B100,'Dimension-level_2024'!$A$3:$D$190,4,FALSE)</f>
        <v>43.413619998535005</v>
      </c>
      <c r="H100" s="90">
        <f>(G100-F100)/F100</f>
        <v>3.4607296628061342E-2</v>
      </c>
      <c r="I100" s="73">
        <f>VLOOKUP(B100,'Dimension - Level_2023'!$A$3:$E$195,5,FALSE)</f>
        <v>30.33331235</v>
      </c>
      <c r="J100" s="22">
        <f>VLOOKUP(B100,'Dimension-level_2024'!$A$3:$E$190,5,FALSE)</f>
        <v>34.532116006125797</v>
      </c>
      <c r="K100" s="91">
        <f xml:space="preserve"> (J100-I100)/I100</f>
        <v>0.13842219430829147</v>
      </c>
      <c r="L100" s="73">
        <f>VLOOKUP(B100,'Dimension - Level_2023'!$A$3:$F$195,6,FALSE)</f>
        <v>51.504745730000003</v>
      </c>
      <c r="M100" s="22">
        <f>VLOOKUP(B100,'Dimension-level_2024'!$A$3:$F$190,6,FALSE)</f>
        <v>62.81133884689735</v>
      </c>
      <c r="N100" s="75">
        <f>(M100-L100)/L100</f>
        <v>0.21952526814071013</v>
      </c>
    </row>
    <row r="101" spans="1:14">
      <c r="A101">
        <v>52</v>
      </c>
      <c r="B101" s="1" t="s">
        <v>101</v>
      </c>
      <c r="C101" s="2">
        <v>40.838617309999997</v>
      </c>
      <c r="D101" s="73">
        <f>VLOOKUP(B101,'Dimension-level_2024'!$A$3:$B$190,2,FALSE)</f>
        <v>41.455945714108168</v>
      </c>
      <c r="E101" s="75">
        <f>(D101-C101)/C101</f>
        <v>1.511629053016466E-2</v>
      </c>
      <c r="F101" s="73">
        <f>VLOOKUP(B101,'Dimension - Level_2023'!$A$3:$D$195,4,FALSE)</f>
        <v>36.129990859999999</v>
      </c>
      <c r="G101" s="74">
        <f>VLOOKUP(B101,'Dimension-level_2024'!$A$3:$D$190,4,FALSE)</f>
        <v>34.273972295342972</v>
      </c>
      <c r="H101" s="90">
        <f>(G101-F101)/F101</f>
        <v>-5.1370579412790572E-2</v>
      </c>
      <c r="I101" s="73">
        <f>VLOOKUP(B101,'Dimension - Level_2023'!$A$3:$E$195,5,FALSE)</f>
        <v>27.81724569</v>
      </c>
      <c r="J101" s="22">
        <f>VLOOKUP(B101,'Dimension-level_2024'!$A$3:$E$190,5,FALSE)</f>
        <v>29.305046280030297</v>
      </c>
      <c r="K101" s="91">
        <f xml:space="preserve"> (J101-I101)/I101</f>
        <v>5.3484827599777247E-2</v>
      </c>
      <c r="L101" s="73">
        <f>VLOOKUP(B101,'Dimension - Level_2023'!$A$3:$F$195,6,FALSE)</f>
        <v>58.568615379999997</v>
      </c>
      <c r="M101" s="22">
        <f>VLOOKUP(B101,'Dimension-level_2024'!$A$3:$F$190,6,FALSE)</f>
        <v>60.788818566951242</v>
      </c>
      <c r="N101" s="75">
        <f>(M101-L101)/L101</f>
        <v>3.790772878181102E-2</v>
      </c>
    </row>
    <row r="102" spans="1:14">
      <c r="A102">
        <v>89</v>
      </c>
      <c r="B102" s="1" t="s">
        <v>102</v>
      </c>
      <c r="C102" s="2">
        <v>40.185804330000003</v>
      </c>
      <c r="D102" s="73">
        <f>VLOOKUP(B102,'Dimension-level_2024'!$A$3:$B$190,2,FALSE)</f>
        <v>43.557298270107879</v>
      </c>
      <c r="E102" s="75">
        <f>(D102-C102)/C102</f>
        <v>8.389763490663657E-2</v>
      </c>
      <c r="F102" s="73">
        <f>VLOOKUP(B102,'Dimension - Level_2023'!$A$3:$D$195,4,FALSE)</f>
        <v>40.026977039999998</v>
      </c>
      <c r="G102" s="74">
        <f>VLOOKUP(B102,'Dimension-level_2024'!$A$3:$D$190,4,FALSE)</f>
        <v>56.204304351483607</v>
      </c>
      <c r="H102" s="90">
        <f>(G102-F102)/F102</f>
        <v>0.40416060636598122</v>
      </c>
      <c r="I102" s="73">
        <f>VLOOKUP(B102,'Dimension - Level_2023'!$A$3:$E$195,5,FALSE)</f>
        <v>28.94708919</v>
      </c>
      <c r="J102" s="22">
        <f>VLOOKUP(B102,'Dimension-level_2024'!$A$3:$E$190,5,FALSE)</f>
        <v>30.975766476487877</v>
      </c>
      <c r="K102" s="91">
        <f xml:space="preserve"> (J102-I102)/I102</f>
        <v>7.0082255012662881E-2</v>
      </c>
      <c r="L102" s="73">
        <f>VLOOKUP(B102,'Dimension - Level_2023'!$A$3:$F$195,6,FALSE)</f>
        <v>51.583346749999997</v>
      </c>
      <c r="M102" s="22">
        <f>VLOOKUP(B102,'Dimension-level_2024'!$A$3:$F$190,6,FALSE)</f>
        <v>43.491823982352138</v>
      </c>
      <c r="N102" s="75">
        <f>(M102-L102)/L102</f>
        <v>-0.15686308232119234</v>
      </c>
    </row>
    <row r="103" spans="1:14">
      <c r="A103">
        <v>15</v>
      </c>
      <c r="B103" s="1" t="s">
        <v>103</v>
      </c>
      <c r="C103" s="2">
        <v>40.133216140000002</v>
      </c>
      <c r="D103" s="73">
        <f>VLOOKUP(B103,'Dimension-level_2024'!$A$3:$B$190,2,FALSE)</f>
        <v>41.109182691514782</v>
      </c>
      <c r="E103" s="75">
        <f>(D103-C103)/C103</f>
        <v>2.4318174454552453E-2</v>
      </c>
      <c r="F103" s="73">
        <f>VLOOKUP(B103,'Dimension - Level_2023'!$A$3:$D$195,4,FALSE)</f>
        <v>33.529500159999998</v>
      </c>
      <c r="G103" s="74">
        <f>VLOOKUP(B103,'Dimension-level_2024'!$A$3:$D$190,4,FALSE)</f>
        <v>32.123442329016591</v>
      </c>
      <c r="H103" s="90">
        <f>(G103-F103)/F103</f>
        <v>-4.1934947561813193E-2</v>
      </c>
      <c r="I103" s="73">
        <f>VLOOKUP(B103,'Dimension - Level_2023'!$A$3:$E$195,5,FALSE)</f>
        <v>32.86938687</v>
      </c>
      <c r="J103" s="22">
        <f>VLOOKUP(B103,'Dimension-level_2024'!$A$3:$E$190,5,FALSE)</f>
        <v>31.690070447177316</v>
      </c>
      <c r="K103" s="91">
        <f xml:space="preserve"> (J103-I103)/I103</f>
        <v>-3.5878868914924901E-2</v>
      </c>
      <c r="L103" s="73">
        <f>VLOOKUP(B103,'Dimension - Level_2023'!$A$3:$F$195,6,FALSE)</f>
        <v>54.000761400000002</v>
      </c>
      <c r="M103" s="22">
        <f>VLOOKUP(B103,'Dimension-level_2024'!$A$3:$F$190,6,FALSE)</f>
        <v>59.514035298350443</v>
      </c>
      <c r="N103" s="75">
        <f>(M103-L103)/L103</f>
        <v>0.10209622522749172</v>
      </c>
    </row>
    <row r="104" spans="1:14">
      <c r="A104">
        <v>125</v>
      </c>
      <c r="B104" s="1" t="s">
        <v>104</v>
      </c>
      <c r="C104" s="2">
        <v>39.878774960000001</v>
      </c>
      <c r="D104" s="73">
        <f>VLOOKUP(B104,'Dimension-level_2024'!$A$3:$B$190,2,FALSE)</f>
        <v>43.325168635073538</v>
      </c>
      <c r="E104" s="75">
        <f>(D104-C104)/C104</f>
        <v>8.6421753891146535E-2</v>
      </c>
      <c r="F104" s="73">
        <f>VLOOKUP(B104,'Dimension - Level_2023'!$A$3:$D$195,4,FALSE)</f>
        <v>44.937181279999997</v>
      </c>
      <c r="G104" s="74">
        <f>VLOOKUP(B104,'Dimension-level_2024'!$A$3:$D$190,4,FALSE)</f>
        <v>59.879678536169891</v>
      </c>
      <c r="H104" s="90">
        <f>(G104-F104)/F104</f>
        <v>0.33251968260012538</v>
      </c>
      <c r="I104" s="73">
        <f>VLOOKUP(B104,'Dimension - Level_2023'!$A$3:$E$195,5,FALSE)</f>
        <v>24.487537880000001</v>
      </c>
      <c r="J104" s="22">
        <f>VLOOKUP(B104,'Dimension-level_2024'!$A$3:$E$190,5,FALSE)</f>
        <v>27.109958930390906</v>
      </c>
      <c r="K104" s="91">
        <f xml:space="preserve"> (J104-I104)/I104</f>
        <v>0.10709206712581529</v>
      </c>
      <c r="L104" s="73">
        <f>VLOOKUP(B104,'Dimension - Level_2023'!$A$3:$F$195,6,FALSE)</f>
        <v>50.211605730000002</v>
      </c>
      <c r="M104" s="22">
        <f>VLOOKUP(B104,'Dimension-level_2024'!$A$3:$F$190,6,FALSE)</f>
        <v>42.985868438659821</v>
      </c>
      <c r="N104" s="75">
        <f>(M104-L104)/L104</f>
        <v>-0.14390572032678511</v>
      </c>
    </row>
    <row r="105" spans="1:14">
      <c r="A105">
        <v>175</v>
      </c>
      <c r="B105" s="1" t="s">
        <v>105</v>
      </c>
      <c r="C105" s="2">
        <v>39.442758689999998</v>
      </c>
      <c r="D105" s="73">
        <f>VLOOKUP(B105,'Dimension-level_2024'!$A$3:$B$190,2,FALSE)</f>
        <v>40.139550780349886</v>
      </c>
      <c r="E105" s="75">
        <f>(D105-C105)/C105</f>
        <v>1.766590658189806E-2</v>
      </c>
      <c r="F105" s="73">
        <f>VLOOKUP(B105,'Dimension - Level_2023'!$A$3:$D$195,4,FALSE)</f>
        <v>32.697709070000002</v>
      </c>
      <c r="G105" s="74">
        <f>VLOOKUP(B105,'Dimension-level_2024'!$A$3:$D$190,4,FALSE)</f>
        <v>32.329959605570664</v>
      </c>
      <c r="H105" s="90">
        <f>(G105-F105)/F105</f>
        <v>-1.1246948941959545E-2</v>
      </c>
      <c r="I105" s="73">
        <f>VLOOKUP(B105,'Dimension - Level_2023'!$A$3:$E$195,5,FALSE)</f>
        <v>32.25112257</v>
      </c>
      <c r="J105" s="22">
        <f>VLOOKUP(B105,'Dimension-level_2024'!$A$3:$E$190,5,FALSE)</f>
        <v>31.529545475980665</v>
      </c>
      <c r="K105" s="91">
        <f xml:space="preserve"> (J105-I105)/I105</f>
        <v>-2.2373704743243437E-2</v>
      </c>
      <c r="L105" s="73">
        <f>VLOOKUP(B105,'Dimension - Level_2023'!$A$3:$F$195,6,FALSE)</f>
        <v>53.37944444</v>
      </c>
      <c r="M105" s="22">
        <f>VLOOKUP(B105,'Dimension-level_2024'!$A$3:$F$190,6,FALSE)</f>
        <v>56.559147259498324</v>
      </c>
      <c r="N105" s="75">
        <f>(M105-L105)/L105</f>
        <v>5.9567926434161367E-2</v>
      </c>
    </row>
    <row r="106" spans="1:14">
      <c r="A106">
        <v>6</v>
      </c>
      <c r="B106" s="1" t="s">
        <v>106</v>
      </c>
      <c r="C106" s="2">
        <v>39.410805160000002</v>
      </c>
      <c r="D106" s="73">
        <f>VLOOKUP(B106,'Dimension-level_2024'!$A$3:$B$190,2,FALSE)</f>
        <v>41.612378928771612</v>
      </c>
      <c r="E106" s="75">
        <f>(D106-C106)/C106</f>
        <v>5.5862187027990409E-2</v>
      </c>
      <c r="F106" s="73">
        <f>VLOOKUP(B106,'Dimension - Level_2023'!$A$3:$D$195,4,FALSE)</f>
        <v>33.327741199999998</v>
      </c>
      <c r="G106" s="74">
        <f>VLOOKUP(B106,'Dimension-level_2024'!$A$3:$D$190,4,FALSE)</f>
        <v>30.684584634912994</v>
      </c>
      <c r="H106" s="90">
        <f>(G106-F106)/F106</f>
        <v>-7.9308001980254339E-2</v>
      </c>
      <c r="I106" s="73">
        <f>VLOOKUP(B106,'Dimension - Level_2023'!$A$3:$E$195,5,FALSE)</f>
        <v>27.56336344</v>
      </c>
      <c r="J106" s="22">
        <f>VLOOKUP(B106,'Dimension-level_2024'!$A$3:$E$190,5,FALSE)</f>
        <v>30.659511039421769</v>
      </c>
      <c r="K106" s="91">
        <f xml:space="preserve"> (J106-I106)/I106</f>
        <v>0.11232836682509634</v>
      </c>
      <c r="L106" s="73">
        <f>VLOOKUP(B106,'Dimension - Level_2023'!$A$3:$F$195,6,FALSE)</f>
        <v>57.341310849999999</v>
      </c>
      <c r="M106" s="22">
        <f>VLOOKUP(B106,'Dimension-level_2024'!$A$3:$F$190,6,FALSE)</f>
        <v>63.493041111980062</v>
      </c>
      <c r="N106" s="75">
        <f>(M106-L106)/L106</f>
        <v>0.10728269324139567</v>
      </c>
    </row>
    <row r="107" spans="1:14">
      <c r="A107">
        <v>143</v>
      </c>
      <c r="B107" s="1" t="s">
        <v>107</v>
      </c>
      <c r="C107" s="2">
        <v>39.233833539999999</v>
      </c>
      <c r="D107" s="73">
        <f>VLOOKUP(B107,'Dimension-level_2024'!$A$3:$B$190,2,FALSE)</f>
        <v>41.617194127383769</v>
      </c>
      <c r="E107" s="75">
        <f>(D107-C107)/C107</f>
        <v>6.0747583713782811E-2</v>
      </c>
      <c r="F107" s="73">
        <f>VLOOKUP(B107,'Dimension - Level_2023'!$A$3:$D$195,4,FALSE)</f>
        <v>31.712074529999999</v>
      </c>
      <c r="G107" s="74">
        <f>VLOOKUP(B107,'Dimension-level_2024'!$A$3:$D$190,4,FALSE)</f>
        <v>30.262603924588582</v>
      </c>
      <c r="H107" s="90">
        <f>(G107-F107)/F107</f>
        <v>-4.5707214898230653E-2</v>
      </c>
      <c r="I107" s="73">
        <f>VLOOKUP(B107,'Dimension - Level_2023'!$A$3:$E$195,5,FALSE)</f>
        <v>28.093373769999999</v>
      </c>
      <c r="J107" s="22">
        <f>VLOOKUP(B107,'Dimension-level_2024'!$A$3:$E$190,5,FALSE)</f>
        <v>32.646849797399099</v>
      </c>
      <c r="K107" s="91">
        <f xml:space="preserve"> (J107-I107)/I107</f>
        <v>0.16208363098993858</v>
      </c>
      <c r="L107" s="73">
        <f>VLOOKUP(B107,'Dimension - Level_2023'!$A$3:$F$195,6,FALSE)</f>
        <v>57.896052320000003</v>
      </c>
      <c r="M107" s="22">
        <f>VLOOKUP(B107,'Dimension-level_2024'!$A$3:$F$190,6,FALSE)</f>
        <v>61.942128660163625</v>
      </c>
      <c r="N107" s="75">
        <f>(M107-L107)/L107</f>
        <v>6.9885185224725921E-2</v>
      </c>
    </row>
    <row r="108" spans="1:14">
      <c r="A108">
        <v>16</v>
      </c>
      <c r="B108" s="1" t="s">
        <v>108</v>
      </c>
      <c r="C108" s="2">
        <v>39.20286213</v>
      </c>
      <c r="D108" s="73">
        <f>VLOOKUP(B108,'Dimension-level_2024'!$A$3:$B$190,2,FALSE)</f>
        <v>39.238808445129315</v>
      </c>
      <c r="E108" s="75">
        <f>(D108-C108)/C108</f>
        <v>9.1693088657951937E-4</v>
      </c>
      <c r="F108" s="73">
        <f>VLOOKUP(B108,'Dimension - Level_2023'!$A$3:$D$195,4,FALSE)</f>
        <v>30.949606299999999</v>
      </c>
      <c r="G108" s="74">
        <f>VLOOKUP(B108,'Dimension-level_2024'!$A$3:$D$190,4,FALSE)</f>
        <v>27.54340509976042</v>
      </c>
      <c r="H108" s="90">
        <f>(G108-F108)/F108</f>
        <v>-0.11005636605592553</v>
      </c>
      <c r="I108" s="73">
        <f>VLOOKUP(B108,'Dimension - Level_2023'!$A$3:$E$195,5,FALSE)</f>
        <v>32.275751460000002</v>
      </c>
      <c r="J108" s="22">
        <f>VLOOKUP(B108,'Dimension-level_2024'!$A$3:$E$190,5,FALSE)</f>
        <v>34.566456365427079</v>
      </c>
      <c r="K108" s="91">
        <f xml:space="preserve"> (J108-I108)/I108</f>
        <v>7.0972937942777092E-2</v>
      </c>
      <c r="L108" s="73">
        <f>VLOOKUP(B108,'Dimension - Level_2023'!$A$3:$F$195,6,FALSE)</f>
        <v>54.383228629999998</v>
      </c>
      <c r="M108" s="22">
        <f>VLOOKUP(B108,'Dimension-level_2024'!$A$3:$F$190,6,FALSE)</f>
        <v>55.606563870200453</v>
      </c>
      <c r="N108" s="75">
        <f>(M108-L108)/L108</f>
        <v>2.2494715209416864E-2</v>
      </c>
    </row>
    <row r="109" spans="1:14">
      <c r="A109">
        <v>174</v>
      </c>
      <c r="B109" s="1" t="s">
        <v>109</v>
      </c>
      <c r="C109" s="2">
        <v>39.007459519999998</v>
      </c>
      <c r="D109" s="73">
        <f>VLOOKUP(B109,'Dimension-level_2024'!$A$3:$B$190,2,FALSE)</f>
        <v>38.630650512662676</v>
      </c>
      <c r="E109" s="75">
        <f>(D109-C109)/C109</f>
        <v>-9.6599217681459914E-3</v>
      </c>
      <c r="F109" s="73">
        <f>VLOOKUP(B109,'Dimension - Level_2023'!$A$3:$D$195,4,FALSE)</f>
        <v>35.366202620000003</v>
      </c>
      <c r="G109" s="74">
        <f>VLOOKUP(B109,'Dimension-level_2024'!$A$3:$D$190,4,FALSE)</f>
        <v>31.75248108959206</v>
      </c>
      <c r="H109" s="90">
        <f>(G109-F109)/F109</f>
        <v>-0.10218008331955722</v>
      </c>
      <c r="I109" s="73">
        <f>VLOOKUP(B109,'Dimension - Level_2023'!$A$3:$E$195,5,FALSE)</f>
        <v>33.519499719999999</v>
      </c>
      <c r="J109" s="22">
        <f>VLOOKUP(B109,'Dimension-level_2024'!$A$3:$E$190,5,FALSE)</f>
        <v>34.887050631342255</v>
      </c>
      <c r="K109" s="91">
        <f xml:space="preserve"> (J109-I109)/I109</f>
        <v>4.0798667127071801E-2</v>
      </c>
      <c r="L109" s="73">
        <f>VLOOKUP(B109,'Dimension - Level_2023'!$A$3:$F$195,6,FALSE)</f>
        <v>48.136676219999998</v>
      </c>
      <c r="M109" s="22">
        <f>VLOOKUP(B109,'Dimension-level_2024'!$A$3:$F$190,6,FALSE)</f>
        <v>49.252419817053728</v>
      </c>
      <c r="N109" s="75">
        <f>(M109-L109)/L109</f>
        <v>2.3178658866150715E-2</v>
      </c>
    </row>
    <row r="110" spans="1:14">
      <c r="A110">
        <v>113</v>
      </c>
      <c r="B110" s="1" t="s">
        <v>110</v>
      </c>
      <c r="C110" s="2">
        <v>38.989287519999998</v>
      </c>
      <c r="D110" s="73">
        <f>VLOOKUP(B110,'Dimension-level_2024'!$A$3:$B$190,2,FALSE)</f>
        <v>42.361303962842179</v>
      </c>
      <c r="E110" s="75">
        <f>(D110-C110)/C110</f>
        <v>8.6485715880611228E-2</v>
      </c>
      <c r="F110" s="73">
        <f>VLOOKUP(B110,'Dimension - Level_2023'!$A$3:$D$195,4,FALSE)</f>
        <v>35.82820452</v>
      </c>
      <c r="G110" s="74">
        <f>VLOOKUP(B110,'Dimension-level_2024'!$A$3:$D$190,4,FALSE)</f>
        <v>36.936896028143586</v>
      </c>
      <c r="H110" s="90">
        <f>(G110-F110)/F110</f>
        <v>3.0944657232954361E-2</v>
      </c>
      <c r="I110" s="73">
        <f>VLOOKUP(B110,'Dimension - Level_2023'!$A$3:$E$195,5,FALSE)</f>
        <v>27.71243583</v>
      </c>
      <c r="J110" s="22">
        <f>VLOOKUP(B110,'Dimension-level_2024'!$A$3:$E$190,5,FALSE)</f>
        <v>26.784971856248792</v>
      </c>
      <c r="K110" s="91">
        <f xml:space="preserve"> (J110-I110)/I110</f>
        <v>-3.3467428826562624E-2</v>
      </c>
      <c r="L110" s="73">
        <f>VLOOKUP(B110,'Dimension - Level_2023'!$A$3:$F$195,6,FALSE)</f>
        <v>53.427222219999997</v>
      </c>
      <c r="M110" s="22">
        <f>VLOOKUP(B110,'Dimension-level_2024'!$A$3:$F$190,6,FALSE)</f>
        <v>63.362044004134162</v>
      </c>
      <c r="N110" s="75">
        <f>(M110-L110)/L110</f>
        <v>0.18595055799878651</v>
      </c>
    </row>
    <row r="111" spans="1:14">
      <c r="A111">
        <v>23</v>
      </c>
      <c r="B111" s="1" t="s">
        <v>111</v>
      </c>
      <c r="C111" s="2">
        <v>38.839234609999998</v>
      </c>
      <c r="D111" s="73">
        <f>VLOOKUP(B111,'Dimension-level_2024'!$A$3:$B$190,2,FALSE)</f>
        <v>38.163817792398198</v>
      </c>
      <c r="E111" s="75">
        <f>(D111-C111)/C111</f>
        <v>-1.7390065081969951E-2</v>
      </c>
      <c r="F111" s="73">
        <f>VLOOKUP(B111,'Dimension - Level_2023'!$A$3:$D$195,4,FALSE)</f>
        <v>34.818691080000001</v>
      </c>
      <c r="G111" s="74">
        <f>VLOOKUP(B111,'Dimension-level_2024'!$A$3:$D$190,4,FALSE)</f>
        <v>35.136394269648378</v>
      </c>
      <c r="H111" s="90">
        <f>(G111-F111)/F111</f>
        <v>9.1245012317785514E-3</v>
      </c>
      <c r="I111" s="73">
        <f>VLOOKUP(B111,'Dimension - Level_2023'!$A$3:$E$195,5,FALSE)</f>
        <v>29.199401649999999</v>
      </c>
      <c r="J111" s="22">
        <f>VLOOKUP(B111,'Dimension-level_2024'!$A$3:$E$190,5,FALSE)</f>
        <v>30.233286218327663</v>
      </c>
      <c r="K111" s="91">
        <f xml:space="preserve"> (J111-I111)/I111</f>
        <v>3.540773131998972E-2</v>
      </c>
      <c r="L111" s="73">
        <f>VLOOKUP(B111,'Dimension - Level_2023'!$A$3:$F$195,6,FALSE)</f>
        <v>52.499611109999996</v>
      </c>
      <c r="M111" s="22">
        <f>VLOOKUP(B111,'Dimension-level_2024'!$A$3:$F$190,6,FALSE)</f>
        <v>49.121772889218562</v>
      </c>
      <c r="N111" s="75">
        <f>(M111-L111)/L111</f>
        <v>-6.4340252229754757E-2</v>
      </c>
    </row>
    <row r="112" spans="1:14">
      <c r="A112">
        <v>170</v>
      </c>
      <c r="B112" s="1" t="s">
        <v>112</v>
      </c>
      <c r="C112" s="2">
        <v>38.782474049999998</v>
      </c>
      <c r="D112" s="73">
        <f>VLOOKUP(B112,'Dimension-level_2024'!$A$3:$B$190,2,FALSE)</f>
        <v>36.715424892743215</v>
      </c>
      <c r="E112" s="75">
        <f>(D112-C112)/C112</f>
        <v>-5.3298537751662149E-2</v>
      </c>
      <c r="F112" s="73">
        <f>VLOOKUP(B112,'Dimension - Level_2023'!$A$3:$D$195,4,FALSE)</f>
        <v>53.175369940000003</v>
      </c>
      <c r="G112" s="74">
        <f>VLOOKUP(B112,'Dimension-level_2024'!$A$3:$D$190,4,FALSE)</f>
        <v>51.045894009070224</v>
      </c>
      <c r="H112" s="90">
        <f>(G112-F112)/F112</f>
        <v>-4.004628333253827E-2</v>
      </c>
      <c r="I112" s="73">
        <f>VLOOKUP(B112,'Dimension - Level_2023'!$A$3:$E$195,5,FALSE)</f>
        <v>20.405676740000001</v>
      </c>
      <c r="J112" s="22">
        <f>VLOOKUP(B112,'Dimension-level_2024'!$A$3:$E$190,5,FALSE)</f>
        <v>19.790424374085955</v>
      </c>
      <c r="K112" s="91">
        <f xml:space="preserve"> (J112-I112)/I112</f>
        <v>-3.0151039524604642E-2</v>
      </c>
      <c r="L112" s="73">
        <f>VLOOKUP(B112,'Dimension - Level_2023'!$A$3:$F$195,6,FALSE)</f>
        <v>42.76637547</v>
      </c>
      <c r="M112" s="22">
        <f>VLOOKUP(B112,'Dimension-level_2024'!$A$3:$F$190,6,FALSE)</f>
        <v>39.309956295073469</v>
      </c>
      <c r="N112" s="75">
        <f>(M112-L112)/L112</f>
        <v>-8.0820951903000496E-2</v>
      </c>
    </row>
    <row r="113" spans="1:14">
      <c r="A113">
        <v>152</v>
      </c>
      <c r="B113" s="1" t="s">
        <v>113</v>
      </c>
      <c r="C113" s="2">
        <v>38.105619519999998</v>
      </c>
      <c r="D113" s="73">
        <f>VLOOKUP(B113,'Dimension-level_2024'!$A$3:$B$190,2,FALSE)</f>
        <v>44.769845109244095</v>
      </c>
      <c r="E113" s="75">
        <f>(D113-C113)/C113</f>
        <v>0.17488826249751252</v>
      </c>
      <c r="F113" s="73">
        <f>VLOOKUP(B113,'Dimension - Level_2023'!$A$3:$D$195,4,FALSE)</f>
        <v>36.44499046</v>
      </c>
      <c r="G113" s="74">
        <f>VLOOKUP(B113,'Dimension-level_2024'!$A$3:$D$190,4,FALSE)</f>
        <v>41.409071949564748</v>
      </c>
      <c r="H113" s="90">
        <f>(G113-F113)/F113</f>
        <v>0.13620751238810308</v>
      </c>
      <c r="I113" s="73">
        <f>VLOOKUP(B113,'Dimension - Level_2023'!$A$3:$E$195,5,FALSE)</f>
        <v>19.50384725</v>
      </c>
      <c r="J113" s="22">
        <f>VLOOKUP(B113,'Dimension-level_2024'!$A$3:$E$190,5,FALSE)</f>
        <v>36.807478769747895</v>
      </c>
      <c r="K113" s="91">
        <f xml:space="preserve"> (J113-I113)/I113</f>
        <v>0.88719068078980656</v>
      </c>
      <c r="L113" s="73">
        <f>VLOOKUP(B113,'Dimension - Level_2023'!$A$3:$F$195,6,FALSE)</f>
        <v>58.368020829999999</v>
      </c>
      <c r="M113" s="22">
        <f>VLOOKUP(B113,'Dimension-level_2024'!$A$3:$F$190,6,FALSE)</f>
        <v>56.092984608419648</v>
      </c>
      <c r="N113" s="75">
        <f>(M113-L113)/L113</f>
        <v>-3.8977443285365392E-2</v>
      </c>
    </row>
    <row r="114" spans="1:14">
      <c r="A114">
        <v>179</v>
      </c>
      <c r="B114" s="1" t="s">
        <v>114</v>
      </c>
      <c r="C114" s="2">
        <v>37.453044480000003</v>
      </c>
      <c r="D114" s="73" t="e">
        <f>VLOOKUP(B114,'Dimension-level_2024'!$A$3:$B$190,2,FALSE)</f>
        <v>#N/A</v>
      </c>
      <c r="E114" s="75" t="e">
        <f>(D114-C114)/C114</f>
        <v>#N/A</v>
      </c>
      <c r="F114" s="73">
        <f>VLOOKUP(B114,'Dimension - Level_2023'!$A$3:$D$195,4,FALSE)</f>
        <v>29.273059759999999</v>
      </c>
      <c r="G114" s="74" t="e">
        <f>VLOOKUP(B114,'Dimension-level_2024'!$A$3:$D$190,4,FALSE)</f>
        <v>#N/A</v>
      </c>
      <c r="H114" s="90" t="e">
        <f>(G114-F114)/F114</f>
        <v>#N/A</v>
      </c>
      <c r="I114" s="73">
        <f>VLOOKUP(B114,'Dimension - Level_2023'!$A$3:$E$195,5,FALSE)</f>
        <v>34.007670140000002</v>
      </c>
      <c r="J114" s="22" t="e">
        <f>VLOOKUP(B114,'Dimension-level_2024'!$A$3:$E$190,5,FALSE)</f>
        <v>#N/A</v>
      </c>
      <c r="K114" s="91" t="e">
        <f xml:space="preserve"> (J114-I114)/I114</f>
        <v>#N/A</v>
      </c>
      <c r="L114" s="73">
        <f>VLOOKUP(B114,'Dimension - Level_2023'!$A$3:$F$195,6,FALSE)</f>
        <v>49.078403530000003</v>
      </c>
      <c r="M114" s="22" t="e">
        <f>VLOOKUP(B114,'Dimension-level_2024'!$A$3:$F$190,6,FALSE)</f>
        <v>#N/A</v>
      </c>
      <c r="N114" s="75" t="e">
        <f>(M114-L114)/L114</f>
        <v>#N/A</v>
      </c>
    </row>
    <row r="115" spans="1:14">
      <c r="A115">
        <v>20</v>
      </c>
      <c r="B115" s="1" t="s">
        <v>115</v>
      </c>
      <c r="C115" s="2">
        <v>36.879056849999998</v>
      </c>
      <c r="D115" s="73">
        <f>VLOOKUP(B115,'Dimension-level_2024'!$A$3:$B$190,2,FALSE)</f>
        <v>38.775364785464163</v>
      </c>
      <c r="E115" s="75">
        <f>(D115-C115)/C115</f>
        <v>5.1419642947408105E-2</v>
      </c>
      <c r="F115" s="73">
        <f>VLOOKUP(B115,'Dimension - Level_2023'!$A$3:$D$195,4,FALSE)</f>
        <v>36.81041879</v>
      </c>
      <c r="G115" s="74">
        <f>VLOOKUP(B115,'Dimension-level_2024'!$A$3:$D$190,4,FALSE)</f>
        <v>34.017059000598145</v>
      </c>
      <c r="H115" s="90">
        <f>(G115-F115)/F115</f>
        <v>-7.588503149985093E-2</v>
      </c>
      <c r="I115" s="73">
        <f>VLOOKUP(B115,'Dimension - Level_2023'!$A$3:$E$195,5,FALSE)</f>
        <v>24.305801760000001</v>
      </c>
      <c r="J115" s="22">
        <f>VLOOKUP(B115,'Dimension-level_2024'!$A$3:$E$190,5,FALSE)</f>
        <v>25.58034036068246</v>
      </c>
      <c r="K115" s="91">
        <f xml:space="preserve"> (J115-I115)/I115</f>
        <v>5.2437628401131912E-2</v>
      </c>
      <c r="L115" s="73">
        <f>VLOOKUP(B115,'Dimension - Level_2023'!$A$3:$F$195,6,FALSE)</f>
        <v>49.520949999999999</v>
      </c>
      <c r="M115" s="22">
        <f>VLOOKUP(B115,'Dimension-level_2024'!$A$3:$F$190,6,FALSE)</f>
        <v>56.72869499511188</v>
      </c>
      <c r="N115" s="75">
        <f>(M115-L115)/L115</f>
        <v>0.14554940878783384</v>
      </c>
    </row>
    <row r="116" spans="1:14">
      <c r="A116">
        <v>132</v>
      </c>
      <c r="B116" s="1" t="s">
        <v>116</v>
      </c>
      <c r="C116" s="2">
        <v>36.854124540000001</v>
      </c>
      <c r="D116" s="73">
        <f>VLOOKUP(B116,'Dimension-level_2024'!$A$3:$B$190,2,FALSE)</f>
        <v>39.538610420590864</v>
      </c>
      <c r="E116" s="75">
        <f>(D116-C116)/C116</f>
        <v>7.2840853339962763E-2</v>
      </c>
      <c r="F116" s="73">
        <f>VLOOKUP(B116,'Dimension - Level_2023'!$A$3:$D$195,4,FALSE)</f>
        <v>37.450307940000002</v>
      </c>
      <c r="G116" s="74">
        <f>VLOOKUP(B116,'Dimension-level_2024'!$A$3:$D$190,4,FALSE)</f>
        <v>36.901805485689025</v>
      </c>
      <c r="H116" s="90">
        <f>(G116-F116)/F116</f>
        <v>-1.4646140031471723E-2</v>
      </c>
      <c r="I116" s="73">
        <f>VLOOKUP(B116,'Dimension - Level_2023'!$A$3:$E$195,5,FALSE)</f>
        <v>24.320931059999999</v>
      </c>
      <c r="J116" s="22">
        <f>VLOOKUP(B116,'Dimension-level_2024'!$A$3:$E$190,5,FALSE)</f>
        <v>23.15469899404248</v>
      </c>
      <c r="K116" s="91">
        <f xml:space="preserve"> (J116-I116)/I116</f>
        <v>-4.795178536053625E-2</v>
      </c>
      <c r="L116" s="73">
        <f>VLOOKUP(B116,'Dimension - Level_2023'!$A$3:$F$195,6,FALSE)</f>
        <v>48.791134620000001</v>
      </c>
      <c r="M116" s="22">
        <f>VLOOKUP(B116,'Dimension-level_2024'!$A$3:$F$190,6,FALSE)</f>
        <v>58.55932678204109</v>
      </c>
      <c r="N116" s="75">
        <f>(M116-L116)/L116</f>
        <v>0.2002042428018676</v>
      </c>
    </row>
    <row r="117" spans="1:14">
      <c r="A117">
        <v>73</v>
      </c>
      <c r="B117" s="1" t="s">
        <v>117</v>
      </c>
      <c r="C117" s="2">
        <v>36.793274799999999</v>
      </c>
      <c r="D117" s="73">
        <f>VLOOKUP(B117,'Dimension-level_2024'!$A$3:$B$190,2,FALSE)</f>
        <v>37.234589713449189</v>
      </c>
      <c r="E117" s="75">
        <f>(D117-C117)/C117</f>
        <v>1.1994445067694553E-2</v>
      </c>
      <c r="F117" s="73">
        <f>VLOOKUP(B117,'Dimension - Level_2023'!$A$3:$D$195,4,FALSE)</f>
        <v>30.617241199999999</v>
      </c>
      <c r="G117" s="74">
        <f>VLOOKUP(B117,'Dimension-level_2024'!$A$3:$D$190,4,FALSE)</f>
        <v>26.532668253809877</v>
      </c>
      <c r="H117" s="90">
        <f>(G117-F117)/F117</f>
        <v>-0.13340760911502769</v>
      </c>
      <c r="I117" s="73">
        <f>VLOOKUP(B117,'Dimension - Level_2023'!$A$3:$E$195,5,FALSE)</f>
        <v>27.185687389999998</v>
      </c>
      <c r="J117" s="22">
        <f>VLOOKUP(B117,'Dimension-level_2024'!$A$3:$E$190,5,FALSE)</f>
        <v>27.560400458124274</v>
      </c>
      <c r="K117" s="91">
        <f xml:space="preserve"> (J117-I117)/I117</f>
        <v>1.3783468585830592E-2</v>
      </c>
      <c r="L117" s="73">
        <f>VLOOKUP(B117,'Dimension - Level_2023'!$A$3:$F$195,6,FALSE)</f>
        <v>52.576895810000003</v>
      </c>
      <c r="M117" s="22">
        <f>VLOOKUP(B117,'Dimension-level_2024'!$A$3:$F$190,6,FALSE)</f>
        <v>57.610700428413402</v>
      </c>
      <c r="N117" s="75">
        <f>(M117-L117)/L117</f>
        <v>9.5741761487865951E-2</v>
      </c>
    </row>
    <row r="118" spans="1:14">
      <c r="A118">
        <v>22</v>
      </c>
      <c r="B118" s="1" t="s">
        <v>118</v>
      </c>
      <c r="C118" s="2">
        <v>36.488148459999998</v>
      </c>
      <c r="D118" s="73">
        <f>VLOOKUP(B118,'Dimension-level_2024'!$A$3:$B$190,2,FALSE)</f>
        <v>37.016804414815397</v>
      </c>
      <c r="E118" s="75">
        <f>(D118-C118)/C118</f>
        <v>1.4488429178447792E-2</v>
      </c>
      <c r="F118" s="73">
        <f>VLOOKUP(B118,'Dimension - Level_2023'!$A$3:$D$195,4,FALSE)</f>
        <v>27.921111509999999</v>
      </c>
      <c r="G118" s="74">
        <f>VLOOKUP(B118,'Dimension-level_2024'!$A$3:$D$190,4,FALSE)</f>
        <v>26.737358697074598</v>
      </c>
      <c r="H118" s="90">
        <f>(G118-F118)/F118</f>
        <v>-4.2396335564987751E-2</v>
      </c>
      <c r="I118" s="73">
        <f>VLOOKUP(B118,'Dimension - Level_2023'!$A$3:$E$195,5,FALSE)</f>
        <v>31.680013370000001</v>
      </c>
      <c r="J118" s="22">
        <f>VLOOKUP(B118,'Dimension-level_2024'!$A$3:$E$190,5,FALSE)</f>
        <v>29.25469295818375</v>
      </c>
      <c r="K118" s="91">
        <f xml:space="preserve"> (J118-I118)/I118</f>
        <v>-7.6556798871586187E-2</v>
      </c>
      <c r="L118" s="73">
        <f>VLOOKUP(B118,'Dimension - Level_2023'!$A$3:$F$195,6,FALSE)</f>
        <v>49.863320510000001</v>
      </c>
      <c r="M118" s="22">
        <f>VLOOKUP(B118,'Dimension-level_2024'!$A$3:$F$190,6,FALSE)</f>
        <v>55.058361589187847</v>
      </c>
      <c r="N118" s="75">
        <f>(M118-L118)/L118</f>
        <v>0.1041856223382875</v>
      </c>
    </row>
    <row r="119" spans="1:14">
      <c r="A119">
        <v>144</v>
      </c>
      <c r="B119" s="1" t="s">
        <v>119</v>
      </c>
      <c r="C119" s="2">
        <v>36.464910709999998</v>
      </c>
      <c r="D119" s="73">
        <f>VLOOKUP(B119,'Dimension-level_2024'!$A$3:$B$190,2,FALSE)</f>
        <v>39.107206125335672</v>
      </c>
      <c r="E119" s="75">
        <f>(D119-C119)/C119</f>
        <v>7.2461315930524434E-2</v>
      </c>
      <c r="F119" s="73">
        <f>VLOOKUP(B119,'Dimension - Level_2023'!$A$3:$D$195,4,FALSE)</f>
        <v>30.36882078</v>
      </c>
      <c r="G119" s="74">
        <f>VLOOKUP(B119,'Dimension-level_2024'!$A$3:$D$190,4,FALSE)</f>
        <v>31.097821511370732</v>
      </c>
      <c r="H119" s="90">
        <f>(G119-F119)/F119</f>
        <v>2.4004907423037979E-2</v>
      </c>
      <c r="I119" s="73">
        <f>VLOOKUP(B119,'Dimension - Level_2023'!$A$3:$E$195,5,FALSE)</f>
        <v>27.950524789999999</v>
      </c>
      <c r="J119" s="22">
        <f>VLOOKUP(B119,'Dimension-level_2024'!$A$3:$E$190,5,FALSE)</f>
        <v>28.627665510148713</v>
      </c>
      <c r="K119" s="91">
        <f xml:space="preserve"> (J119-I119)/I119</f>
        <v>2.4226404521427006E-2</v>
      </c>
      <c r="L119" s="73">
        <f>VLOOKUP(B119,'Dimension - Level_2023'!$A$3:$F$195,6,FALSE)</f>
        <v>51.075386559999998</v>
      </c>
      <c r="M119" s="22">
        <f>VLOOKUP(B119,'Dimension-level_2024'!$A$3:$F$190,6,FALSE)</f>
        <v>57.596131354487568</v>
      </c>
      <c r="N119" s="75">
        <f>(M119-L119)/L119</f>
        <v>0.12766902482132814</v>
      </c>
    </row>
    <row r="120" spans="1:14">
      <c r="A120">
        <v>29</v>
      </c>
      <c r="B120" s="1" t="s">
        <v>120</v>
      </c>
      <c r="C120" s="2">
        <v>36.29975864</v>
      </c>
      <c r="D120" s="73">
        <f>VLOOKUP(B120,'Dimension-level_2024'!$A$3:$B$190,2,FALSE)</f>
        <v>40.670905372277929</v>
      </c>
      <c r="E120" s="75">
        <f>(D120-C120)/C120</f>
        <v>0.12041806601604248</v>
      </c>
      <c r="F120" s="73">
        <f>VLOOKUP(B120,'Dimension - Level_2023'!$A$3:$D$195,4,FALSE)</f>
        <v>36.680316339999997</v>
      </c>
      <c r="G120" s="74">
        <f>VLOOKUP(B120,'Dimension-level_2024'!$A$3:$D$190,4,FALSE)</f>
        <v>39.575668015552623</v>
      </c>
      <c r="H120" s="90">
        <f>(G120-F120)/F120</f>
        <v>7.8934752053793911E-2</v>
      </c>
      <c r="I120" s="73">
        <f>VLOOKUP(B120,'Dimension - Level_2023'!$A$3:$E$195,5,FALSE)</f>
        <v>27.235439199999998</v>
      </c>
      <c r="J120" s="22">
        <f>VLOOKUP(B120,'Dimension-level_2024'!$A$3:$E$190,5,FALSE)</f>
        <v>27.248911340801669</v>
      </c>
      <c r="K120" s="91">
        <f xml:space="preserve"> (J120-I120)/I120</f>
        <v>4.9465480261727957E-4</v>
      </c>
      <c r="L120" s="73">
        <f>VLOOKUP(B120,'Dimension - Level_2023'!$A$3:$F$195,6,FALSE)</f>
        <v>44.983520400000003</v>
      </c>
      <c r="M120" s="22">
        <f>VLOOKUP(B120,'Dimension-level_2024'!$A$3:$F$190,6,FALSE)</f>
        <v>55.188136760479495</v>
      </c>
      <c r="N120" s="75">
        <f>(M120-L120)/L120</f>
        <v>0.22685232880260503</v>
      </c>
    </row>
    <row r="121" spans="1:14">
      <c r="A121">
        <v>3</v>
      </c>
      <c r="B121" s="1" t="s">
        <v>121</v>
      </c>
      <c r="C121" s="2">
        <v>35.988108889999999</v>
      </c>
      <c r="D121" s="73">
        <f>VLOOKUP(B121,'Dimension-level_2024'!$A$3:$B$190,2,FALSE)</f>
        <v>39.05673544291799</v>
      </c>
      <c r="E121" s="75">
        <f>(D121-C121)/C121</f>
        <v>8.5267791155613309E-2</v>
      </c>
      <c r="F121" s="73">
        <f>VLOOKUP(B121,'Dimension - Level_2023'!$A$3:$D$195,4,FALSE)</f>
        <v>30.09710595</v>
      </c>
      <c r="G121" s="74">
        <f>VLOOKUP(B121,'Dimension-level_2024'!$A$3:$D$190,4,FALSE)</f>
        <v>31.675875153046878</v>
      </c>
      <c r="H121" s="90">
        <f>(G121-F121)/F121</f>
        <v>5.2455847604406573E-2</v>
      </c>
      <c r="I121" s="73">
        <f>VLOOKUP(B121,'Dimension - Level_2023'!$A$3:$E$195,5,FALSE)</f>
        <v>30.563135169999999</v>
      </c>
      <c r="J121" s="22">
        <f>VLOOKUP(B121,'Dimension-level_2024'!$A$3:$E$190,5,FALSE)</f>
        <v>33.259315570614511</v>
      </c>
      <c r="K121" s="91">
        <f xml:space="preserve"> (J121-I121)/I121</f>
        <v>8.8216748236647352E-2</v>
      </c>
      <c r="L121" s="73">
        <f>VLOOKUP(B121,'Dimension - Level_2023'!$A$3:$F$195,6,FALSE)</f>
        <v>47.304085559999997</v>
      </c>
      <c r="M121" s="22">
        <f>VLOOKUP(B121,'Dimension-level_2024'!$A$3:$F$190,6,FALSE)</f>
        <v>52.235015605092578</v>
      </c>
      <c r="N121" s="75">
        <f>(M121-L121)/L121</f>
        <v>0.10423898880442876</v>
      </c>
    </row>
    <row r="122" spans="1:14">
      <c r="A122">
        <v>70</v>
      </c>
      <c r="B122" s="1" t="s">
        <v>122</v>
      </c>
      <c r="C122" s="2">
        <v>35.757538580000002</v>
      </c>
      <c r="D122" s="73">
        <f>VLOOKUP(B122,'Dimension-level_2024'!$A$3:$B$190,2,FALSE)</f>
        <v>36.414438502732331</v>
      </c>
      <c r="E122" s="75">
        <f>(D122-C122)/C122</f>
        <v>1.8370949143008065E-2</v>
      </c>
      <c r="F122" s="73">
        <f>VLOOKUP(B122,'Dimension - Level_2023'!$A$3:$D$195,4,FALSE)</f>
        <v>29.550883460000001</v>
      </c>
      <c r="G122" s="74">
        <f>VLOOKUP(B122,'Dimension-level_2024'!$A$3:$D$190,4,FALSE)</f>
        <v>28.954143109431442</v>
      </c>
      <c r="H122" s="90">
        <f>(G122-F122)/F122</f>
        <v>-2.019365517028639E-2</v>
      </c>
      <c r="I122" s="73">
        <f>VLOOKUP(B122,'Dimension - Level_2023'!$A$3:$E$195,5,FALSE)</f>
        <v>24.94384552</v>
      </c>
      <c r="J122" s="22">
        <f>VLOOKUP(B122,'Dimension-level_2024'!$A$3:$E$190,5,FALSE)</f>
        <v>23.697909915312724</v>
      </c>
      <c r="K122" s="91">
        <f xml:space="preserve"> (J122-I122)/I122</f>
        <v>-4.9949619984949123E-2</v>
      </c>
      <c r="L122" s="73">
        <f>VLOOKUP(B122,'Dimension - Level_2023'!$A$3:$F$195,6,FALSE)</f>
        <v>52.77788675</v>
      </c>
      <c r="M122" s="22">
        <f>VLOOKUP(B122,'Dimension-level_2024'!$A$3:$F$190,6,FALSE)</f>
        <v>56.59126248345283</v>
      </c>
      <c r="N122" s="75">
        <f>(M122-L122)/L122</f>
        <v>7.2253285765611477E-2</v>
      </c>
    </row>
    <row r="123" spans="1:14">
      <c r="A123">
        <v>108</v>
      </c>
      <c r="B123" s="1" t="s">
        <v>123</v>
      </c>
      <c r="C123" s="2">
        <v>35.702971290000001</v>
      </c>
      <c r="D123" s="73">
        <f>VLOOKUP(B123,'Dimension-level_2024'!$A$3:$B$190,2,FALSE)</f>
        <v>37.624196527254689</v>
      </c>
      <c r="E123" s="75">
        <f>(D123-C123)/C123</f>
        <v>5.3811354288958071E-2</v>
      </c>
      <c r="F123" s="73">
        <f>VLOOKUP(B123,'Dimension - Level_2023'!$A$3:$D$195,4,FALSE)</f>
        <v>30.24989309</v>
      </c>
      <c r="G123" s="74">
        <f>VLOOKUP(B123,'Dimension-level_2024'!$A$3:$D$190,4,FALSE)</f>
        <v>29.939384812287468</v>
      </c>
      <c r="H123" s="90">
        <f>(G123-F123)/F123</f>
        <v>-1.0264772731219346E-2</v>
      </c>
      <c r="I123" s="73">
        <f>VLOOKUP(B123,'Dimension - Level_2023'!$A$3:$E$195,5,FALSE)</f>
        <v>32.261511939999998</v>
      </c>
      <c r="J123" s="22">
        <f>VLOOKUP(B123,'Dimension-level_2024'!$A$3:$E$190,5,FALSE)</f>
        <v>31.646295734163289</v>
      </c>
      <c r="K123" s="91">
        <f xml:space="preserve"> (J123-I123)/I123</f>
        <v>-1.9069664403233474E-2</v>
      </c>
      <c r="L123" s="73">
        <f>VLOOKUP(B123,'Dimension - Level_2023'!$A$3:$F$195,6,FALSE)</f>
        <v>44.597508840000003</v>
      </c>
      <c r="M123" s="22">
        <f>VLOOKUP(B123,'Dimension-level_2024'!$A$3:$F$190,6,FALSE)</f>
        <v>51.2869090353133</v>
      </c>
      <c r="N123" s="75">
        <f>(M123-L123)/L123</f>
        <v>0.14999492952201623</v>
      </c>
    </row>
    <row r="124" spans="1:14">
      <c r="A124">
        <v>43</v>
      </c>
      <c r="B124" s="1" t="s">
        <v>124</v>
      </c>
      <c r="C124" s="2">
        <v>35.520538170000002</v>
      </c>
      <c r="D124" s="73">
        <f>VLOOKUP(B124,'Dimension-level_2024'!$A$3:$B$190,2,FALSE)</f>
        <v>42.434391453479641</v>
      </c>
      <c r="E124" s="75">
        <f>(D124-C124)/C124</f>
        <v>0.19464382128418745</v>
      </c>
      <c r="F124" s="73">
        <f>VLOOKUP(B124,'Dimension - Level_2023'!$A$3:$D$195,4,FALSE)</f>
        <v>35.32477317</v>
      </c>
      <c r="G124" s="74">
        <f>VLOOKUP(B124,'Dimension-level_2024'!$A$3:$D$190,4,FALSE)</f>
        <v>51.550036778952382</v>
      </c>
      <c r="H124" s="90">
        <f>(G124-F124)/F124</f>
        <v>0.45931685196868827</v>
      </c>
      <c r="I124" s="73">
        <f>VLOOKUP(B124,'Dimension - Level_2023'!$A$3:$E$195,5,FALSE)</f>
        <v>27.086803639999999</v>
      </c>
      <c r="J124" s="22">
        <f>VLOOKUP(B124,'Dimension-level_2024'!$A$3:$E$190,5,FALSE)</f>
        <v>26.756810832340449</v>
      </c>
      <c r="K124" s="91">
        <f xml:space="preserve"> (J124-I124)/I124</f>
        <v>-1.2182788786944175E-2</v>
      </c>
      <c r="L124" s="73">
        <f>VLOOKUP(B124,'Dimension - Level_2023'!$A$3:$F$195,6,FALSE)</f>
        <v>44.150037709999999</v>
      </c>
      <c r="M124" s="22">
        <f>VLOOKUP(B124,'Dimension-level_2024'!$A$3:$F$190,6,FALSE)</f>
        <v>48.996326749146107</v>
      </c>
      <c r="N124" s="75">
        <f>(M124-L124)/L124</f>
        <v>0.10976862740138546</v>
      </c>
    </row>
    <row r="125" spans="1:14">
      <c r="A125">
        <v>165</v>
      </c>
      <c r="B125" s="1" t="s">
        <v>125</v>
      </c>
      <c r="C125" s="2">
        <v>35.517650430000003</v>
      </c>
      <c r="D125" s="73">
        <f>VLOOKUP(B125,'Dimension-level_2024'!$A$3:$B$190,2,FALSE)</f>
        <v>36.873525190461258</v>
      </c>
      <c r="E125" s="75">
        <f>(D125-C125)/C125</f>
        <v>3.8174674958679544E-2</v>
      </c>
      <c r="F125" s="73">
        <f>VLOOKUP(B125,'Dimension - Level_2023'!$A$3:$D$195,4,FALSE)</f>
        <v>28.27093983</v>
      </c>
      <c r="G125" s="74">
        <f>VLOOKUP(B125,'Dimension-level_2024'!$A$3:$D$190,4,FALSE)</f>
        <v>25.794814630630782</v>
      </c>
      <c r="H125" s="90">
        <f>(G125-F125)/F125</f>
        <v>-8.7585528258301903E-2</v>
      </c>
      <c r="I125" s="73">
        <f>VLOOKUP(B125,'Dimension - Level_2023'!$A$3:$E$195,5,FALSE)</f>
        <v>26.84997649</v>
      </c>
      <c r="J125" s="22">
        <f>VLOOKUP(B125,'Dimension-level_2024'!$A$3:$E$190,5,FALSE)</f>
        <v>27.838072908950817</v>
      </c>
      <c r="K125" s="91">
        <f xml:space="preserve"> (J125-I125)/I125</f>
        <v>3.6800643729383679E-2</v>
      </c>
      <c r="L125" s="73">
        <f>VLOOKUP(B125,'Dimension - Level_2023'!$A$3:$F$195,6,FALSE)</f>
        <v>51.432034960000003</v>
      </c>
      <c r="M125" s="22">
        <f>VLOOKUP(B125,'Dimension-level_2024'!$A$3:$F$190,6,FALSE)</f>
        <v>56.987688031802158</v>
      </c>
      <c r="N125" s="75">
        <f>(M125-L125)/L125</f>
        <v>0.10801931279061634</v>
      </c>
    </row>
    <row r="126" spans="1:14">
      <c r="A126">
        <v>118</v>
      </c>
      <c r="B126" s="1" t="s">
        <v>126</v>
      </c>
      <c r="C126" s="2">
        <v>35.373003099999998</v>
      </c>
      <c r="D126" s="73">
        <f>VLOOKUP(B126,'Dimension-level_2024'!$A$3:$B$190,2,FALSE)</f>
        <v>33.282249689030046</v>
      </c>
      <c r="E126" s="75">
        <f>(D126-C126)/C126</f>
        <v>-5.9105906418501199E-2</v>
      </c>
      <c r="F126" s="73">
        <f>VLOOKUP(B126,'Dimension - Level_2023'!$A$3:$D$195,4,FALSE)</f>
        <v>32.017962689999997</v>
      </c>
      <c r="G126" s="74">
        <f>VLOOKUP(B126,'Dimension-level_2024'!$A$3:$D$190,4,FALSE)</f>
        <v>28.564856104314494</v>
      </c>
      <c r="H126" s="90">
        <f>(G126-F126)/F126</f>
        <v>-0.10784904146209136</v>
      </c>
      <c r="I126" s="73">
        <f>VLOOKUP(B126,'Dimension - Level_2023'!$A$3:$E$195,5,FALSE)</f>
        <v>28.300553959999998</v>
      </c>
      <c r="J126" s="22">
        <f>VLOOKUP(B126,'Dimension-level_2024'!$A$3:$E$190,5,FALSE)</f>
        <v>25.364121737330606</v>
      </c>
      <c r="K126" s="91">
        <f xml:space="preserve"> (J126-I126)/I126</f>
        <v>-0.10375882489154613</v>
      </c>
      <c r="L126" s="73">
        <f>VLOOKUP(B126,'Dimension - Level_2023'!$A$3:$F$195,6,FALSE)</f>
        <v>45.800492650000002</v>
      </c>
      <c r="M126" s="22">
        <f>VLOOKUP(B126,'Dimension-level_2024'!$A$3:$F$190,6,FALSE)</f>
        <v>45.91777122544503</v>
      </c>
      <c r="N126" s="75">
        <f>(M126-L126)/L126</f>
        <v>2.5606400424827611E-3</v>
      </c>
    </row>
    <row r="127" spans="1:14">
      <c r="A127">
        <v>21</v>
      </c>
      <c r="B127" s="1" t="s">
        <v>127</v>
      </c>
      <c r="C127" s="2">
        <v>35.25033938</v>
      </c>
      <c r="D127" s="73">
        <f>VLOOKUP(B127,'Dimension-level_2024'!$A$3:$B$190,2,FALSE)</f>
        <v>33.078631334070565</v>
      </c>
      <c r="E127" s="75">
        <f>(D127-C127)/C127</f>
        <v>-6.1608145740622233E-2</v>
      </c>
      <c r="F127" s="73">
        <f>VLOOKUP(B127,'Dimension - Level_2023'!$A$3:$D$195,4,FALSE)</f>
        <v>28.46542784</v>
      </c>
      <c r="G127" s="74">
        <f>VLOOKUP(B127,'Dimension-level_2024'!$A$3:$D$190,4,FALSE)</f>
        <v>22.42618663190283</v>
      </c>
      <c r="H127" s="90">
        <f>(G127-F127)/F127</f>
        <v>-0.21216056340494371</v>
      </c>
      <c r="I127" s="73">
        <f>VLOOKUP(B127,'Dimension - Level_2023'!$A$3:$E$195,5,FALSE)</f>
        <v>26.656148009999999</v>
      </c>
      <c r="J127" s="22">
        <f>VLOOKUP(B127,'Dimension-level_2024'!$A$3:$E$190,5,FALSE)</f>
        <v>22.918323341949772</v>
      </c>
      <c r="K127" s="91">
        <f xml:space="preserve"> (J127-I127)/I127</f>
        <v>-0.14022373625206422</v>
      </c>
      <c r="L127" s="73">
        <f>VLOOKUP(B127,'Dimension - Level_2023'!$A$3:$F$195,6,FALSE)</f>
        <v>50.629442310000002</v>
      </c>
      <c r="M127" s="22">
        <f>VLOOKUP(B127,'Dimension-level_2024'!$A$3:$F$190,6,FALSE)</f>
        <v>53.891384028359084</v>
      </c>
      <c r="N127" s="75">
        <f>(M127-L127)/L127</f>
        <v>6.44277631656789E-2</v>
      </c>
    </row>
    <row r="128" spans="1:14">
      <c r="A128">
        <v>50</v>
      </c>
      <c r="B128" s="1" t="s">
        <v>128</v>
      </c>
      <c r="C128" s="2">
        <v>34.819084850000003</v>
      </c>
      <c r="D128" s="73" t="e">
        <f>VLOOKUP(B128,'Dimension-level_2024'!$A$3:$B$190,2,FALSE)</f>
        <v>#N/A</v>
      </c>
      <c r="E128" s="75" t="e">
        <f>(D128-C128)/C128</f>
        <v>#N/A</v>
      </c>
      <c r="F128" s="73">
        <f>VLOOKUP(B128,'Dimension - Level_2023'!$A$3:$D$195,4,FALSE)</f>
        <v>27.967606499999999</v>
      </c>
      <c r="G128" s="74" t="e">
        <f>VLOOKUP(B128,'Dimension-level_2024'!$A$3:$D$190,4,FALSE)</f>
        <v>#N/A</v>
      </c>
      <c r="H128" s="90" t="e">
        <f>(G128-F128)/F128</f>
        <v>#N/A</v>
      </c>
      <c r="I128" s="73">
        <f>VLOOKUP(B128,'Dimension - Level_2023'!$A$3:$E$195,5,FALSE)</f>
        <v>24.5147719</v>
      </c>
      <c r="J128" s="22" t="e">
        <f>VLOOKUP(B128,'Dimension-level_2024'!$A$3:$E$190,5,FALSE)</f>
        <v>#N/A</v>
      </c>
      <c r="K128" s="91" t="e">
        <f xml:space="preserve"> (J128-I128)/I128</f>
        <v>#N/A</v>
      </c>
      <c r="L128" s="73">
        <f>VLOOKUP(B128,'Dimension - Level_2023'!$A$3:$F$195,6,FALSE)</f>
        <v>51.974876170000002</v>
      </c>
      <c r="M128" s="22" t="e">
        <f>VLOOKUP(B128,'Dimension-level_2024'!$A$3:$F$190,6,FALSE)</f>
        <v>#N/A</v>
      </c>
      <c r="N128" s="75" t="e">
        <f>(M128-L128)/L128</f>
        <v>#N/A</v>
      </c>
    </row>
    <row r="129" spans="1:14">
      <c r="A129">
        <v>69</v>
      </c>
      <c r="B129" s="1" t="s">
        <v>129</v>
      </c>
      <c r="C129" s="2">
        <v>34.630956179999998</v>
      </c>
      <c r="D129" s="73">
        <f>VLOOKUP(B129,'Dimension-level_2024'!$A$3:$B$190,2,FALSE)</f>
        <v>37.963225670089024</v>
      </c>
      <c r="E129" s="75">
        <f>(D129-C129)/C129</f>
        <v>9.6222277917162202E-2</v>
      </c>
      <c r="F129" s="73">
        <f>VLOOKUP(B129,'Dimension - Level_2023'!$A$3:$D$195,4,FALSE)</f>
        <v>27.765606500000001</v>
      </c>
      <c r="G129" s="74">
        <f>VLOOKUP(B129,'Dimension-level_2024'!$A$3:$D$190,4,FALSE)</f>
        <v>31.881577062314534</v>
      </c>
      <c r="H129" s="90">
        <f>(G129-F129)/F129</f>
        <v>0.14823989392468462</v>
      </c>
      <c r="I129" s="73">
        <f>VLOOKUP(B129,'Dimension - Level_2023'!$A$3:$E$195,5,FALSE)</f>
        <v>25.477115550000001</v>
      </c>
      <c r="J129" s="22">
        <f>VLOOKUP(B129,'Dimension-level_2024'!$A$3:$E$190,5,FALSE)</f>
        <v>28.390469683924348</v>
      </c>
      <c r="K129" s="91">
        <f xml:space="preserve"> (J129-I129)/I129</f>
        <v>0.11435180439507592</v>
      </c>
      <c r="L129" s="73">
        <f>VLOOKUP(B129,'Dimension - Level_2023'!$A$3:$F$195,6,FALSE)</f>
        <v>50.650146489999997</v>
      </c>
      <c r="M129" s="22">
        <f>VLOOKUP(B129,'Dimension-level_2024'!$A$3:$F$190,6,FALSE)</f>
        <v>53.617630264028179</v>
      </c>
      <c r="N129" s="75">
        <f>(M129-L129)/L129</f>
        <v>5.8587861628673875E-2</v>
      </c>
    </row>
    <row r="130" spans="1:14">
      <c r="A130">
        <v>18</v>
      </c>
      <c r="B130" s="1" t="s">
        <v>130</v>
      </c>
      <c r="C130" s="2">
        <v>34.243561399999997</v>
      </c>
      <c r="D130" s="73">
        <f>VLOOKUP(B130,'Dimension-level_2024'!$A$3:$B$190,2,FALSE)</f>
        <v>37.58701155586084</v>
      </c>
      <c r="E130" s="75">
        <f>(D130-C130)/C130</f>
        <v>9.7637337331999682E-2</v>
      </c>
      <c r="F130" s="73">
        <f>VLOOKUP(B130,'Dimension - Level_2023'!$A$3:$D$195,4,FALSE)</f>
        <v>23.443654120000001</v>
      </c>
      <c r="G130" s="74">
        <f>VLOOKUP(B130,'Dimension-level_2024'!$A$3:$D$190,4,FALSE)</f>
        <v>26.762398699652422</v>
      </c>
      <c r="H130" s="90">
        <f>(G130-F130)/F130</f>
        <v>0.14156259782135108</v>
      </c>
      <c r="I130" s="73">
        <f>VLOOKUP(B130,'Dimension - Level_2023'!$A$3:$E$195,5,FALSE)</f>
        <v>29.092233069999999</v>
      </c>
      <c r="J130" s="22">
        <f>VLOOKUP(B130,'Dimension-level_2024'!$A$3:$E$190,5,FALSE)</f>
        <v>30.507021009441569</v>
      </c>
      <c r="K130" s="91">
        <f xml:space="preserve"> (J130-I130)/I130</f>
        <v>4.8631122129311692E-2</v>
      </c>
      <c r="L130" s="73">
        <f>VLOOKUP(B130,'Dimension - Level_2023'!$A$3:$F$195,6,FALSE)</f>
        <v>50.194797010000002</v>
      </c>
      <c r="M130" s="22">
        <f>VLOOKUP(B130,'Dimension-level_2024'!$A$3:$F$190,6,FALSE)</f>
        <v>55.491614958488519</v>
      </c>
      <c r="N130" s="75">
        <f>(M130-L130)/L130</f>
        <v>0.10552523894923341</v>
      </c>
    </row>
    <row r="131" spans="1:14">
      <c r="A131">
        <v>145</v>
      </c>
      <c r="B131" s="1" t="s">
        <v>131</v>
      </c>
      <c r="C131" s="2">
        <v>34.132213309999997</v>
      </c>
      <c r="D131" s="73">
        <f>VLOOKUP(B131,'Dimension-level_2024'!$A$3:$B$190,2,FALSE)</f>
        <v>36.654474695731018</v>
      </c>
      <c r="E131" s="75">
        <f>(D131-C131)/C131</f>
        <v>7.3896801324397354E-2</v>
      </c>
      <c r="F131" s="73">
        <f>VLOOKUP(B131,'Dimension - Level_2023'!$A$3:$D$195,4,FALSE)</f>
        <v>30.52993983</v>
      </c>
      <c r="G131" s="74">
        <f>VLOOKUP(B131,'Dimension-level_2024'!$A$3:$D$190,4,FALSE)</f>
        <v>29.304943570517374</v>
      </c>
      <c r="H131" s="90">
        <f>(G131-F131)/F131</f>
        <v>-4.0124424296404726E-2</v>
      </c>
      <c r="I131" s="73">
        <f>VLOOKUP(B131,'Dimension - Level_2023'!$A$3:$E$195,5,FALSE)</f>
        <v>24.39655926</v>
      </c>
      <c r="J131" s="22">
        <f>VLOOKUP(B131,'Dimension-level_2024'!$A$3:$E$190,5,FALSE)</f>
        <v>28.110252661112554</v>
      </c>
      <c r="K131" s="91">
        <f xml:space="preserve"> (J131-I131)/I131</f>
        <v>0.15222201465111659</v>
      </c>
      <c r="L131" s="73">
        <f>VLOOKUP(B131,'Dimension - Level_2023'!$A$3:$F$195,6,FALSE)</f>
        <v>47.470140829999998</v>
      </c>
      <c r="M131" s="22">
        <f>VLOOKUP(B131,'Dimension-level_2024'!$A$3:$F$190,6,FALSE)</f>
        <v>52.548227855563141</v>
      </c>
      <c r="N131" s="75">
        <f>(M131-L131)/L131</f>
        <v>0.10697434085457595</v>
      </c>
    </row>
    <row r="132" spans="1:14">
      <c r="A132">
        <v>92</v>
      </c>
      <c r="B132" s="1" t="s">
        <v>132</v>
      </c>
      <c r="C132" s="2">
        <v>34.098001160000003</v>
      </c>
      <c r="D132" s="73">
        <f>VLOOKUP(B132,'Dimension-level_2024'!$A$3:$B$190,2,FALSE)</f>
        <v>36.554503905168716</v>
      </c>
      <c r="E132" s="75">
        <f>(D132-C132)/C132</f>
        <v>7.2042426582189512E-2</v>
      </c>
      <c r="F132" s="73">
        <f>VLOOKUP(B132,'Dimension - Level_2023'!$A$3:$D$195,4,FALSE)</f>
        <v>33.533037280000002</v>
      </c>
      <c r="G132" s="74">
        <f>VLOOKUP(B132,'Dimension-level_2024'!$A$3:$D$190,4,FALSE)</f>
        <v>34.676715303797316</v>
      </c>
      <c r="H132" s="90">
        <f>(G132-F132)/F132</f>
        <v>3.410600758433039E-2</v>
      </c>
      <c r="I132" s="73">
        <f>VLOOKUP(B132,'Dimension - Level_2023'!$A$3:$E$195,5,FALSE)</f>
        <v>22.861799520000002</v>
      </c>
      <c r="J132" s="22">
        <f>VLOOKUP(B132,'Dimension-level_2024'!$A$3:$E$190,5,FALSE)</f>
        <v>24.493556251727412</v>
      </c>
      <c r="K132" s="91">
        <f xml:space="preserve"> (J132-I132)/I132</f>
        <v>7.13748158932071E-2</v>
      </c>
      <c r="L132" s="73">
        <f>VLOOKUP(B132,'Dimension - Level_2023'!$A$3:$F$195,6,FALSE)</f>
        <v>45.89916667</v>
      </c>
      <c r="M132" s="22">
        <f>VLOOKUP(B132,'Dimension-level_2024'!$A$3:$F$190,6,FALSE)</f>
        <v>50.493240159981418</v>
      </c>
      <c r="N132" s="75">
        <f>(M132-L132)/L132</f>
        <v>0.10009056423641206</v>
      </c>
    </row>
    <row r="133" spans="1:14">
      <c r="A133">
        <v>180</v>
      </c>
      <c r="B133" s="1" t="s">
        <v>133</v>
      </c>
      <c r="C133" s="2">
        <v>33.43858135</v>
      </c>
      <c r="D133" s="73">
        <f>VLOOKUP(B133,'Dimension-level_2024'!$A$3:$B$190,2,FALSE)</f>
        <v>34.630651061493829</v>
      </c>
      <c r="E133" s="75">
        <f>(D133-C133)/C133</f>
        <v>3.5649530074750892E-2</v>
      </c>
      <c r="F133" s="73">
        <f>VLOOKUP(B133,'Dimension - Level_2023'!$A$3:$D$195,4,FALSE)</f>
        <v>38.056594199999999</v>
      </c>
      <c r="G133" s="74">
        <f>VLOOKUP(B133,'Dimension-level_2024'!$A$3:$D$190,4,FALSE)</f>
        <v>35.568836532041871</v>
      </c>
      <c r="H133" s="90">
        <f>(G133-F133)/F133</f>
        <v>-6.5369950208474734E-2</v>
      </c>
      <c r="I133" s="73">
        <f>VLOOKUP(B133,'Dimension - Level_2023'!$A$3:$E$195,5,FALSE)</f>
        <v>20.960104019999999</v>
      </c>
      <c r="J133" s="22">
        <f>VLOOKUP(B133,'Dimension-level_2024'!$A$3:$E$190,5,FALSE)</f>
        <v>22.226125333757551</v>
      </c>
      <c r="K133" s="91">
        <f xml:space="preserve"> (J133-I133)/I133</f>
        <v>6.0401480476887051E-2</v>
      </c>
      <c r="L133" s="73">
        <f>VLOOKUP(B133,'Dimension - Level_2023'!$A$3:$F$195,6,FALSE)</f>
        <v>41.299045810000003</v>
      </c>
      <c r="M133" s="22">
        <f>VLOOKUP(B133,'Dimension-level_2024'!$A$3:$F$190,6,FALSE)</f>
        <v>46.096991318682058</v>
      </c>
      <c r="N133" s="75">
        <f>(M133-L133)/L133</f>
        <v>0.11617569884678298</v>
      </c>
    </row>
    <row r="134" spans="1:14">
      <c r="A134">
        <v>81</v>
      </c>
      <c r="B134" s="1" t="s">
        <v>134</v>
      </c>
      <c r="C134" s="2">
        <v>33.39561913</v>
      </c>
      <c r="D134" s="73">
        <f>VLOOKUP(B134,'Dimension-level_2024'!$A$3:$B$190,2,FALSE)</f>
        <v>40.906134319498449</v>
      </c>
      <c r="E134" s="75">
        <f>(D134-C134)/C134</f>
        <v>0.22489522234225004</v>
      </c>
      <c r="F134" s="73">
        <f>VLOOKUP(B134,'Dimension - Level_2023'!$A$3:$D$195,4,FALSE)</f>
        <v>28.855499999999999</v>
      </c>
      <c r="G134" s="74">
        <f>VLOOKUP(B134,'Dimension-level_2024'!$A$3:$D$190,4,FALSE)</f>
        <v>32.601392996804798</v>
      </c>
      <c r="H134" s="90">
        <f>(G134-F134)/F134</f>
        <v>0.12981556364661151</v>
      </c>
      <c r="I134" s="73">
        <f>VLOOKUP(B134,'Dimension - Level_2023'!$A$3:$E$195,5,FALSE)</f>
        <v>29.068459950000001</v>
      </c>
      <c r="J134" s="22">
        <f>VLOOKUP(B134,'Dimension-level_2024'!$A$3:$E$190,5,FALSE)</f>
        <v>35.869248435795356</v>
      </c>
      <c r="K134" s="91">
        <f xml:space="preserve"> (J134-I134)/I134</f>
        <v>0.2339576467928895</v>
      </c>
      <c r="L134" s="73">
        <f>VLOOKUP(B134,'Dimension - Level_2023'!$A$3:$F$195,6,FALSE)</f>
        <v>42.262897440000003</v>
      </c>
      <c r="M134" s="22">
        <f>VLOOKUP(B134,'Dimension-level_2024'!$A$3:$F$190,6,FALSE)</f>
        <v>54.247761525895179</v>
      </c>
      <c r="N134" s="75">
        <f>(M134-L134)/L134</f>
        <v>0.28357885549399225</v>
      </c>
    </row>
    <row r="135" spans="1:14">
      <c r="A135">
        <v>163</v>
      </c>
      <c r="B135" s="1" t="s">
        <v>135</v>
      </c>
      <c r="C135" s="2">
        <v>33.139229950000001</v>
      </c>
      <c r="D135" s="73">
        <f>VLOOKUP(B135,'Dimension-level_2024'!$A$3:$B$190,2,FALSE)</f>
        <v>37.532673081229241</v>
      </c>
      <c r="E135" s="75">
        <f>(D135-C135)/C135</f>
        <v>0.13257529332630857</v>
      </c>
      <c r="F135" s="73">
        <f>VLOOKUP(B135,'Dimension - Level_2023'!$A$3:$D$195,4,FALSE)</f>
        <v>21.147749999999998</v>
      </c>
      <c r="G135" s="74">
        <f>VLOOKUP(B135,'Dimension-level_2024'!$A$3:$D$190,4,FALSE)</f>
        <v>24.63512789138964</v>
      </c>
      <c r="H135" s="90">
        <f>(G135-F135)/F135</f>
        <v>0.16490538669076577</v>
      </c>
      <c r="I135" s="73">
        <f>VLOOKUP(B135,'Dimension - Level_2023'!$A$3:$E$195,5,FALSE)</f>
        <v>31.903711220000002</v>
      </c>
      <c r="J135" s="22">
        <f>VLOOKUP(B135,'Dimension-level_2024'!$A$3:$E$190,5,FALSE)</f>
        <v>32.750316088472978</v>
      </c>
      <c r="K135" s="91">
        <f xml:space="preserve"> (J135-I135)/I135</f>
        <v>2.6536250363946728E-2</v>
      </c>
      <c r="L135" s="73">
        <f>VLOOKUP(B135,'Dimension - Level_2023'!$A$3:$F$195,6,FALSE)</f>
        <v>46.366228630000002</v>
      </c>
      <c r="M135" s="22">
        <f>VLOOKUP(B135,'Dimension-level_2024'!$A$3:$F$190,6,FALSE)</f>
        <v>55.212575263825123</v>
      </c>
      <c r="N135" s="75">
        <f>(M135-L135)/L135</f>
        <v>0.19079288730637312</v>
      </c>
    </row>
    <row r="136" spans="1:14">
      <c r="A136">
        <v>63</v>
      </c>
      <c r="B136" s="1" t="s">
        <v>136</v>
      </c>
      <c r="C136" s="2">
        <v>33.090157990000002</v>
      </c>
      <c r="D136" s="73">
        <f>VLOOKUP(B136,'Dimension-level_2024'!$A$3:$B$190,2,FALSE)</f>
        <v>34.147299655985286</v>
      </c>
      <c r="E136" s="75">
        <f>(D136-C136)/C136</f>
        <v>3.1947313950714817E-2</v>
      </c>
      <c r="F136" s="73">
        <f>VLOOKUP(B136,'Dimension - Level_2023'!$A$3:$D$195,4,FALSE)</f>
        <v>25.121777779999999</v>
      </c>
      <c r="G136" s="74">
        <f>VLOOKUP(B136,'Dimension-level_2024'!$A$3:$D$190,4,FALSE)</f>
        <v>25.445928372492965</v>
      </c>
      <c r="H136" s="90">
        <f>(G136-F136)/F136</f>
        <v>1.2903170919337946E-2</v>
      </c>
      <c r="I136" s="73">
        <f>VLOOKUP(B136,'Dimension - Level_2023'!$A$3:$E$195,5,FALSE)</f>
        <v>27.673721409999999</v>
      </c>
      <c r="J136" s="22">
        <f>VLOOKUP(B136,'Dimension-level_2024'!$A$3:$E$190,5,FALSE)</f>
        <v>27.774268939539059</v>
      </c>
      <c r="K136" s="91">
        <f xml:space="preserve"> (J136-I136)/I136</f>
        <v>3.633321592329361E-3</v>
      </c>
      <c r="L136" s="73">
        <f>VLOOKUP(B136,'Dimension - Level_2023'!$A$3:$F$195,6,FALSE)</f>
        <v>46.474974789999997</v>
      </c>
      <c r="M136" s="22">
        <f>VLOOKUP(B136,'Dimension-level_2024'!$A$3:$F$190,6,FALSE)</f>
        <v>49.221701655923823</v>
      </c>
      <c r="N136" s="75">
        <f>(M136-L136)/L136</f>
        <v>5.9101201847555129E-2</v>
      </c>
    </row>
    <row r="137" spans="1:14">
      <c r="A137">
        <v>93</v>
      </c>
      <c r="B137" s="1" t="s">
        <v>137</v>
      </c>
      <c r="C137" s="2">
        <v>33.053525630000003</v>
      </c>
      <c r="D137" s="73">
        <f>VLOOKUP(B137,'Dimension-level_2024'!$A$3:$B$190,2,FALSE)</f>
        <v>36.082368494907087</v>
      </c>
      <c r="E137" s="75">
        <f>(D137-C137)/C137</f>
        <v>9.163448700788665E-2</v>
      </c>
      <c r="F137" s="73">
        <f>VLOOKUP(B137,'Dimension - Level_2023'!$A$3:$D$195,4,FALSE)</f>
        <v>28.392226239999999</v>
      </c>
      <c r="G137" s="74">
        <f>VLOOKUP(B137,'Dimension-level_2024'!$A$3:$D$190,4,FALSE)</f>
        <v>28.099221268853164</v>
      </c>
      <c r="H137" s="90">
        <f>(G137-F137)/F137</f>
        <v>-1.0319901252901388E-2</v>
      </c>
      <c r="I137" s="73">
        <f>VLOOKUP(B137,'Dimension - Level_2023'!$A$3:$E$195,5,FALSE)</f>
        <v>25.806878430000001</v>
      </c>
      <c r="J137" s="22">
        <f>VLOOKUP(B137,'Dimension-level_2024'!$A$3:$E$190,5,FALSE)</f>
        <v>28.789022029950203</v>
      </c>
      <c r="K137" s="91">
        <f xml:space="preserve"> (J137-I137)/I137</f>
        <v>0.11555615329607309</v>
      </c>
      <c r="L137" s="73">
        <f>VLOOKUP(B137,'Dimension - Level_2023'!$A$3:$F$195,6,FALSE)</f>
        <v>44.961472219999997</v>
      </c>
      <c r="M137" s="22">
        <f>VLOOKUP(B137,'Dimension-level_2024'!$A$3:$F$190,6,FALSE)</f>
        <v>51.358862185917893</v>
      </c>
      <c r="N137" s="75">
        <f>(M137-L137)/L137</f>
        <v>0.14228604291725516</v>
      </c>
    </row>
    <row r="138" spans="1:14">
      <c r="A138">
        <v>184</v>
      </c>
      <c r="B138" s="1" t="s">
        <v>138</v>
      </c>
      <c r="C138" s="2">
        <v>32.86338241</v>
      </c>
      <c r="D138" s="73">
        <f>VLOOKUP(B138,'Dimension-level_2024'!$A$3:$B$190,2,FALSE)</f>
        <v>35.081050286070393</v>
      </c>
      <c r="E138" s="75">
        <f>(D138-C138)/C138</f>
        <v>6.7481425022020231E-2</v>
      </c>
      <c r="F138" s="73">
        <f>VLOOKUP(B138,'Dimension - Level_2023'!$A$3:$D$195,4,FALSE)</f>
        <v>35.464288689999997</v>
      </c>
      <c r="G138" s="74">
        <f>VLOOKUP(B138,'Dimension-level_2024'!$A$3:$D$190,4,FALSE)</f>
        <v>36.643841644527406</v>
      </c>
      <c r="H138" s="90">
        <f>(G138-F138)/F138</f>
        <v>3.3260302070009157E-2</v>
      </c>
      <c r="I138" s="73">
        <f>VLOOKUP(B138,'Dimension - Level_2023'!$A$3:$E$195,5,FALSE)</f>
        <v>20.709374690000001</v>
      </c>
      <c r="J138" s="22">
        <f>VLOOKUP(B138,'Dimension-level_2024'!$A$3:$E$190,5,FALSE)</f>
        <v>20.97501171594044</v>
      </c>
      <c r="K138" s="91">
        <f xml:space="preserve"> (J138-I138)/I138</f>
        <v>1.2826897475987432E-2</v>
      </c>
      <c r="L138" s="73">
        <f>VLOOKUP(B138,'Dimension - Level_2023'!$A$3:$F$195,6,FALSE)</f>
        <v>42.416483849999999</v>
      </c>
      <c r="M138" s="22">
        <f>VLOOKUP(B138,'Dimension-level_2024'!$A$3:$F$190,6,FALSE)</f>
        <v>47.624297497743335</v>
      </c>
      <c r="N138" s="75">
        <f>(M138-L138)/L138</f>
        <v>0.12277806114622904</v>
      </c>
    </row>
    <row r="139" spans="1:14">
      <c r="A139">
        <v>41</v>
      </c>
      <c r="B139" s="1" t="s">
        <v>139</v>
      </c>
      <c r="C139" s="2">
        <v>32.781389089999998</v>
      </c>
      <c r="D139" s="73">
        <f>VLOOKUP(B139,'Dimension-level_2024'!$A$3:$B$190,2,FALSE)</f>
        <v>34.687024158820485</v>
      </c>
      <c r="E139" s="75">
        <f>(D139-C139)/C139</f>
        <v>5.8131614361692917E-2</v>
      </c>
      <c r="F139" s="73">
        <f>VLOOKUP(B139,'Dimension - Level_2023'!$A$3:$D$195,4,FALSE)</f>
        <v>34.33496487</v>
      </c>
      <c r="G139" s="74">
        <f>VLOOKUP(B139,'Dimension-level_2024'!$A$3:$D$190,4,FALSE)</f>
        <v>31.146864926488128</v>
      </c>
      <c r="H139" s="90">
        <f>(G139-F139)/F139</f>
        <v>-9.2852867494775226E-2</v>
      </c>
      <c r="I139" s="73">
        <f>VLOOKUP(B139,'Dimension - Level_2023'!$A$3:$E$195,5,FALSE)</f>
        <v>20.28364685</v>
      </c>
      <c r="J139" s="22">
        <f>VLOOKUP(B139,'Dimension-level_2024'!$A$3:$E$190,5,FALSE)</f>
        <v>26.099831592200189</v>
      </c>
      <c r="K139" s="91">
        <f xml:space="preserve"> (J139-I139)/I139</f>
        <v>0.28674255597189069</v>
      </c>
      <c r="L139" s="73">
        <f>VLOOKUP(B139,'Dimension - Level_2023'!$A$3:$F$195,6,FALSE)</f>
        <v>43.725555559999997</v>
      </c>
      <c r="M139" s="22">
        <f>VLOOKUP(B139,'Dimension-level_2024'!$A$3:$F$190,6,FALSE)</f>
        <v>46.814375957773137</v>
      </c>
      <c r="N139" s="75">
        <f>(M139-L139)/L139</f>
        <v>7.064107838572059E-2</v>
      </c>
    </row>
    <row r="140" spans="1:14">
      <c r="A140">
        <v>75</v>
      </c>
      <c r="B140" s="1" t="s">
        <v>140</v>
      </c>
      <c r="C140" s="2">
        <v>32.63199659</v>
      </c>
      <c r="D140" s="73">
        <f>VLOOKUP(B140,'Dimension-level_2024'!$A$3:$B$190,2,FALSE)</f>
        <v>29.834502665678958</v>
      </c>
      <c r="E140" s="75">
        <f>(D140-C140)/C140</f>
        <v>-8.5728555303242693E-2</v>
      </c>
      <c r="F140" s="73">
        <f>VLOOKUP(B140,'Dimension - Level_2023'!$A$3:$D$195,4,FALSE)</f>
        <v>25.750360109999999</v>
      </c>
      <c r="G140" s="74">
        <f>VLOOKUP(B140,'Dimension-level_2024'!$A$3:$D$190,4,FALSE)</f>
        <v>24.724679038598481</v>
      </c>
      <c r="H140" s="90">
        <f>(G140-F140)/F140</f>
        <v>-3.983171757676511E-2</v>
      </c>
      <c r="I140" s="73">
        <f>VLOOKUP(B140,'Dimension - Level_2023'!$A$3:$E$195,5,FALSE)</f>
        <v>30.139242209999999</v>
      </c>
      <c r="J140" s="22">
        <f>VLOOKUP(B140,'Dimension-level_2024'!$A$3:$E$190,5,FALSE)</f>
        <v>21.767321163450703</v>
      </c>
      <c r="K140" s="91">
        <f xml:space="preserve"> (J140-I140)/I140</f>
        <v>-0.27777476912712651</v>
      </c>
      <c r="L140" s="73">
        <f>VLOOKUP(B140,'Dimension - Level_2023'!$A$3:$F$195,6,FALSE)</f>
        <v>42.006387439999997</v>
      </c>
      <c r="M140" s="22">
        <f>VLOOKUP(B140,'Dimension-level_2024'!$A$3:$F$190,6,FALSE)</f>
        <v>43.011507794987693</v>
      </c>
      <c r="N140" s="75">
        <f>(M140-L140)/L140</f>
        <v>2.392779803841413E-2</v>
      </c>
    </row>
    <row r="141" spans="1:14">
      <c r="A141">
        <v>59</v>
      </c>
      <c r="B141" s="1" t="s">
        <v>141</v>
      </c>
      <c r="C141" s="2">
        <v>32.585261979999999</v>
      </c>
      <c r="D141" s="73">
        <f>VLOOKUP(B141,'Dimension-level_2024'!$A$3:$B$190,2,FALSE)</f>
        <v>38.336246117358726</v>
      </c>
      <c r="E141" s="75">
        <f>(D141-C141)/C141</f>
        <v>0.17649034526371263</v>
      </c>
      <c r="F141" s="73">
        <f>VLOOKUP(B141,'Dimension - Level_2023'!$A$3:$D$195,4,FALSE)</f>
        <v>37.290892829999997</v>
      </c>
      <c r="G141" s="74">
        <f>VLOOKUP(B141,'Dimension-level_2024'!$A$3:$D$190,4,FALSE)</f>
        <v>51.461341173319887</v>
      </c>
      <c r="H141" s="90">
        <f>(G141-F141)/F141</f>
        <v>0.37999756154725167</v>
      </c>
      <c r="I141" s="73">
        <f>VLOOKUP(B141,'Dimension - Level_2023'!$A$3:$E$195,5,FALSE)</f>
        <v>20.351713100000001</v>
      </c>
      <c r="J141" s="22">
        <f>VLOOKUP(B141,'Dimension-level_2024'!$A$3:$E$190,5,FALSE)</f>
        <v>21.571476753658413</v>
      </c>
      <c r="K141" s="91">
        <f xml:space="preserve"> (J141-I141)/I141</f>
        <v>5.9934200510050002E-2</v>
      </c>
      <c r="L141" s="73">
        <f>VLOOKUP(B141,'Dimension - Level_2023'!$A$3:$F$195,6,FALSE)</f>
        <v>40.113180020000001</v>
      </c>
      <c r="M141" s="22">
        <f>VLOOKUP(B141,'Dimension-level_2024'!$A$3:$F$190,6,FALSE)</f>
        <v>41.975920425097883</v>
      </c>
      <c r="N141" s="75">
        <f>(M141-L141)/L141</f>
        <v>4.6437116283703728E-2</v>
      </c>
    </row>
    <row r="142" spans="1:14">
      <c r="A142">
        <v>67</v>
      </c>
      <c r="B142" s="1" t="s">
        <v>142</v>
      </c>
      <c r="C142" s="2">
        <v>32.584042140000001</v>
      </c>
      <c r="D142" s="73">
        <f>VLOOKUP(B142,'Dimension-level_2024'!$A$3:$B$190,2,FALSE)</f>
        <v>43.30178072860317</v>
      </c>
      <c r="E142" s="75">
        <f>(D142-C142)/C142</f>
        <v>0.32892599827097968</v>
      </c>
      <c r="F142" s="73">
        <f>VLOOKUP(B142,'Dimension - Level_2023'!$A$3:$D$195,4,FALSE)</f>
        <v>34.656499189999998</v>
      </c>
      <c r="G142" s="74">
        <f>VLOOKUP(B142,'Dimension-level_2024'!$A$3:$D$190,4,FALSE)</f>
        <v>59.526239334440682</v>
      </c>
      <c r="H142" s="90">
        <f>(G142-F142)/F142</f>
        <v>0.71760681908739221</v>
      </c>
      <c r="I142" s="73">
        <f>VLOOKUP(B142,'Dimension - Level_2023'!$A$3:$E$195,5,FALSE)</f>
        <v>23.226905009999999</v>
      </c>
      <c r="J142" s="22">
        <f>VLOOKUP(B142,'Dimension-level_2024'!$A$3:$E$190,5,FALSE)</f>
        <v>25.347351339715797</v>
      </c>
      <c r="K142" s="91">
        <f xml:space="preserve"> (J142-I142)/I142</f>
        <v>9.1292676695533495E-2</v>
      </c>
      <c r="L142" s="73">
        <f>VLOOKUP(B142,'Dimension - Level_2023'!$A$3:$F$195,6,FALSE)</f>
        <v>39.868722220000002</v>
      </c>
      <c r="M142" s="22">
        <f>VLOOKUP(B142,'Dimension-level_2024'!$A$3:$F$190,6,FALSE)</f>
        <v>45.03175151165302</v>
      </c>
      <c r="N142" s="75">
        <f>(M142-L142)/L142</f>
        <v>0.12950074655422497</v>
      </c>
    </row>
    <row r="143" spans="1:14">
      <c r="A143">
        <v>54</v>
      </c>
      <c r="B143" s="1" t="s">
        <v>143</v>
      </c>
      <c r="C143" s="2">
        <v>32.576802479999998</v>
      </c>
      <c r="D143" s="73">
        <f>VLOOKUP(B143,'Dimension-level_2024'!$A$3:$B$190,2,FALSE)</f>
        <v>34.086610792526052</v>
      </c>
      <c r="E143" s="75">
        <f>(D143-C143)/C143</f>
        <v>4.6346117408329959E-2</v>
      </c>
      <c r="F143" s="73">
        <f>VLOOKUP(B143,'Dimension - Level_2023'!$A$3:$D$195,4,FALSE)</f>
        <v>23.702041300000001</v>
      </c>
      <c r="G143" s="74">
        <f>VLOOKUP(B143,'Dimension-level_2024'!$A$3:$D$190,4,FALSE)</f>
        <v>25.497964832965252</v>
      </c>
      <c r="H143" s="90">
        <f>(G143-F143)/F143</f>
        <v>7.577083805711074E-2</v>
      </c>
      <c r="I143" s="73">
        <f>VLOOKUP(B143,'Dimension - Level_2023'!$A$3:$E$195,5,FALSE)</f>
        <v>26.306543919999999</v>
      </c>
      <c r="J143" s="22">
        <f>VLOOKUP(B143,'Dimension-level_2024'!$A$3:$E$190,5,FALSE)</f>
        <v>26.81468169986195</v>
      </c>
      <c r="K143" s="91">
        <f xml:space="preserve"> (J143-I143)/I143</f>
        <v>1.9316021952835476E-2</v>
      </c>
      <c r="L143" s="73">
        <f>VLOOKUP(B143,'Dimension - Level_2023'!$A$3:$F$195,6,FALSE)</f>
        <v>47.72182222</v>
      </c>
      <c r="M143" s="22">
        <f>VLOOKUP(B143,'Dimension-level_2024'!$A$3:$F$190,6,FALSE)</f>
        <v>49.947185844750955</v>
      </c>
      <c r="N143" s="75">
        <f>(M143-L143)/L143</f>
        <v>4.6631991848339667E-2</v>
      </c>
    </row>
    <row r="144" spans="1:14">
      <c r="A144">
        <v>192</v>
      </c>
      <c r="B144" s="1" t="s">
        <v>144</v>
      </c>
      <c r="C144" s="2">
        <v>32.359769100000001</v>
      </c>
      <c r="D144" s="73">
        <f>VLOOKUP(B144,'Dimension-level_2024'!$A$3:$B$190,2,FALSE)</f>
        <v>41.873950655380419</v>
      </c>
      <c r="E144" s="75">
        <f>(D144-C144)/C144</f>
        <v>0.29401265274727867</v>
      </c>
      <c r="F144" s="73">
        <f>VLOOKUP(B144,'Dimension - Level_2023'!$A$3:$D$195,4,FALSE)</f>
        <v>32.324602949999999</v>
      </c>
      <c r="G144" s="74">
        <f>VLOOKUP(B144,'Dimension-level_2024'!$A$3:$D$190,4,FALSE)</f>
        <v>60.775811977514813</v>
      </c>
      <c r="H144" s="90">
        <f>(G144-F144)/F144</f>
        <v>0.88017195668337866</v>
      </c>
      <c r="I144" s="73">
        <f>VLOOKUP(B144,'Dimension - Level_2023'!$A$3:$E$195,5,FALSE)</f>
        <v>20.333428619999999</v>
      </c>
      <c r="J144" s="22">
        <f>VLOOKUP(B144,'Dimension-level_2024'!$A$3:$E$190,5,FALSE)</f>
        <v>23.216232349082514</v>
      </c>
      <c r="K144" s="91">
        <f xml:space="preserve"> (J144-I144)/I144</f>
        <v>0.14177656818029119</v>
      </c>
      <c r="L144" s="73">
        <f>VLOOKUP(B144,'Dimension - Level_2023'!$A$3:$F$195,6,FALSE)</f>
        <v>44.421275729999998</v>
      </c>
      <c r="M144" s="22">
        <f>VLOOKUP(B144,'Dimension-level_2024'!$A$3:$F$190,6,FALSE)</f>
        <v>41.629807639543934</v>
      </c>
      <c r="N144" s="75">
        <f>(M144-L144)/L144</f>
        <v>-6.2840790692799492E-2</v>
      </c>
    </row>
    <row r="145" spans="1:14">
      <c r="A145">
        <v>188</v>
      </c>
      <c r="B145" s="1" t="s">
        <v>145</v>
      </c>
      <c r="C145" s="2">
        <v>31.913051200000002</v>
      </c>
      <c r="D145" s="73">
        <f>VLOOKUP(B145,'Dimension-level_2024'!$A$3:$B$190,2,FALSE)</f>
        <v>39.037680649468804</v>
      </c>
      <c r="E145" s="75">
        <f>(D145-C145)/C145</f>
        <v>0.2232512775045716</v>
      </c>
      <c r="F145" s="73">
        <f>VLOOKUP(B145,'Dimension - Level_2023'!$A$3:$D$195,4,FALSE)</f>
        <v>26.190426240000001</v>
      </c>
      <c r="G145" s="74">
        <f>VLOOKUP(B145,'Dimension-level_2024'!$A$3:$D$190,4,FALSE)</f>
        <v>34.442818754512999</v>
      </c>
      <c r="H145" s="90">
        <f>(G145-F145)/F145</f>
        <v>0.31509195149750252</v>
      </c>
      <c r="I145" s="73">
        <f>VLOOKUP(B145,'Dimension - Level_2023'!$A$3:$E$195,5,FALSE)</f>
        <v>25.225286499999999</v>
      </c>
      <c r="J145" s="22">
        <f>VLOOKUP(B145,'Dimension-level_2024'!$A$3:$E$190,5,FALSE)</f>
        <v>30.846159946171866</v>
      </c>
      <c r="K145" s="91">
        <f xml:space="preserve"> (J145-I145)/I145</f>
        <v>0.22282694177415457</v>
      </c>
      <c r="L145" s="73">
        <f>VLOOKUP(B145,'Dimension - Level_2023'!$A$3:$F$195,6,FALSE)</f>
        <v>44.323440849999997</v>
      </c>
      <c r="M145" s="22">
        <f>VLOOKUP(B145,'Dimension-level_2024'!$A$3:$F$190,6,FALSE)</f>
        <v>51.824063247721568</v>
      </c>
      <c r="N145" s="75">
        <f>(M145-L145)/L145</f>
        <v>0.16922473196756727</v>
      </c>
    </row>
    <row r="146" spans="1:14">
      <c r="A146">
        <v>30</v>
      </c>
      <c r="B146" s="1" t="s">
        <v>146</v>
      </c>
      <c r="C146" s="2">
        <v>31.877225760000002</v>
      </c>
      <c r="D146" s="73">
        <f>VLOOKUP(B146,'Dimension-level_2024'!$A$3:$B$190,2,FALSE)</f>
        <v>36.631884203169641</v>
      </c>
      <c r="E146" s="75">
        <f>(D146-C146)/C146</f>
        <v>0.14915533989585292</v>
      </c>
      <c r="F146" s="73">
        <f>VLOOKUP(B146,'Dimension - Level_2023'!$A$3:$D$195,4,FALSE)</f>
        <v>27.930286980000002</v>
      </c>
      <c r="G146" s="74">
        <f>VLOOKUP(B146,'Dimension-level_2024'!$A$3:$D$190,4,FALSE)</f>
        <v>29.179880720900663</v>
      </c>
      <c r="H146" s="90">
        <f>(G146-F146)/F146</f>
        <v>4.4739738685658885E-2</v>
      </c>
      <c r="I146" s="73">
        <f>VLOOKUP(B146,'Dimension - Level_2023'!$A$3:$E$195,5,FALSE)</f>
        <v>22.533514409999999</v>
      </c>
      <c r="J146" s="22">
        <f>VLOOKUP(B146,'Dimension-level_2024'!$A$3:$E$190,5,FALSE)</f>
        <v>29.312077964050761</v>
      </c>
      <c r="K146" s="91">
        <f xml:space="preserve"> (J146-I146)/I146</f>
        <v>0.30082140897837706</v>
      </c>
      <c r="L146" s="73">
        <f>VLOOKUP(B146,'Dimension - Level_2023'!$A$3:$F$195,6,FALSE)</f>
        <v>45.167875899999999</v>
      </c>
      <c r="M146" s="22">
        <f>VLOOKUP(B146,'Dimension-level_2024'!$A$3:$F$190,6,FALSE)</f>
        <v>51.403693924557501</v>
      </c>
      <c r="N146" s="75">
        <f>(M146-L146)/L146</f>
        <v>0.13805869548444943</v>
      </c>
    </row>
    <row r="147" spans="1:14">
      <c r="A147">
        <v>105</v>
      </c>
      <c r="B147" s="1" t="s">
        <v>147</v>
      </c>
      <c r="C147" s="2">
        <v>31.711398370000001</v>
      </c>
      <c r="D147" s="73">
        <f>VLOOKUP(B147,'Dimension-level_2024'!$A$3:$B$190,2,FALSE)</f>
        <v>31.431664249164445</v>
      </c>
      <c r="E147" s="75">
        <f>(D147-C147)/C147</f>
        <v>-8.8212483590819381E-3</v>
      </c>
      <c r="F147" s="73">
        <f>VLOOKUP(B147,'Dimension - Level_2023'!$A$3:$D$195,4,FALSE)</f>
        <v>31.713750000000001</v>
      </c>
      <c r="G147" s="74">
        <f>VLOOKUP(B147,'Dimension-level_2024'!$A$3:$D$190,4,FALSE)</f>
        <v>33.71338337256708</v>
      </c>
      <c r="H147" s="90">
        <f>(G147-F147)/F147</f>
        <v>6.305256781576063E-2</v>
      </c>
      <c r="I147" s="73">
        <f>VLOOKUP(B147,'Dimension - Level_2023'!$A$3:$E$195,5,FALSE)</f>
        <v>20.79336455</v>
      </c>
      <c r="J147" s="22">
        <f>VLOOKUP(B147,'Dimension-level_2024'!$A$3:$E$190,5,FALSE)</f>
        <v>17.220966608765981</v>
      </c>
      <c r="K147" s="91">
        <f xml:space="preserve"> (J147-I147)/I147</f>
        <v>-0.17180470878793011</v>
      </c>
      <c r="L147" s="73">
        <f>VLOOKUP(B147,'Dimension - Level_2023'!$A$3:$F$195,6,FALSE)</f>
        <v>42.627080560000003</v>
      </c>
      <c r="M147" s="22">
        <f>VLOOKUP(B147,'Dimension-level_2024'!$A$3:$F$190,6,FALSE)</f>
        <v>43.360642766160282</v>
      </c>
      <c r="N147" s="75">
        <f>(M147-L147)/L147</f>
        <v>1.7208830549109485E-2</v>
      </c>
    </row>
    <row r="148" spans="1:14">
      <c r="A148">
        <v>146</v>
      </c>
      <c r="B148" s="1" t="s">
        <v>148</v>
      </c>
      <c r="C148" s="2">
        <v>31.661187200000001</v>
      </c>
      <c r="D148" s="73">
        <f>VLOOKUP(B148,'Dimension-level_2024'!$A$3:$B$190,2,FALSE)</f>
        <v>37.160376222676867</v>
      </c>
      <c r="E148" s="75">
        <f>(D148-C148)/C148</f>
        <v>0.17368865506966416</v>
      </c>
      <c r="F148" s="73">
        <f>VLOOKUP(B148,'Dimension - Level_2023'!$A$3:$D$195,4,FALSE)</f>
        <v>27.52292624</v>
      </c>
      <c r="G148" s="74">
        <f>VLOOKUP(B148,'Dimension-level_2024'!$A$3:$D$190,4,FALSE)</f>
        <v>31.818590396726719</v>
      </c>
      <c r="H148" s="90">
        <f>(G148-F148)/F148</f>
        <v>0.15607585179237538</v>
      </c>
      <c r="I148" s="73">
        <f>VLOOKUP(B148,'Dimension - Level_2023'!$A$3:$E$195,5,FALSE)</f>
        <v>22.85398722</v>
      </c>
      <c r="J148" s="22">
        <f>VLOOKUP(B148,'Dimension-level_2024'!$A$3:$E$190,5,FALSE)</f>
        <v>27.406154624003278</v>
      </c>
      <c r="K148" s="91">
        <f xml:space="preserve"> (J148-I148)/I148</f>
        <v>0.19918482320754871</v>
      </c>
      <c r="L148" s="73">
        <f>VLOOKUP(B148,'Dimension - Level_2023'!$A$3:$F$195,6,FALSE)</f>
        <v>44.606648120000003</v>
      </c>
      <c r="M148" s="22">
        <f>VLOOKUP(B148,'Dimension-level_2024'!$A$3:$F$190,6,FALSE)</f>
        <v>52.256383647300616</v>
      </c>
      <c r="N148" s="75">
        <f>(M148-L148)/L148</f>
        <v>0.17149317085474416</v>
      </c>
    </row>
    <row r="149" spans="1:14">
      <c r="A149">
        <v>178</v>
      </c>
      <c r="B149" s="1" t="s">
        <v>149</v>
      </c>
      <c r="C149" s="2">
        <v>31.167543989999999</v>
      </c>
      <c r="D149" s="73">
        <f>VLOOKUP(B149,'Dimension-level_2024'!$A$3:$B$190,2,FALSE)</f>
        <v>32.63799295090319</v>
      </c>
      <c r="E149" s="75">
        <f>(D149-C149)/C149</f>
        <v>4.7178852506792948E-2</v>
      </c>
      <c r="F149" s="73">
        <f>VLOOKUP(B149,'Dimension - Level_2023'!$A$3:$D$195,4,FALSE)</f>
        <v>20.051772969999998</v>
      </c>
      <c r="G149" s="74">
        <f>VLOOKUP(B149,'Dimension-level_2024'!$A$3:$D$190,4,FALSE)</f>
        <v>17.034628941388206</v>
      </c>
      <c r="H149" s="90">
        <f>(G149-F149)/F149</f>
        <v>-0.15046769346161176</v>
      </c>
      <c r="I149" s="73">
        <f>VLOOKUP(B149,'Dimension - Level_2023'!$A$3:$E$195,5,FALSE)</f>
        <v>30.51416858</v>
      </c>
      <c r="J149" s="22">
        <f>VLOOKUP(B149,'Dimension-level_2024'!$A$3:$E$190,5,FALSE)</f>
        <v>32.918488359200822</v>
      </c>
      <c r="K149" s="91">
        <f xml:space="preserve"> (J149-I149)/I149</f>
        <v>7.8793553653521239E-2</v>
      </c>
      <c r="L149" s="73">
        <f>VLOOKUP(B149,'Dimension - Level_2023'!$A$3:$F$195,6,FALSE)</f>
        <v>42.936690429999999</v>
      </c>
      <c r="M149" s="22">
        <f>VLOOKUP(B149,'Dimension-level_2024'!$A$3:$F$190,6,FALSE)</f>
        <v>47.960861552120527</v>
      </c>
      <c r="N149" s="75">
        <f>(M149-L149)/L149</f>
        <v>0.11701346964110965</v>
      </c>
    </row>
    <row r="150" spans="1:14">
      <c r="A150">
        <v>117</v>
      </c>
      <c r="B150" s="1" t="s">
        <v>150</v>
      </c>
      <c r="C150" s="2">
        <v>30.912312279999998</v>
      </c>
      <c r="D150" s="73">
        <f>VLOOKUP(B150,'Dimension-level_2024'!$A$3:$B$190,2,FALSE)</f>
        <v>34.258681387521342</v>
      </c>
      <c r="E150" s="75">
        <f>(D150-C150)/C150</f>
        <v>0.10825360061099072</v>
      </c>
      <c r="F150" s="73">
        <f>VLOOKUP(B150,'Dimension - Level_2023'!$A$3:$D$195,4,FALSE)</f>
        <v>21.626092910000001</v>
      </c>
      <c r="G150" s="74">
        <f>VLOOKUP(B150,'Dimension-level_2024'!$A$3:$D$190,4,FALSE)</f>
        <v>24.236629435969277</v>
      </c>
      <c r="H150" s="90">
        <f>(G150-F150)/F150</f>
        <v>0.12071235136339183</v>
      </c>
      <c r="I150" s="73">
        <f>VLOOKUP(B150,'Dimension - Level_2023'!$A$3:$E$195,5,FALSE)</f>
        <v>27.975781269999999</v>
      </c>
      <c r="J150" s="22">
        <f>VLOOKUP(B150,'Dimension-level_2024'!$A$3:$E$190,5,FALSE)</f>
        <v>33.854058069977903</v>
      </c>
      <c r="K150" s="91">
        <f xml:space="preserve"> (J150-I150)/I150</f>
        <v>0.21012020158598788</v>
      </c>
      <c r="L150" s="73">
        <f>VLOOKUP(B150,'Dimension - Level_2023'!$A$3:$F$195,6,FALSE)</f>
        <v>43.135062650000002</v>
      </c>
      <c r="M150" s="22">
        <f>VLOOKUP(B150,'Dimension-level_2024'!$A$3:$F$190,6,FALSE)</f>
        <v>44.68535665661684</v>
      </c>
      <c r="N150" s="75">
        <f>(M150-L150)/L150</f>
        <v>3.5940460297832391E-2</v>
      </c>
    </row>
    <row r="151" spans="1:14">
      <c r="A151">
        <v>120</v>
      </c>
      <c r="B151" s="1" t="s">
        <v>151</v>
      </c>
      <c r="C151" s="2">
        <v>30.76702139</v>
      </c>
      <c r="D151" s="73">
        <f>VLOOKUP(B151,'Dimension-level_2024'!$A$3:$B$190,2,FALSE)</f>
        <v>33.139188604973945</v>
      </c>
      <c r="E151" s="75">
        <f>(D151-C151)/C151</f>
        <v>7.7100970708362276E-2</v>
      </c>
      <c r="F151" s="73">
        <f>VLOOKUP(B151,'Dimension - Level_2023'!$A$3:$D$195,4,FALSE)</f>
        <v>31.037230430000001</v>
      </c>
      <c r="G151" s="74">
        <f>VLOOKUP(B151,'Dimension-level_2024'!$A$3:$D$190,4,FALSE)</f>
        <v>30.609076055372029</v>
      </c>
      <c r="H151" s="90">
        <f>(G151-F151)/F151</f>
        <v>-1.3794864061521623E-2</v>
      </c>
      <c r="I151" s="73">
        <f>VLOOKUP(B151,'Dimension - Level_2023'!$A$3:$E$195,5,FALSE)</f>
        <v>24.20633458</v>
      </c>
      <c r="J151" s="22">
        <f>VLOOKUP(B151,'Dimension-level_2024'!$A$3:$E$190,5,FALSE)</f>
        <v>25.435512801886148</v>
      </c>
      <c r="K151" s="91">
        <f xml:space="preserve"> (J151-I151)/I151</f>
        <v>5.0779196570377563E-2</v>
      </c>
      <c r="L151" s="73">
        <f>VLOOKUP(B151,'Dimension - Level_2023'!$A$3:$F$195,6,FALSE)</f>
        <v>37.057499149999998</v>
      </c>
      <c r="M151" s="22">
        <f>VLOOKUP(B151,'Dimension-level_2024'!$A$3:$F$190,6,FALSE)</f>
        <v>43.37297695766366</v>
      </c>
      <c r="N151" s="75">
        <f>(M151-L151)/L151</f>
        <v>0.17042374559870055</v>
      </c>
    </row>
    <row r="152" spans="1:14">
      <c r="A152">
        <v>193</v>
      </c>
      <c r="B152" s="1" t="s">
        <v>152</v>
      </c>
      <c r="C152" s="2">
        <v>30.707954669999999</v>
      </c>
      <c r="D152" s="73">
        <f>VLOOKUP(B152,'Dimension-level_2024'!$A$3:$B$190,2,FALSE)</f>
        <v>32.59211942042549</v>
      </c>
      <c r="E152" s="75">
        <f>(D152-C152)/C152</f>
        <v>6.1357546299435475E-2</v>
      </c>
      <c r="F152" s="73">
        <f>VLOOKUP(B152,'Dimension - Level_2023'!$A$3:$D$195,4,FALSE)</f>
        <v>24.08378789</v>
      </c>
      <c r="G152" s="74">
        <f>VLOOKUP(B152,'Dimension-level_2024'!$A$3:$D$190,4,FALSE)</f>
        <v>23.6941344031802</v>
      </c>
      <c r="H152" s="90">
        <f>(G152-F152)/F152</f>
        <v>-1.6179078166586511E-2</v>
      </c>
      <c r="I152" s="73">
        <f>VLOOKUP(B152,'Dimension - Level_2023'!$A$3:$E$195,5,FALSE)</f>
        <v>23.406428439999999</v>
      </c>
      <c r="J152" s="22">
        <f>VLOOKUP(B152,'Dimension-level_2024'!$A$3:$E$190,5,FALSE)</f>
        <v>27.815359346820582</v>
      </c>
      <c r="K152" s="91">
        <f xml:space="preserve"> (J152-I152)/I152</f>
        <v>0.18836410339674117</v>
      </c>
      <c r="L152" s="73">
        <f>VLOOKUP(B152,'Dimension - Level_2023'!$A$3:$F$195,6,FALSE)</f>
        <v>44.633647689999997</v>
      </c>
      <c r="M152" s="22">
        <f>VLOOKUP(B152,'Dimension-level_2024'!$A$3:$F$190,6,FALSE)</f>
        <v>46.266864511275735</v>
      </c>
      <c r="N152" s="75">
        <f>(M152-L152)/L152</f>
        <v>3.6591605342658436E-2</v>
      </c>
    </row>
    <row r="153" spans="1:14">
      <c r="A153">
        <v>131</v>
      </c>
      <c r="B153" s="1" t="s">
        <v>153</v>
      </c>
      <c r="C153" s="2">
        <v>30.405770650000001</v>
      </c>
      <c r="D153" s="73">
        <f>VLOOKUP(B153,'Dimension-level_2024'!$A$3:$B$190,2,FALSE)</f>
        <v>36.846434554832598</v>
      </c>
      <c r="E153" s="75">
        <f>(D153-C153)/C153</f>
        <v>0.21182373500645335</v>
      </c>
      <c r="F153" s="73">
        <f>VLOOKUP(B153,'Dimension - Level_2023'!$A$3:$D$195,4,FALSE)</f>
        <v>25.815426240000001</v>
      </c>
      <c r="G153" s="74">
        <f>VLOOKUP(B153,'Dimension-level_2024'!$A$3:$D$190,4,FALSE)</f>
        <v>32.63870962539194</v>
      </c>
      <c r="H153" s="90">
        <f>(G153-F153)/F153</f>
        <v>0.26431031283223694</v>
      </c>
      <c r="I153" s="73">
        <f>VLOOKUP(B153,'Dimension - Level_2023'!$A$3:$E$195,5,FALSE)</f>
        <v>22.562677749999999</v>
      </c>
      <c r="J153" s="22">
        <f>VLOOKUP(B153,'Dimension-level_2024'!$A$3:$E$190,5,FALSE)</f>
        <v>29.503137319052158</v>
      </c>
      <c r="K153" s="91">
        <f xml:space="preserve"> (J153-I153)/I153</f>
        <v>0.30760797304088427</v>
      </c>
      <c r="L153" s="73">
        <f>VLOOKUP(B153,'Dimension - Level_2023'!$A$3:$F$195,6,FALSE)</f>
        <v>42.839207950000002</v>
      </c>
      <c r="M153" s="22">
        <f>VLOOKUP(B153,'Dimension-level_2024'!$A$3:$F$190,6,FALSE)</f>
        <v>48.397456720053697</v>
      </c>
      <c r="N153" s="75">
        <f>(M153-L153)/L153</f>
        <v>0.12974676788004652</v>
      </c>
    </row>
    <row r="154" spans="1:14">
      <c r="A154">
        <v>31</v>
      </c>
      <c r="B154" s="1" t="s">
        <v>154</v>
      </c>
      <c r="C154" s="2">
        <v>30.271394319999999</v>
      </c>
      <c r="D154" s="73">
        <f>VLOOKUP(B154,'Dimension-level_2024'!$A$3:$B$190,2,FALSE)</f>
        <v>33.45955987796561</v>
      </c>
      <c r="E154" s="75">
        <f>(D154-C154)/C154</f>
        <v>0.10531941555989785</v>
      </c>
      <c r="F154" s="73">
        <f>VLOOKUP(B154,'Dimension - Level_2023'!$A$3:$D$195,4,FALSE)</f>
        <v>30.90777318</v>
      </c>
      <c r="G154" s="74">
        <f>VLOOKUP(B154,'Dimension-level_2024'!$A$3:$D$190,4,FALSE)</f>
        <v>30.1015968255454</v>
      </c>
      <c r="H154" s="90">
        <f>(G154-F154)/F154</f>
        <v>-2.608328816701248E-2</v>
      </c>
      <c r="I154" s="73">
        <f>VLOOKUP(B154,'Dimension - Level_2023'!$A$3:$E$195,5,FALSE)</f>
        <v>22.070290719999999</v>
      </c>
      <c r="J154" s="22">
        <f>VLOOKUP(B154,'Dimension-level_2024'!$A$3:$E$190,5,FALSE)</f>
        <v>28.642765439222675</v>
      </c>
      <c r="K154" s="91">
        <f xml:space="preserve"> (J154-I154)/I154</f>
        <v>0.29779737850334381</v>
      </c>
      <c r="L154" s="73">
        <f>VLOOKUP(B154,'Dimension - Level_2023'!$A$3:$F$195,6,FALSE)</f>
        <v>37.836119050000001</v>
      </c>
      <c r="M154" s="22">
        <f>VLOOKUP(B154,'Dimension-level_2024'!$A$3:$F$190,6,FALSE)</f>
        <v>41.634317369128759</v>
      </c>
      <c r="N154" s="75">
        <f>(M154-L154)/L154</f>
        <v>0.10038551559977603</v>
      </c>
    </row>
    <row r="155" spans="1:14">
      <c r="A155">
        <v>64</v>
      </c>
      <c r="B155" s="1" t="s">
        <v>155</v>
      </c>
      <c r="C155" s="2">
        <v>30.251537760000001</v>
      </c>
      <c r="D155" s="73">
        <f>VLOOKUP(B155,'Dimension-level_2024'!$A$3:$B$190,2,FALSE)</f>
        <v>26.947321271176303</v>
      </c>
      <c r="E155" s="75">
        <f>(D155-C155)/C155</f>
        <v>-0.10922474470678604</v>
      </c>
      <c r="F155" s="73">
        <f>VLOOKUP(B155,'Dimension - Level_2023'!$A$3:$D$195,4,FALSE)</f>
        <v>25.134741460000001</v>
      </c>
      <c r="G155" s="74">
        <f>VLOOKUP(B155,'Dimension-level_2024'!$A$3:$D$190,4,FALSE)</f>
        <v>23.253200996015362</v>
      </c>
      <c r="H155" s="90">
        <f>(G155-F155)/F155</f>
        <v>-7.4858158655777884E-2</v>
      </c>
      <c r="I155" s="73">
        <f>VLOOKUP(B155,'Dimension - Level_2023'!$A$3:$E$195,5,FALSE)</f>
        <v>20.80682182</v>
      </c>
      <c r="J155" s="22">
        <f>VLOOKUP(B155,'Dimension-level_2024'!$A$3:$E$190,5,FALSE)</f>
        <v>19.670772357137864</v>
      </c>
      <c r="K155" s="91">
        <f xml:space="preserve"> (J155-I155)/I155</f>
        <v>-5.4599855407524996E-2</v>
      </c>
      <c r="L155" s="73">
        <f>VLOOKUP(B155,'Dimension - Level_2023'!$A$3:$F$195,6,FALSE)</f>
        <v>44.813049999999997</v>
      </c>
      <c r="M155" s="22">
        <f>VLOOKUP(B155,'Dimension-level_2024'!$A$3:$F$190,6,FALSE)</f>
        <v>37.917990460375677</v>
      </c>
      <c r="N155" s="75">
        <f>(M155-L155)/L155</f>
        <v>-0.1538627596118613</v>
      </c>
    </row>
    <row r="156" spans="1:14">
      <c r="A156">
        <v>49</v>
      </c>
      <c r="B156" s="1" t="s">
        <v>156</v>
      </c>
      <c r="C156" s="2">
        <v>29.947910109999999</v>
      </c>
      <c r="D156" s="73">
        <f>VLOOKUP(B156,'Dimension-level_2024'!$A$3:$B$190,2,FALSE)</f>
        <v>35.193362898124285</v>
      </c>
      <c r="E156" s="75">
        <f>(D156-C156)/C156</f>
        <v>0.17515254883754847</v>
      </c>
      <c r="F156" s="73">
        <f>VLOOKUP(B156,'Dimension - Level_2023'!$A$3:$D$195,4,FALSE)</f>
        <v>19.426025150000001</v>
      </c>
      <c r="G156" s="74">
        <f>VLOOKUP(B156,'Dimension-level_2024'!$A$3:$D$190,4,FALSE)</f>
        <v>23.127935696604766</v>
      </c>
      <c r="H156" s="90">
        <f>(G156-F156)/F156</f>
        <v>0.1905644885157973</v>
      </c>
      <c r="I156" s="73">
        <f>VLOOKUP(B156,'Dimension - Level_2023'!$A$3:$E$195,5,FALSE)</f>
        <v>29.499821910000001</v>
      </c>
      <c r="J156" s="22">
        <f>VLOOKUP(B156,'Dimension-level_2024'!$A$3:$E$190,5,FALSE)</f>
        <v>32.839218505196953</v>
      </c>
      <c r="K156" s="91">
        <f xml:space="preserve"> (J156-I156)/I156</f>
        <v>0.11320056796902039</v>
      </c>
      <c r="L156" s="73">
        <f>VLOOKUP(B156,'Dimension - Level_2023'!$A$3:$F$195,6,FALSE)</f>
        <v>40.917883260000004</v>
      </c>
      <c r="M156" s="22">
        <f>VLOOKUP(B156,'Dimension-level_2024'!$A$3:$F$190,6,FALSE)</f>
        <v>49.612934492571135</v>
      </c>
      <c r="N156" s="75">
        <f>(M156-L156)/L156</f>
        <v>0.21250002541238813</v>
      </c>
    </row>
    <row r="157" spans="1:14">
      <c r="A157">
        <v>123</v>
      </c>
      <c r="B157" s="1" t="s">
        <v>157</v>
      </c>
      <c r="C157" s="2">
        <v>29.77142753</v>
      </c>
      <c r="D157" s="73">
        <f>VLOOKUP(B157,'Dimension-level_2024'!$A$3:$B$190,2,FALSE)</f>
        <v>28.531130470613771</v>
      </c>
      <c r="E157" s="75">
        <f>(D157-C157)/C157</f>
        <v>-4.1660651244768483E-2</v>
      </c>
      <c r="F157" s="73">
        <f>VLOOKUP(B157,'Dimension - Level_2023'!$A$3:$D$195,4,FALSE)</f>
        <v>24.53239782</v>
      </c>
      <c r="G157" s="74">
        <f>VLOOKUP(B157,'Dimension-level_2024'!$A$3:$D$190,4,FALSE)</f>
        <v>20.073292117285352</v>
      </c>
      <c r="H157" s="90">
        <f>(G157-F157)/F157</f>
        <v>-0.18176395701032408</v>
      </c>
      <c r="I157" s="73">
        <f>VLOOKUP(B157,'Dimension - Level_2023'!$A$3:$E$195,5,FALSE)</f>
        <v>26.32827649</v>
      </c>
      <c r="J157" s="22">
        <f>VLOOKUP(B157,'Dimension-level_2024'!$A$3:$E$190,5,FALSE)</f>
        <v>21.88264401378143</v>
      </c>
      <c r="K157" s="91">
        <f xml:space="preserve"> (J157-I157)/I157</f>
        <v>-0.16885391179734494</v>
      </c>
      <c r="L157" s="73">
        <f>VLOOKUP(B157,'Dimension - Level_2023'!$A$3:$F$195,6,FALSE)</f>
        <v>38.453608289999998</v>
      </c>
      <c r="M157" s="22">
        <f>VLOOKUP(B157,'Dimension-level_2024'!$A$3:$F$190,6,FALSE)</f>
        <v>43.637455280774539</v>
      </c>
      <c r="N157" s="75">
        <f>(M157-L157)/L157</f>
        <v>0.13480781703709763</v>
      </c>
    </row>
    <row r="158" spans="1:14">
      <c r="A158">
        <v>172</v>
      </c>
      <c r="B158" s="1" t="s">
        <v>158</v>
      </c>
      <c r="C158" s="2">
        <v>29.769662960000002</v>
      </c>
      <c r="D158" s="73">
        <f>VLOOKUP(B158,'Dimension-level_2024'!$A$3:$B$190,2,FALSE)</f>
        <v>33.677698113527669</v>
      </c>
      <c r="E158" s="75">
        <f>(D158-C158)/C158</f>
        <v>0.131275760789724</v>
      </c>
      <c r="F158" s="73">
        <f>VLOOKUP(B158,'Dimension - Level_2023'!$A$3:$D$195,4,FALSE)</f>
        <v>24.245259579999999</v>
      </c>
      <c r="G158" s="74">
        <f>VLOOKUP(B158,'Dimension-level_2024'!$A$3:$D$190,4,FALSE)</f>
        <v>27.030475269351157</v>
      </c>
      <c r="H158" s="90">
        <f>(G158-F158)/F158</f>
        <v>0.1148767114726498</v>
      </c>
      <c r="I158" s="73">
        <f>VLOOKUP(B158,'Dimension - Level_2023'!$A$3:$E$195,5,FALSE)</f>
        <v>21.317125279999999</v>
      </c>
      <c r="J158" s="22">
        <f>VLOOKUP(B158,'Dimension-level_2024'!$A$3:$E$190,5,FALSE)</f>
        <v>26.70028604624876</v>
      </c>
      <c r="K158" s="91">
        <f xml:space="preserve"> (J158-I158)/I158</f>
        <v>0.25252751933204198</v>
      </c>
      <c r="L158" s="73">
        <f>VLOOKUP(B158,'Dimension - Level_2023'!$A$3:$F$195,6,FALSE)</f>
        <v>43.746604019999999</v>
      </c>
      <c r="M158" s="22">
        <f>VLOOKUP(B158,'Dimension-level_2024'!$A$3:$F$190,6,FALSE)</f>
        <v>47.302333024983078</v>
      </c>
      <c r="N158" s="75">
        <f>(M158-L158)/L158</f>
        <v>8.1280114985782123E-2</v>
      </c>
    </row>
    <row r="159" spans="1:14">
      <c r="A159">
        <v>173</v>
      </c>
      <c r="B159" s="1" t="s">
        <v>159</v>
      </c>
      <c r="C159" s="2">
        <v>29.685531999999998</v>
      </c>
      <c r="D159" s="73">
        <f>VLOOKUP(B159,'Dimension-level_2024'!$A$3:$B$190,2,FALSE)</f>
        <v>31.315656822479365</v>
      </c>
      <c r="E159" s="75">
        <f>(D159-C159)/C159</f>
        <v>5.4913107923394024E-2</v>
      </c>
      <c r="F159" s="73">
        <f>VLOOKUP(B159,'Dimension - Level_2023'!$A$3:$D$195,4,FALSE)</f>
        <v>29.742853960000001</v>
      </c>
      <c r="G159" s="74">
        <f>VLOOKUP(B159,'Dimension-level_2024'!$A$3:$D$190,4,FALSE)</f>
        <v>31.211145959029267</v>
      </c>
      <c r="H159" s="90">
        <f>(G159-F159)/F159</f>
        <v>4.9366210821729269E-2</v>
      </c>
      <c r="I159" s="73">
        <f>VLOOKUP(B159,'Dimension - Level_2023'!$A$3:$E$195,5,FALSE)</f>
        <v>19.956497200000001</v>
      </c>
      <c r="J159" s="22">
        <f>VLOOKUP(B159,'Dimension-level_2024'!$A$3:$E$190,5,FALSE)</f>
        <v>20.816258280026876</v>
      </c>
      <c r="K159" s="91">
        <f xml:space="preserve"> (J159-I159)/I159</f>
        <v>4.3081762867026314E-2</v>
      </c>
      <c r="L159" s="73">
        <f>VLOOKUP(B159,'Dimension - Level_2023'!$A$3:$F$195,6,FALSE)</f>
        <v>39.35724484</v>
      </c>
      <c r="M159" s="22">
        <f>VLOOKUP(B159,'Dimension-level_2024'!$A$3:$F$190,6,FALSE)</f>
        <v>41.919566228381946</v>
      </c>
      <c r="N159" s="75">
        <f>(M159-L159)/L159</f>
        <v>6.510418599672349E-2</v>
      </c>
    </row>
    <row r="160" spans="1:14">
      <c r="A160">
        <v>189</v>
      </c>
      <c r="B160" s="1" t="s">
        <v>160</v>
      </c>
      <c r="C160" s="2">
        <v>29.200016250000001</v>
      </c>
      <c r="D160" s="73">
        <f>VLOOKUP(B160,'Dimension-level_2024'!$A$3:$B$190,2,FALSE)</f>
        <v>29.205332457885778</v>
      </c>
      <c r="E160" s="75">
        <f>(D160-C160)/C160</f>
        <v>1.8206181257781633E-4</v>
      </c>
      <c r="F160" s="73">
        <f>VLOOKUP(B160,'Dimension - Level_2023'!$A$3:$D$195,4,FALSE)</f>
        <v>17.168740679999999</v>
      </c>
      <c r="G160" s="74">
        <f>VLOOKUP(B160,'Dimension-level_2024'!$A$3:$D$190,4,FALSE)</f>
        <v>15.498779538088129</v>
      </c>
      <c r="H160" s="90">
        <f>(G160-F160)/F160</f>
        <v>-9.7267538314980806E-2</v>
      </c>
      <c r="I160" s="73">
        <f>VLOOKUP(B160,'Dimension - Level_2023'!$A$3:$E$195,5,FALSE)</f>
        <v>26.14181468</v>
      </c>
      <c r="J160" s="22">
        <f>VLOOKUP(B160,'Dimension-level_2024'!$A$3:$E$190,5,FALSE)</f>
        <v>26.001418195056043</v>
      </c>
      <c r="K160" s="91">
        <f xml:space="preserve"> (J160-I160)/I160</f>
        <v>-5.3705715024966304E-3</v>
      </c>
      <c r="L160" s="73">
        <f>VLOOKUP(B160,'Dimension - Level_2023'!$A$3:$F$195,6,FALSE)</f>
        <v>44.289493399999998</v>
      </c>
      <c r="M160" s="22">
        <f>VLOOKUP(B160,'Dimension-level_2024'!$A$3:$F$190,6,FALSE)</f>
        <v>46.115799640513153</v>
      </c>
      <c r="N160" s="75">
        <f>(M160-L160)/L160</f>
        <v>4.1235654334965934E-2</v>
      </c>
    </row>
    <row r="161" spans="1:14">
      <c r="A161">
        <v>5</v>
      </c>
      <c r="B161" s="1" t="s">
        <v>161</v>
      </c>
      <c r="C161" s="2">
        <v>29.140256050000001</v>
      </c>
      <c r="D161" s="73">
        <f>VLOOKUP(B161,'Dimension-level_2024'!$A$3:$B$190,2,FALSE)</f>
        <v>26.907980423883547</v>
      </c>
      <c r="E161" s="75">
        <f>(D161-C161)/C161</f>
        <v>-7.660453025142358E-2</v>
      </c>
      <c r="F161" s="73">
        <f>VLOOKUP(B161,'Dimension - Level_2023'!$A$3:$D$195,4,FALSE)</f>
        <v>22.54808602</v>
      </c>
      <c r="G161" s="74">
        <f>VLOOKUP(B161,'Dimension-level_2024'!$A$3:$D$190,4,FALSE)</f>
        <v>19.732676304242723</v>
      </c>
      <c r="H161" s="90">
        <f>(G161-F161)/F161</f>
        <v>-0.12486247006774885</v>
      </c>
      <c r="I161" s="73">
        <f>VLOOKUP(B161,'Dimension - Level_2023'!$A$3:$E$195,5,FALSE)</f>
        <v>18.506216330000001</v>
      </c>
      <c r="J161" s="22">
        <f>VLOOKUP(B161,'Dimension-level_2024'!$A$3:$E$190,5,FALSE)</f>
        <v>15.865586665389207</v>
      </c>
      <c r="K161" s="91">
        <f xml:space="preserve"> (J161-I161)/I161</f>
        <v>-0.14268879264802117</v>
      </c>
      <c r="L161" s="73">
        <f>VLOOKUP(B161,'Dimension - Level_2023'!$A$3:$F$195,6,FALSE)</f>
        <v>46.366465810000001</v>
      </c>
      <c r="M161" s="22">
        <f>VLOOKUP(B161,'Dimension-level_2024'!$A$3:$F$190,6,FALSE)</f>
        <v>45.125678302018713</v>
      </c>
      <c r="N161" s="75">
        <f>(M161-L161)/L161</f>
        <v>-2.6760450388126925E-2</v>
      </c>
    </row>
    <row r="162" spans="1:14">
      <c r="A162">
        <v>157</v>
      </c>
      <c r="B162" s="1" t="s">
        <v>162</v>
      </c>
      <c r="C162" s="2">
        <v>29.087933840000002</v>
      </c>
      <c r="D162" s="73">
        <f>VLOOKUP(B162,'Dimension-level_2024'!$A$3:$B$190,2,FALSE)</f>
        <v>32.708154298328147</v>
      </c>
      <c r="E162" s="75">
        <f>(D162-C162)/C162</f>
        <v>0.12445780708390612</v>
      </c>
      <c r="F162" s="73">
        <f>VLOOKUP(B162,'Dimension - Level_2023'!$A$3:$D$195,4,FALSE)</f>
        <v>23.720426239999998</v>
      </c>
      <c r="G162" s="74">
        <f>VLOOKUP(B162,'Dimension-level_2024'!$A$3:$D$190,4,FALSE)</f>
        <v>27.686053802359542</v>
      </c>
      <c r="H162" s="90">
        <f>(G162-F162)/F162</f>
        <v>0.16718196891724757</v>
      </c>
      <c r="I162" s="73">
        <f>VLOOKUP(B162,'Dimension - Level_2023'!$A$3:$E$195,5,FALSE)</f>
        <v>23.405778940000001</v>
      </c>
      <c r="J162" s="22">
        <f>VLOOKUP(B162,'Dimension-level_2024'!$A$3:$E$190,5,FALSE)</f>
        <v>27.984569425267932</v>
      </c>
      <c r="K162" s="91">
        <f xml:space="preserve"> (J162-I162)/I162</f>
        <v>0.19562649450828018</v>
      </c>
      <c r="L162" s="73">
        <f>VLOOKUP(B162,'Dimension - Level_2023'!$A$3:$F$195,6,FALSE)</f>
        <v>40.13759632</v>
      </c>
      <c r="M162" s="22">
        <f>VLOOKUP(B162,'Dimension-level_2024'!$A$3:$F$190,6,FALSE)</f>
        <v>42.453839667356959</v>
      </c>
      <c r="N162" s="75">
        <f>(M162-L162)/L162</f>
        <v>5.7707574935243637E-2</v>
      </c>
    </row>
    <row r="163" spans="1:14">
      <c r="A163">
        <v>102</v>
      </c>
      <c r="B163" s="1" t="s">
        <v>163</v>
      </c>
      <c r="C163" s="2">
        <v>28.47313128</v>
      </c>
      <c r="D163" s="73">
        <f>VLOOKUP(B163,'Dimension-level_2024'!$A$3:$B$190,2,FALSE)</f>
        <v>28.804382985798696</v>
      </c>
      <c r="E163" s="75">
        <f>(D163-C163)/C163</f>
        <v>1.163383480872624E-2</v>
      </c>
      <c r="F163" s="73">
        <f>VLOOKUP(B163,'Dimension - Level_2023'!$A$3:$D$195,4,FALSE)</f>
        <v>25.005031389999999</v>
      </c>
      <c r="G163" s="74">
        <f>VLOOKUP(B163,'Dimension-level_2024'!$A$3:$D$190,4,FALSE)</f>
        <v>25.296061927584958</v>
      </c>
      <c r="H163" s="90">
        <f>(G163-F163)/F163</f>
        <v>1.163887911379898E-2</v>
      </c>
      <c r="I163" s="73">
        <f>VLOOKUP(B163,'Dimension - Level_2023'!$A$3:$E$195,5,FALSE)</f>
        <v>19.27536061</v>
      </c>
      <c r="J163" s="22">
        <f>VLOOKUP(B163,'Dimension-level_2024'!$A$3:$E$190,5,FALSE)</f>
        <v>21.192964426456161</v>
      </c>
      <c r="K163" s="91">
        <f xml:space="preserve"> (J163-I163)/I163</f>
        <v>9.9484718094524985E-2</v>
      </c>
      <c r="L163" s="73">
        <f>VLOOKUP(B163,'Dimension - Level_2023'!$A$3:$F$195,6,FALSE)</f>
        <v>41.13900185</v>
      </c>
      <c r="M163" s="22">
        <f>VLOOKUP(B163,'Dimension-level_2024'!$A$3:$F$190,6,FALSE)</f>
        <v>39.924122603354981</v>
      </c>
      <c r="N163" s="75">
        <f>(M163-L163)/L163</f>
        <v>-2.9531082233708081E-2</v>
      </c>
    </row>
    <row r="164" spans="1:14">
      <c r="A164">
        <v>55</v>
      </c>
      <c r="B164" s="1" t="s">
        <v>164</v>
      </c>
      <c r="C164" s="2">
        <v>28.04104529</v>
      </c>
      <c r="D164" s="73">
        <f>VLOOKUP(B164,'Dimension-level_2024'!$A$3:$B$190,2,FALSE)</f>
        <v>27.092531881022875</v>
      </c>
      <c r="E164" s="75">
        <f>(D164-C164)/C164</f>
        <v>-3.3825893406169961E-2</v>
      </c>
      <c r="F164" s="73">
        <f>VLOOKUP(B164,'Dimension - Level_2023'!$A$3:$D$195,4,FALSE)</f>
        <v>19.943487229999999</v>
      </c>
      <c r="G164" s="74">
        <f>VLOOKUP(B164,'Dimension-level_2024'!$A$3:$D$190,4,FALSE)</f>
        <v>19.282700364817593</v>
      </c>
      <c r="H164" s="90">
        <f>(G164-F164)/F164</f>
        <v>-3.3132965040758605E-2</v>
      </c>
      <c r="I164" s="73">
        <f>VLOOKUP(B164,'Dimension - Level_2023'!$A$3:$E$195,5,FALSE)</f>
        <v>26.187999739999999</v>
      </c>
      <c r="J164" s="22">
        <f>VLOOKUP(B164,'Dimension-level_2024'!$A$3:$E$190,5,FALSE)</f>
        <v>25.681200698048041</v>
      </c>
      <c r="K164" s="91">
        <f xml:space="preserve"> (J164-I164)/I164</f>
        <v>-1.9352338742308139E-2</v>
      </c>
      <c r="L164" s="73">
        <f>VLOOKUP(B164,'Dimension - Level_2023'!$A$3:$F$195,6,FALSE)</f>
        <v>37.99164889</v>
      </c>
      <c r="M164" s="22">
        <f>VLOOKUP(B164,'Dimension-level_2024'!$A$3:$F$190,6,FALSE)</f>
        <v>36.313694580202984</v>
      </c>
      <c r="N164" s="75">
        <f>(M164-L164)/L164</f>
        <v>-4.4166398638167036E-2</v>
      </c>
    </row>
    <row r="165" spans="1:14">
      <c r="A165">
        <v>27</v>
      </c>
      <c r="B165" s="1" t="s">
        <v>165</v>
      </c>
      <c r="C165" s="2">
        <v>27.496996190000001</v>
      </c>
      <c r="D165" s="73">
        <f>VLOOKUP(B165,'Dimension-level_2024'!$A$3:$B$190,2,FALSE)</f>
        <v>29.276608684288334</v>
      </c>
      <c r="E165" s="75">
        <f>(D165-C165)/C165</f>
        <v>6.4720250968196141E-2</v>
      </c>
      <c r="F165" s="73">
        <f>VLOOKUP(B165,'Dimension - Level_2023'!$A$3:$D$195,4,FALSE)</f>
        <v>27.037744409999998</v>
      </c>
      <c r="G165" s="74">
        <f>VLOOKUP(B165,'Dimension-level_2024'!$A$3:$D$190,4,FALSE)</f>
        <v>25.691196331907822</v>
      </c>
      <c r="H165" s="90">
        <f>(G165-F165)/F165</f>
        <v>-4.9802530036275931E-2</v>
      </c>
      <c r="I165" s="73">
        <f>VLOOKUP(B165,'Dimension - Level_2023'!$A$3:$E$195,5,FALSE)</f>
        <v>18.19615014</v>
      </c>
      <c r="J165" s="22">
        <f>VLOOKUP(B165,'Dimension-level_2024'!$A$3:$E$190,5,FALSE)</f>
        <v>21.218365951437821</v>
      </c>
      <c r="K165" s="91">
        <f xml:space="preserve"> (J165-I165)/I165</f>
        <v>0.16609094716108014</v>
      </c>
      <c r="L165" s="73">
        <f>VLOOKUP(B165,'Dimension - Level_2023'!$A$3:$F$195,6,FALSE)</f>
        <v>37.257094019999997</v>
      </c>
      <c r="M165" s="22">
        <f>VLOOKUP(B165,'Dimension-level_2024'!$A$3:$F$190,6,FALSE)</f>
        <v>40.920263769519352</v>
      </c>
      <c r="N165" s="75">
        <f>(M165-L165)/L165</f>
        <v>9.8321402832784732E-2</v>
      </c>
    </row>
    <row r="166" spans="1:14">
      <c r="A166">
        <v>106</v>
      </c>
      <c r="B166" s="1" t="s">
        <v>166</v>
      </c>
      <c r="C166" s="2">
        <v>27.446829210000001</v>
      </c>
      <c r="D166" s="73">
        <f>VLOOKUP(B166,'Dimension-level_2024'!$A$3:$B$190,2,FALSE)</f>
        <v>32.266140454967761</v>
      </c>
      <c r="E166" s="75">
        <f>(D166-C166)/C166</f>
        <v>0.17558717650386693</v>
      </c>
      <c r="F166" s="73">
        <f>VLOOKUP(B166,'Dimension - Level_2023'!$A$3:$D$195,4,FALSE)</f>
        <v>24.70630087</v>
      </c>
      <c r="G166" s="74">
        <f>VLOOKUP(B166,'Dimension-level_2024'!$A$3:$D$190,4,FALSE)</f>
        <v>25.996524737002886</v>
      </c>
      <c r="H166" s="90">
        <f>(G166-F166)/F166</f>
        <v>5.2222462350467055E-2</v>
      </c>
      <c r="I166" s="73">
        <f>VLOOKUP(B166,'Dimension - Level_2023'!$A$3:$E$195,5,FALSE)</f>
        <v>19.115903360000001</v>
      </c>
      <c r="J166" s="22">
        <f>VLOOKUP(B166,'Dimension-level_2024'!$A$3:$E$190,5,FALSE)</f>
        <v>22.443881178408205</v>
      </c>
      <c r="K166" s="91">
        <f xml:space="preserve"> (J166-I166)/I166</f>
        <v>0.17409471871321514</v>
      </c>
      <c r="L166" s="73">
        <f>VLOOKUP(B166,'Dimension - Level_2023'!$A$3:$F$195,6,FALSE)</f>
        <v>38.518283390000001</v>
      </c>
      <c r="M166" s="22">
        <f>VLOOKUP(B166,'Dimension-level_2024'!$A$3:$F$190,6,FALSE)</f>
        <v>48.358015449492179</v>
      </c>
      <c r="N166" s="75">
        <f>(M166-L166)/L166</f>
        <v>0.25545614169417369</v>
      </c>
    </row>
    <row r="167" spans="1:14">
      <c r="A167">
        <v>71</v>
      </c>
      <c r="B167" s="1" t="s">
        <v>167</v>
      </c>
      <c r="C167" s="2">
        <v>27.44381327</v>
      </c>
      <c r="D167" s="73">
        <f>VLOOKUP(B167,'Dimension-level_2024'!$A$3:$B$190,2,FALSE)</f>
        <v>30.211871525498378</v>
      </c>
      <c r="E167" s="75">
        <f>(D167-C167)/C167</f>
        <v>0.10086274193259652</v>
      </c>
      <c r="F167" s="73">
        <f>VLOOKUP(B167,'Dimension - Level_2023'!$A$3:$D$195,4,FALSE)</f>
        <v>26.652641469999999</v>
      </c>
      <c r="G167" s="74">
        <f>VLOOKUP(B167,'Dimension-level_2024'!$A$3:$D$190,4,FALSE)</f>
        <v>25.626210145723373</v>
      </c>
      <c r="H167" s="90">
        <f>(G167-F167)/F167</f>
        <v>-3.851142954937388E-2</v>
      </c>
      <c r="I167" s="73">
        <f>VLOOKUP(B167,'Dimension - Level_2023'!$A$3:$E$195,5,FALSE)</f>
        <v>19.98545863</v>
      </c>
      <c r="J167" s="22">
        <f>VLOOKUP(B167,'Dimension-level_2024'!$A$3:$E$190,5,FALSE)</f>
        <v>22.235965873342938</v>
      </c>
      <c r="K167" s="91">
        <f xml:space="preserve"> (J167-I167)/I167</f>
        <v>0.11260723534083529</v>
      </c>
      <c r="L167" s="73">
        <f>VLOOKUP(B167,'Dimension - Level_2023'!$A$3:$F$195,6,FALSE)</f>
        <v>35.693339709999997</v>
      </c>
      <c r="M167" s="22">
        <f>VLOOKUP(B167,'Dimension-level_2024'!$A$3:$F$190,6,FALSE)</f>
        <v>42.773438557428811</v>
      </c>
      <c r="N167" s="75">
        <f>(M167-L167)/L167</f>
        <v>0.19835910298540163</v>
      </c>
    </row>
    <row r="168" spans="1:14">
      <c r="A168">
        <v>90</v>
      </c>
      <c r="B168" s="1" t="s">
        <v>168</v>
      </c>
      <c r="C168" s="2">
        <v>27.40464502</v>
      </c>
      <c r="D168" s="73">
        <f>VLOOKUP(B168,'Dimension-level_2024'!$A$3:$B$190,2,FALSE)</f>
        <v>34.45338779274492</v>
      </c>
      <c r="E168" s="75">
        <f>(D168-C168)/C168</f>
        <v>0.25720978204974826</v>
      </c>
      <c r="F168" s="73">
        <f>VLOOKUP(B168,'Dimension - Level_2023'!$A$3:$D$195,4,FALSE)</f>
        <v>25.738426239999999</v>
      </c>
      <c r="G168" s="74">
        <f>VLOOKUP(B168,'Dimension-level_2024'!$A$3:$D$190,4,FALSE)</f>
        <v>30.85108205881221</v>
      </c>
      <c r="H168" s="90">
        <f>(G168-F168)/F168</f>
        <v>0.19863902210410403</v>
      </c>
      <c r="I168" s="73">
        <f>VLOOKUP(B168,'Dimension - Level_2023'!$A$3:$E$195,5,FALSE)</f>
        <v>16.644755010000001</v>
      </c>
      <c r="J168" s="22">
        <f>VLOOKUP(B168,'Dimension-level_2024'!$A$3:$E$190,5,FALSE)</f>
        <v>26.962956491637311</v>
      </c>
      <c r="K168" s="91">
        <f xml:space="preserve"> (J168-I168)/I168</f>
        <v>0.61990708036484998</v>
      </c>
      <c r="L168" s="73">
        <f>VLOOKUP(B168,'Dimension - Level_2023'!$A$3:$F$195,6,FALSE)</f>
        <v>39.830753799999997</v>
      </c>
      <c r="M168" s="22">
        <f>VLOOKUP(B168,'Dimension-level_2024'!$A$3:$F$190,6,FALSE)</f>
        <v>45.546124827785235</v>
      </c>
      <c r="N168" s="75">
        <f>(M168-L168)/L168</f>
        <v>0.14349141009189836</v>
      </c>
    </row>
    <row r="169" spans="1:14">
      <c r="A169">
        <v>109</v>
      </c>
      <c r="B169" s="1" t="s">
        <v>169</v>
      </c>
      <c r="C169" s="2">
        <v>27.09355128</v>
      </c>
      <c r="D169" s="73">
        <f>VLOOKUP(B169,'Dimension-level_2024'!$A$3:$B$190,2,FALSE)</f>
        <v>41.399926509896943</v>
      </c>
      <c r="E169" s="75">
        <f>(D169-C169)/C169</f>
        <v>0.52803617665498381</v>
      </c>
      <c r="F169" s="73">
        <f>VLOOKUP(B169,'Dimension - Level_2023'!$A$3:$D$195,4,FALSE)</f>
        <v>22.211890929999999</v>
      </c>
      <c r="G169" s="74">
        <f>VLOOKUP(B169,'Dimension-level_2024'!$A$3:$D$190,4,FALSE)</f>
        <v>50.11835718084204</v>
      </c>
      <c r="H169" s="90">
        <f>(G169-F169)/F169</f>
        <v>1.2563750803021814</v>
      </c>
      <c r="I169" s="73">
        <f>VLOOKUP(B169,'Dimension - Level_2023'!$A$3:$E$195,5,FALSE)</f>
        <v>22.27035699</v>
      </c>
      <c r="J169" s="22">
        <f>VLOOKUP(B169,'Dimension-level_2024'!$A$3:$E$190,5,FALSE)</f>
        <v>29.103762527936045</v>
      </c>
      <c r="K169" s="91">
        <f xml:space="preserve"> (J169-I169)/I169</f>
        <v>0.30683861695636183</v>
      </c>
      <c r="L169" s="73">
        <f>VLOOKUP(B169,'Dimension - Level_2023'!$A$3:$F$195,6,FALSE)</f>
        <v>36.79840591</v>
      </c>
      <c r="M169" s="22">
        <f>VLOOKUP(B169,'Dimension-level_2024'!$A$3:$F$190,6,FALSE)</f>
        <v>44.977659820912741</v>
      </c>
      <c r="N169" s="75">
        <f>(M169-L169)/L169</f>
        <v>0.22227196283766254</v>
      </c>
    </row>
    <row r="170" spans="1:14">
      <c r="A170">
        <v>58</v>
      </c>
      <c r="B170" s="1" t="s">
        <v>170</v>
      </c>
      <c r="C170" s="2">
        <v>27.053044029999999</v>
      </c>
      <c r="D170" s="73">
        <f>VLOOKUP(B170,'Dimension-level_2024'!$A$3:$B$190,2,FALSE)</f>
        <v>36.225020598982638</v>
      </c>
      <c r="E170" s="75">
        <f>(D170-C170)/C170</f>
        <v>0.3390367663916688</v>
      </c>
      <c r="F170" s="73">
        <f>VLOOKUP(B170,'Dimension - Level_2023'!$A$3:$D$195,4,FALSE)</f>
        <v>23.799385000000001</v>
      </c>
      <c r="G170" s="74">
        <f>VLOOKUP(B170,'Dimension-level_2024'!$A$3:$D$190,4,FALSE)</f>
        <v>29.11354894255534</v>
      </c>
      <c r="H170" s="90">
        <f>(G170-F170)/F170</f>
        <v>0.22328996915488947</v>
      </c>
      <c r="I170" s="73">
        <f>VLOOKUP(B170,'Dimension - Level_2023'!$A$3:$E$195,5,FALSE)</f>
        <v>18.213329860000002</v>
      </c>
      <c r="J170" s="22">
        <f>VLOOKUP(B170,'Dimension-level_2024'!$A$3:$E$190,5,FALSE)</f>
        <v>26.198357586500492</v>
      </c>
      <c r="K170" s="91">
        <f xml:space="preserve"> (J170-I170)/I170</f>
        <v>0.43841668645320903</v>
      </c>
      <c r="L170" s="73">
        <f>VLOOKUP(B170,'Dimension - Level_2023'!$A$3:$F$195,6,FALSE)</f>
        <v>39.146417219999996</v>
      </c>
      <c r="M170" s="22">
        <f>VLOOKUP(B170,'Dimension-level_2024'!$A$3:$F$190,6,FALSE)</f>
        <v>53.36315526789209</v>
      </c>
      <c r="N170" s="75">
        <f>(M170-L170)/L170</f>
        <v>0.36316830651436294</v>
      </c>
    </row>
    <row r="171" spans="1:14">
      <c r="A171">
        <v>148</v>
      </c>
      <c r="B171" s="1" t="s">
        <v>171</v>
      </c>
      <c r="C171" s="2">
        <v>26.86146681</v>
      </c>
      <c r="D171" s="73">
        <f>VLOOKUP(B171,'Dimension-level_2024'!$A$3:$B$190,2,FALSE)</f>
        <v>29.634311981884519</v>
      </c>
      <c r="E171" s="75">
        <f>(D171-C171)/C171</f>
        <v>0.10322761565843616</v>
      </c>
      <c r="F171" s="73">
        <f>VLOOKUP(B171,'Dimension - Level_2023'!$A$3:$D$195,4,FALSE)</f>
        <v>25.40819127</v>
      </c>
      <c r="G171" s="74">
        <f>VLOOKUP(B171,'Dimension-level_2024'!$A$3:$D$190,4,FALSE)</f>
        <v>24.820463345427925</v>
      </c>
      <c r="H171" s="90">
        <f>(G171-F171)/F171</f>
        <v>-2.3131434989865574E-2</v>
      </c>
      <c r="I171" s="73">
        <f>VLOOKUP(B171,'Dimension - Level_2023'!$A$3:$E$195,5,FALSE)</f>
        <v>19.957744529999999</v>
      </c>
      <c r="J171" s="22">
        <f>VLOOKUP(B171,'Dimension-level_2024'!$A$3:$E$190,5,FALSE)</f>
        <v>23.69224658869992</v>
      </c>
      <c r="K171" s="91">
        <f xml:space="preserve"> (J171-I171)/I171</f>
        <v>0.18712044605472863</v>
      </c>
      <c r="L171" s="73">
        <f>VLOOKUP(B171,'Dimension - Level_2023'!$A$3:$F$195,6,FALSE)</f>
        <v>35.21846463</v>
      </c>
      <c r="M171" s="22">
        <f>VLOOKUP(B171,'Dimension-level_2024'!$A$3:$F$190,6,FALSE)</f>
        <v>40.390226011525705</v>
      </c>
      <c r="N171" s="75">
        <f>(M171-L171)/L171</f>
        <v>0.14684800816445204</v>
      </c>
    </row>
    <row r="172" spans="1:14">
      <c r="A172">
        <v>96</v>
      </c>
      <c r="B172" s="1" t="s">
        <v>172</v>
      </c>
      <c r="C172" s="2">
        <v>26.209040860000002</v>
      </c>
      <c r="D172" s="73">
        <f>VLOOKUP(B172,'Dimension-level_2024'!$A$3:$B$190,2,FALSE)</f>
        <v>28.212464208379618</v>
      </c>
      <c r="E172" s="75">
        <f>(D172-C172)/C172</f>
        <v>7.6440162731678696E-2</v>
      </c>
      <c r="F172" s="73">
        <f>VLOOKUP(B172,'Dimension - Level_2023'!$A$3:$D$195,4,FALSE)</f>
        <v>25.413686040000002</v>
      </c>
      <c r="G172" s="74">
        <f>VLOOKUP(B172,'Dimension-level_2024'!$A$3:$D$190,4,FALSE)</f>
        <v>24.662865772946446</v>
      </c>
      <c r="H172" s="90">
        <f>(G172-F172)/F172</f>
        <v>-2.9543934157044274E-2</v>
      </c>
      <c r="I172" s="73">
        <f>VLOOKUP(B172,'Dimension - Level_2023'!$A$3:$E$195,5,FALSE)</f>
        <v>20.45978938</v>
      </c>
      <c r="J172" s="22">
        <f>VLOOKUP(B172,'Dimension-level_2024'!$A$3:$E$190,5,FALSE)</f>
        <v>21.077455868632708</v>
      </c>
      <c r="K172" s="91">
        <f xml:space="preserve"> (J172-I172)/I172</f>
        <v>3.0189288714599048E-2</v>
      </c>
      <c r="L172" s="73">
        <f>VLOOKUP(B172,'Dimension - Level_2023'!$A$3:$F$195,6,FALSE)</f>
        <v>32.753647149999999</v>
      </c>
      <c r="M172" s="22">
        <f>VLOOKUP(B172,'Dimension-level_2024'!$A$3:$F$190,6,FALSE)</f>
        <v>38.897070983559708</v>
      </c>
      <c r="N172" s="75">
        <f>(M172-L172)/L172</f>
        <v>0.1875645727458998</v>
      </c>
    </row>
    <row r="173" spans="1:14">
      <c r="A173">
        <v>116</v>
      </c>
      <c r="B173" s="1" t="s">
        <v>173</v>
      </c>
      <c r="C173" s="2">
        <v>25.62313593</v>
      </c>
      <c r="D173" s="73">
        <f>VLOOKUP(B173,'Dimension-level_2024'!$A$3:$B$190,2,FALSE)</f>
        <v>24.222935523080668</v>
      </c>
      <c r="E173" s="75">
        <f>(D173-C173)/C173</f>
        <v>-5.4645942274378433E-2</v>
      </c>
      <c r="F173" s="73">
        <f>VLOOKUP(B173,'Dimension - Level_2023'!$A$3:$D$195,4,FALSE)</f>
        <v>21.903019759999999</v>
      </c>
      <c r="G173" s="74">
        <f>VLOOKUP(B173,'Dimension-level_2024'!$A$3:$D$190,4,FALSE)</f>
        <v>20.863709123090292</v>
      </c>
      <c r="H173" s="90">
        <f>(G173-F173)/F173</f>
        <v>-4.7450563817128547E-2</v>
      </c>
      <c r="I173" s="73">
        <f>VLOOKUP(B173,'Dimension - Level_2023'!$A$3:$E$195,5,FALSE)</f>
        <v>17.818284550000001</v>
      </c>
      <c r="J173" s="22">
        <f>VLOOKUP(B173,'Dimension-level_2024'!$A$3:$E$190,5,FALSE)</f>
        <v>18.23382501913099</v>
      </c>
      <c r="K173" s="91">
        <f xml:space="preserve"> (J173-I173)/I173</f>
        <v>2.3321014319023673E-2</v>
      </c>
      <c r="L173" s="73">
        <f>VLOOKUP(B173,'Dimension - Level_2023'!$A$3:$F$195,6,FALSE)</f>
        <v>37.148103470000002</v>
      </c>
      <c r="M173" s="22">
        <f>VLOOKUP(B173,'Dimension-level_2024'!$A$3:$F$190,6,FALSE)</f>
        <v>33.571272427020723</v>
      </c>
      <c r="N173" s="75">
        <f>(M173-L173)/L173</f>
        <v>-9.6285697219182398E-2</v>
      </c>
    </row>
    <row r="174" spans="1:14">
      <c r="A174">
        <v>98</v>
      </c>
      <c r="B174" s="1" t="s">
        <v>174</v>
      </c>
      <c r="C174" s="2">
        <v>25.311293719999998</v>
      </c>
      <c r="D174" s="73">
        <f>VLOOKUP(B174,'Dimension-level_2024'!$A$3:$B$190,2,FALSE)</f>
        <v>33.249918686563525</v>
      </c>
      <c r="E174" s="75">
        <f>(D174-C174)/C174</f>
        <v>0.3136396366927201</v>
      </c>
      <c r="F174" s="73">
        <f>VLOOKUP(B174,'Dimension - Level_2023'!$A$3:$D$195,4,FALSE)</f>
        <v>10.0215</v>
      </c>
      <c r="G174" s="74">
        <f>VLOOKUP(B174,'Dimension-level_2024'!$A$3:$D$190,4,FALSE)</f>
        <v>16.413667107310754</v>
      </c>
      <c r="H174" s="90">
        <f>(G174-F174)/F174</f>
        <v>0.63784534324310282</v>
      </c>
      <c r="I174" s="73">
        <f>VLOOKUP(B174,'Dimension - Level_2023'!$A$3:$E$195,5,FALSE)</f>
        <v>28.102325610000001</v>
      </c>
      <c r="J174" s="22">
        <f>VLOOKUP(B174,'Dimension-level_2024'!$A$3:$E$190,5,FALSE)</f>
        <v>34.532199865102662</v>
      </c>
      <c r="K174" s="91">
        <f xml:space="preserve"> (J174-I174)/I174</f>
        <v>0.22880221175768592</v>
      </c>
      <c r="L174" s="73">
        <f>VLOOKUP(B174,'Dimension - Level_2023'!$A$3:$F$195,6,FALSE)</f>
        <v>37.810055560000002</v>
      </c>
      <c r="M174" s="22">
        <f>VLOOKUP(B174,'Dimension-level_2024'!$A$3:$F$190,6,FALSE)</f>
        <v>48.803889087277163</v>
      </c>
      <c r="N174" s="75">
        <f>(M174-L174)/L174</f>
        <v>0.29076480752140849</v>
      </c>
    </row>
    <row r="175" spans="1:14">
      <c r="A175">
        <v>103</v>
      </c>
      <c r="B175" s="1" t="s">
        <v>175</v>
      </c>
      <c r="C175" s="2">
        <v>24.867579599999999</v>
      </c>
      <c r="D175" s="73">
        <f>VLOOKUP(B175,'Dimension-level_2024'!$A$3:$B$190,2,FALSE)</f>
        <v>29.316738638678135</v>
      </c>
      <c r="E175" s="75">
        <f>(D175-C175)/C175</f>
        <v>0.17891403627710259</v>
      </c>
      <c r="F175" s="73">
        <f>VLOOKUP(B175,'Dimension - Level_2023'!$A$3:$D$195,4,FALSE)</f>
        <v>22.000163839999999</v>
      </c>
      <c r="G175" s="74">
        <f>VLOOKUP(B175,'Dimension-level_2024'!$A$3:$D$190,4,FALSE)</f>
        <v>27.847236168653509</v>
      </c>
      <c r="H175" s="90">
        <f>(G175-F175)/F175</f>
        <v>0.26577403564706864</v>
      </c>
      <c r="I175" s="73">
        <f>VLOOKUP(B175,'Dimension - Level_2023'!$A$3:$E$195,5,FALSE)</f>
        <v>20.490329240000001</v>
      </c>
      <c r="J175" s="22">
        <f>VLOOKUP(B175,'Dimension-level_2024'!$A$3:$E$190,5,FALSE)</f>
        <v>23.787009182195202</v>
      </c>
      <c r="K175" s="91">
        <f xml:space="preserve"> (J175-I175)/I175</f>
        <v>0.16088955446160516</v>
      </c>
      <c r="L175" s="73">
        <f>VLOOKUP(B175,'Dimension - Level_2023'!$A$3:$F$195,6,FALSE)</f>
        <v>32.112245729999998</v>
      </c>
      <c r="M175" s="22">
        <f>VLOOKUP(B175,'Dimension-level_2024'!$A$3:$F$190,6,FALSE)</f>
        <v>36.315970565185687</v>
      </c>
      <c r="N175" s="75">
        <f>(M175-L175)/L175</f>
        <v>0.13090722058278448</v>
      </c>
    </row>
    <row r="176" spans="1:14">
      <c r="A176">
        <v>153</v>
      </c>
      <c r="B176" s="1" t="s">
        <v>176</v>
      </c>
      <c r="C176" s="2">
        <v>24.82502865</v>
      </c>
      <c r="D176" s="73">
        <f>VLOOKUP(B176,'Dimension-level_2024'!$A$3:$B$190,2,FALSE)</f>
        <v>25.335868961017166</v>
      </c>
      <c r="E176" s="75">
        <f>(D176-C176)/C176</f>
        <v>2.0577632284713022E-2</v>
      </c>
      <c r="F176" s="73">
        <f>VLOOKUP(B176,'Dimension - Level_2023'!$A$3:$D$195,4,FALSE)</f>
        <v>21.854687299999998</v>
      </c>
      <c r="G176" s="74">
        <f>VLOOKUP(B176,'Dimension-level_2024'!$A$3:$D$190,4,FALSE)</f>
        <v>21.955268983143004</v>
      </c>
      <c r="H176" s="90">
        <f>(G176-F176)/F176</f>
        <v>4.602293401059338E-3</v>
      </c>
      <c r="I176" s="73">
        <f>VLOOKUP(B176,'Dimension - Level_2023'!$A$3:$E$195,5,FALSE)</f>
        <v>18.100597799999999</v>
      </c>
      <c r="J176" s="22">
        <f>VLOOKUP(B176,'Dimension-level_2024'!$A$3:$E$190,5,FALSE)</f>
        <v>17.72473623682966</v>
      </c>
      <c r="K176" s="91">
        <f xml:space="preserve"> (J176-I176)/I176</f>
        <v>-2.0765146395901869E-2</v>
      </c>
      <c r="L176" s="73">
        <f>VLOOKUP(B176,'Dimension - Level_2023'!$A$3:$F$195,6,FALSE)</f>
        <v>34.519800850000003</v>
      </c>
      <c r="M176" s="22">
        <f>VLOOKUP(B176,'Dimension-level_2024'!$A$3:$F$190,6,FALSE)</f>
        <v>36.327601663078831</v>
      </c>
      <c r="N176" s="75">
        <f>(M176-L176)/L176</f>
        <v>5.236996647038384E-2</v>
      </c>
    </row>
    <row r="177" spans="1:14">
      <c r="A177">
        <v>124</v>
      </c>
      <c r="B177" s="1" t="s">
        <v>177</v>
      </c>
      <c r="C177" s="2">
        <v>24.708311850000001</v>
      </c>
      <c r="D177" s="73">
        <f>VLOOKUP(B177,'Dimension-level_2024'!$A$3:$B$190,2,FALSE)</f>
        <v>25.744807763919795</v>
      </c>
      <c r="E177" s="75">
        <f>(D177-C177)/C177</f>
        <v>4.1949280882165714E-2</v>
      </c>
      <c r="F177" s="73">
        <f>VLOOKUP(B177,'Dimension - Level_2023'!$A$3:$D$195,4,FALSE)</f>
        <v>25.475428040000001</v>
      </c>
      <c r="G177" s="74">
        <f>VLOOKUP(B177,'Dimension-level_2024'!$A$3:$D$190,4,FALSE)</f>
        <v>24.219762331768557</v>
      </c>
      <c r="H177" s="90">
        <f>(G177-F177)/F177</f>
        <v>-4.9289287946796115E-2</v>
      </c>
      <c r="I177" s="73">
        <f>VLOOKUP(B177,'Dimension - Level_2023'!$A$3:$E$195,5,FALSE)</f>
        <v>15.87601463</v>
      </c>
      <c r="J177" s="22">
        <f>VLOOKUP(B177,'Dimension-level_2024'!$A$3:$E$190,5,FALSE)</f>
        <v>17.146716649365192</v>
      </c>
      <c r="K177" s="91">
        <f xml:space="preserve"> (J177-I177)/I177</f>
        <v>8.0039106096817206E-2</v>
      </c>
      <c r="L177" s="73">
        <f>VLOOKUP(B177,'Dimension - Level_2023'!$A$3:$F$195,6,FALSE)</f>
        <v>32.773492879999999</v>
      </c>
      <c r="M177" s="22">
        <f>VLOOKUP(B177,'Dimension-level_2024'!$A$3:$F$190,6,FALSE)</f>
        <v>35.867944310625639</v>
      </c>
      <c r="N177" s="75">
        <f>(M177-L177)/L177</f>
        <v>9.4419335832038404E-2</v>
      </c>
    </row>
    <row r="178" spans="1:14">
      <c r="A178">
        <v>164</v>
      </c>
      <c r="B178" s="1" t="s">
        <v>178</v>
      </c>
      <c r="C178" s="2">
        <v>24.51062958</v>
      </c>
      <c r="D178" s="73">
        <f>VLOOKUP(B178,'Dimension-level_2024'!$A$3:$B$190,2,FALSE)</f>
        <v>24.628881468748631</v>
      </c>
      <c r="E178" s="75">
        <f>(D178-C178)/C178</f>
        <v>4.824514538179032E-3</v>
      </c>
      <c r="F178" s="73">
        <f>VLOOKUP(B178,'Dimension - Level_2023'!$A$3:$D$195,4,FALSE)</f>
        <v>15.42392804</v>
      </c>
      <c r="G178" s="74">
        <f>VLOOKUP(B178,'Dimension-level_2024'!$A$3:$D$190,4,FALSE)</f>
        <v>13.320607279919766</v>
      </c>
      <c r="H178" s="90">
        <f>(G178-F178)/F178</f>
        <v>-0.13636738673997559</v>
      </c>
      <c r="I178" s="73">
        <f>VLOOKUP(B178,'Dimension - Level_2023'!$A$3:$E$195,5,FALSE)</f>
        <v>23.354329280000002</v>
      </c>
      <c r="J178" s="22">
        <f>VLOOKUP(B178,'Dimension-level_2024'!$A$3:$E$190,5,FALSE)</f>
        <v>24.285533474276804</v>
      </c>
      <c r="K178" s="91">
        <f xml:space="preserve"> (J178-I178)/I178</f>
        <v>3.9872872524507018E-2</v>
      </c>
      <c r="L178" s="73">
        <f>VLOOKUP(B178,'Dimension - Level_2023'!$A$3:$F$195,6,FALSE)</f>
        <v>34.753631419999998</v>
      </c>
      <c r="M178" s="22">
        <f>VLOOKUP(B178,'Dimension-level_2024'!$A$3:$F$190,6,FALSE)</f>
        <v>36.280503652049326</v>
      </c>
      <c r="N178" s="75">
        <f>(M178-L178)/L178</f>
        <v>4.3934178089103076E-2</v>
      </c>
    </row>
    <row r="179" spans="1:14">
      <c r="A179">
        <v>39</v>
      </c>
      <c r="B179" s="1" t="s">
        <v>179</v>
      </c>
      <c r="C179" s="2">
        <v>24.192887710000001</v>
      </c>
      <c r="D179" s="73">
        <f>VLOOKUP(B179,'Dimension-level_2024'!$A$3:$B$190,2,FALSE)</f>
        <v>25.116238323895512</v>
      </c>
      <c r="E179" s="75">
        <f>(D179-C179)/C179</f>
        <v>3.8166200949787794E-2</v>
      </c>
      <c r="F179" s="73">
        <f>VLOOKUP(B179,'Dimension - Level_2023'!$A$3:$D$195,4,FALSE)</f>
        <v>22.498302379999998</v>
      </c>
      <c r="G179" s="74">
        <f>VLOOKUP(B179,'Dimension-level_2024'!$A$3:$D$190,4,FALSE)</f>
        <v>22.400949598020787</v>
      </c>
      <c r="H179" s="90">
        <f>(G179-F179)/F179</f>
        <v>-4.3271167901873962E-3</v>
      </c>
      <c r="I179" s="73">
        <f>VLOOKUP(B179,'Dimension - Level_2023'!$A$3:$E$195,5,FALSE)</f>
        <v>19.68339649</v>
      </c>
      <c r="J179" s="22">
        <f>VLOOKUP(B179,'Dimension-level_2024'!$A$3:$E$190,5,FALSE)</f>
        <v>22.707230922873247</v>
      </c>
      <c r="K179" s="91">
        <f xml:space="preserve"> (J179-I179)/I179</f>
        <v>0.15362361035655017</v>
      </c>
      <c r="L179" s="73">
        <f>VLOOKUP(B179,'Dimension - Level_2023'!$A$3:$F$195,6,FALSE)</f>
        <v>30.39696425</v>
      </c>
      <c r="M179" s="22">
        <f>VLOOKUP(B179,'Dimension-level_2024'!$A$3:$F$190,6,FALSE)</f>
        <v>30.240534450792499</v>
      </c>
      <c r="N179" s="75">
        <f>(M179-L179)/L179</f>
        <v>-5.1462309828357684E-3</v>
      </c>
    </row>
    <row r="180" spans="1:14">
      <c r="A180">
        <v>72</v>
      </c>
      <c r="B180" s="1" t="s">
        <v>180</v>
      </c>
      <c r="C180" s="2">
        <v>24.114858989999998</v>
      </c>
      <c r="D180" s="73">
        <f>VLOOKUP(B180,'Dimension-level_2024'!$A$3:$B$190,2,FALSE)</f>
        <v>25.709472388099169</v>
      </c>
      <c r="E180" s="75">
        <f>(D180-C180)/C180</f>
        <v>6.6125760833203637E-2</v>
      </c>
      <c r="F180" s="73">
        <f>VLOOKUP(B180,'Dimension - Level_2023'!$A$3:$D$195,4,FALSE)</f>
        <v>15.31492804</v>
      </c>
      <c r="G180" s="74">
        <f>VLOOKUP(B180,'Dimension-level_2024'!$A$3:$D$190,4,FALSE)</f>
        <v>14.65190087848784</v>
      </c>
      <c r="H180" s="90">
        <f>(G180-F180)/F180</f>
        <v>-4.3292868225070662E-2</v>
      </c>
      <c r="I180" s="73">
        <f>VLOOKUP(B180,'Dimension - Level_2023'!$A$3:$E$195,5,FALSE)</f>
        <v>18.808695709999999</v>
      </c>
      <c r="J180" s="22">
        <f>VLOOKUP(B180,'Dimension-level_2024'!$A$3:$E$190,5,FALSE)</f>
        <v>20.462947713291921</v>
      </c>
      <c r="K180" s="91">
        <f xml:space="preserve"> (J180-I180)/I180</f>
        <v>8.7951446968883046E-2</v>
      </c>
      <c r="L180" s="73">
        <f>VLOOKUP(B180,'Dimension - Level_2023'!$A$3:$F$195,6,FALSE)</f>
        <v>38.220953219999998</v>
      </c>
      <c r="M180" s="22">
        <f>VLOOKUP(B180,'Dimension-level_2024'!$A$3:$F$190,6,FALSE)</f>
        <v>42.013568572517748</v>
      </c>
      <c r="N180" s="75">
        <f>(M180-L180)/L180</f>
        <v>9.9228696120879992E-2</v>
      </c>
    </row>
    <row r="181" spans="1:14">
      <c r="A181">
        <v>34</v>
      </c>
      <c r="B181" s="1" t="s">
        <v>181</v>
      </c>
      <c r="C181" s="2">
        <v>23.437948769999998</v>
      </c>
      <c r="D181" s="73">
        <f>VLOOKUP(B181,'Dimension-level_2024'!$A$3:$B$190,2,FALSE)</f>
        <v>22.659718353624488</v>
      </c>
      <c r="E181" s="75">
        <f>(D181-C181)/C181</f>
        <v>-3.3203861993743526E-2</v>
      </c>
      <c r="F181" s="73">
        <f>VLOOKUP(B181,'Dimension - Level_2023'!$A$3:$D$195,4,FALSE)</f>
        <v>21.103549829999999</v>
      </c>
      <c r="G181" s="74">
        <f>VLOOKUP(B181,'Dimension-level_2024'!$A$3:$D$190,4,FALSE)</f>
        <v>20.94211574272185</v>
      </c>
      <c r="H181" s="90">
        <f>(G181-F181)/F181</f>
        <v>-7.6496176509916114E-3</v>
      </c>
      <c r="I181" s="73">
        <f>VLOOKUP(B181,'Dimension - Level_2023'!$A$3:$E$195,5,FALSE)</f>
        <v>16.651358290000001</v>
      </c>
      <c r="J181" s="22">
        <f>VLOOKUP(B181,'Dimension-level_2024'!$A$3:$E$190,5,FALSE)</f>
        <v>18.221866525471832</v>
      </c>
      <c r="K181" s="91">
        <f xml:space="preserve"> (J181-I181)/I181</f>
        <v>9.4317124652527715E-2</v>
      </c>
      <c r="L181" s="73">
        <f>VLOOKUP(B181,'Dimension - Level_2023'!$A$3:$F$195,6,FALSE)</f>
        <v>32.558938189999999</v>
      </c>
      <c r="M181" s="22">
        <f>VLOOKUP(B181,'Dimension-level_2024'!$A$3:$F$190,6,FALSE)</f>
        <v>28.815172792679789</v>
      </c>
      <c r="N181" s="75">
        <f>(M181-L181)/L181</f>
        <v>-0.11498425948270183</v>
      </c>
    </row>
    <row r="182" spans="1:14">
      <c r="A182">
        <v>38</v>
      </c>
      <c r="B182" s="1" t="s">
        <v>182</v>
      </c>
      <c r="C182" s="2">
        <v>22.619227550000002</v>
      </c>
      <c r="D182" s="73">
        <f>VLOOKUP(B182,'Dimension-level_2024'!$A$3:$B$190,2,FALSE)</f>
        <v>26.64694935794347</v>
      </c>
      <c r="E182" s="75">
        <f>(D182-C182)/C182</f>
        <v>0.17806628449358644</v>
      </c>
      <c r="F182" s="73">
        <f>VLOOKUP(B182,'Dimension - Level_2023'!$A$3:$D$195,4,FALSE)</f>
        <v>15.8680246</v>
      </c>
      <c r="G182" s="74">
        <f>VLOOKUP(B182,'Dimension-level_2024'!$A$3:$D$190,4,FALSE)</f>
        <v>17.223516047288243</v>
      </c>
      <c r="H182" s="90">
        <f>(G182-F182)/F182</f>
        <v>8.54228224027484E-2</v>
      </c>
      <c r="I182" s="73">
        <f>VLOOKUP(B182,'Dimension - Level_2023'!$A$3:$E$195,5,FALSE)</f>
        <v>20.659623440000001</v>
      </c>
      <c r="J182" s="22">
        <f>VLOOKUP(B182,'Dimension-level_2024'!$A$3:$E$190,5,FALSE)</f>
        <v>23.749537949791875</v>
      </c>
      <c r="K182" s="91">
        <f xml:space="preserve"> (J182-I182)/I182</f>
        <v>0.14956296366028415</v>
      </c>
      <c r="L182" s="73">
        <f>VLOOKUP(B182,'Dimension - Level_2023'!$A$3:$F$195,6,FALSE)</f>
        <v>31.330034619999999</v>
      </c>
      <c r="M182" s="22">
        <f>VLOOKUP(B182,'Dimension-level_2024'!$A$3:$F$190,6,FALSE)</f>
        <v>38.967794076750302</v>
      </c>
      <c r="N182" s="75">
        <f>(M182-L182)/L182</f>
        <v>0.24378394564156095</v>
      </c>
    </row>
    <row r="183" spans="1:14">
      <c r="A183">
        <v>97</v>
      </c>
      <c r="B183" s="1" t="s">
        <v>183</v>
      </c>
      <c r="C183" s="2">
        <v>22.243709979999998</v>
      </c>
      <c r="D183" s="73">
        <f>VLOOKUP(B183,'Dimension-level_2024'!$A$3:$B$190,2,FALSE)</f>
        <v>23.121979906105853</v>
      </c>
      <c r="E183" s="75">
        <f>(D183-C183)/C183</f>
        <v>3.9483967687743371E-2</v>
      </c>
      <c r="F183" s="73">
        <f>VLOOKUP(B183,'Dimension - Level_2023'!$A$3:$D$195,4,FALSE)</f>
        <v>19.280187300000001</v>
      </c>
      <c r="G183" s="74">
        <f>VLOOKUP(B183,'Dimension-level_2024'!$A$3:$D$190,4,FALSE)</f>
        <v>16.576065191583073</v>
      </c>
      <c r="H183" s="90">
        <f>(G183-F183)/F183</f>
        <v>-0.14025393355057958</v>
      </c>
      <c r="I183" s="73">
        <f>VLOOKUP(B183,'Dimension - Level_2023'!$A$3:$E$195,5,FALSE)</f>
        <v>19.904101650000001</v>
      </c>
      <c r="J183" s="22">
        <f>VLOOKUP(B183,'Dimension-level_2024'!$A$3:$E$190,5,FALSE)</f>
        <v>20.890762064190167</v>
      </c>
      <c r="K183" s="91">
        <f xml:space="preserve"> (J183-I183)/I183</f>
        <v>4.9570708165578792E-2</v>
      </c>
      <c r="L183" s="73">
        <f>VLOOKUP(B183,'Dimension - Level_2023'!$A$3:$F$195,6,FALSE)</f>
        <v>27.546841010000001</v>
      </c>
      <c r="M183" s="22">
        <f>VLOOKUP(B183,'Dimension-level_2024'!$A$3:$F$190,6,FALSE)</f>
        <v>31.899112462544323</v>
      </c>
      <c r="N183" s="75">
        <f>(M183-L183)/L183</f>
        <v>0.15799530156522734</v>
      </c>
    </row>
    <row r="184" spans="1:14">
      <c r="A184">
        <v>158</v>
      </c>
      <c r="B184" s="1" t="s">
        <v>184</v>
      </c>
      <c r="C184" s="2">
        <v>21.97865144</v>
      </c>
      <c r="D184" s="73">
        <f>VLOOKUP(B184,'Dimension-level_2024'!$A$3:$B$190,2,FALSE)</f>
        <v>25.320305436647274</v>
      </c>
      <c r="E184" s="75">
        <f>(D184-C184)/C184</f>
        <v>0.15204090231694734</v>
      </c>
      <c r="F184" s="73">
        <f>VLOOKUP(B184,'Dimension - Level_2023'!$A$3:$D$195,4,FALSE)</f>
        <v>18.009664879999999</v>
      </c>
      <c r="G184" s="74">
        <f>VLOOKUP(B184,'Dimension-level_2024'!$A$3:$D$190,4,FALSE)</f>
        <v>19.052259513750958</v>
      </c>
      <c r="H184" s="90">
        <f>(G184-F184)/F184</f>
        <v>5.7890840318121382E-2</v>
      </c>
      <c r="I184" s="73">
        <f>VLOOKUP(B184,'Dimension - Level_2023'!$A$3:$E$195,5,FALSE)</f>
        <v>19.346311530000001</v>
      </c>
      <c r="J184" s="22">
        <f>VLOOKUP(B184,'Dimension-level_2024'!$A$3:$E$190,5,FALSE)</f>
        <v>20.364639773783754</v>
      </c>
      <c r="K184" s="91">
        <f xml:space="preserve"> (J184-I184)/I184</f>
        <v>5.2636816180937025E-2</v>
      </c>
      <c r="L184" s="73">
        <f>VLOOKUP(B184,'Dimension - Level_2023'!$A$3:$F$195,6,FALSE)</f>
        <v>28.579977920000001</v>
      </c>
      <c r="M184" s="22">
        <f>VLOOKUP(B184,'Dimension-level_2024'!$A$3:$F$190,6,FALSE)</f>
        <v>36.544017022407111</v>
      </c>
      <c r="N184" s="75">
        <f>(M184-L184)/L184</f>
        <v>0.27865798653518026</v>
      </c>
    </row>
    <row r="185" spans="1:14">
      <c r="A185">
        <v>74</v>
      </c>
      <c r="B185" s="1" t="s">
        <v>185</v>
      </c>
      <c r="C185" s="2">
        <v>21.97179066</v>
      </c>
      <c r="D185" s="73">
        <f>VLOOKUP(B185,'Dimension-level_2024'!$A$3:$B$190,2,FALSE)</f>
        <v>20.057622772749227</v>
      </c>
      <c r="E185" s="75">
        <f>(D185-C185)/C185</f>
        <v>-8.7119339377993751E-2</v>
      </c>
      <c r="F185" s="73">
        <f>VLOOKUP(B185,'Dimension - Level_2023'!$A$3:$D$195,4,FALSE)</f>
        <v>8.9249441990000005</v>
      </c>
      <c r="G185" s="74">
        <f>VLOOKUP(B185,'Dimension-level_2024'!$A$3:$D$190,4,FALSE)</f>
        <v>7.5216443411920153</v>
      </c>
      <c r="H185" s="90">
        <f>(G185-F185)/F185</f>
        <v>-0.15723346012238582</v>
      </c>
      <c r="I185" s="73">
        <f>VLOOKUP(B185,'Dimension - Level_2023'!$A$3:$E$195,5,FALSE)</f>
        <v>22.890199160000002</v>
      </c>
      <c r="J185" s="22">
        <f>VLOOKUP(B185,'Dimension-level_2024'!$A$3:$E$190,5,FALSE)</f>
        <v>18.611388905543134</v>
      </c>
      <c r="K185" s="91">
        <f xml:space="preserve"> (J185-I185)/I185</f>
        <v>-0.18692761144402675</v>
      </c>
      <c r="L185" s="73">
        <f>VLOOKUP(B185,'Dimension - Level_2023'!$A$3:$F$195,6,FALSE)</f>
        <v>34.100228629999997</v>
      </c>
      <c r="M185" s="22">
        <f>VLOOKUP(B185,'Dimension-level_2024'!$A$3:$F$190,6,FALSE)</f>
        <v>34.039835071512528</v>
      </c>
      <c r="N185" s="75">
        <f>(M185-L185)/L185</f>
        <v>-1.7710602219932706E-3</v>
      </c>
    </row>
    <row r="186" spans="1:14">
      <c r="A186">
        <v>47</v>
      </c>
      <c r="B186" s="1" t="s">
        <v>186</v>
      </c>
      <c r="C186" s="2">
        <v>21.468317290000002</v>
      </c>
      <c r="D186" s="73">
        <f>VLOOKUP(B186,'Dimension-level_2024'!$A$3:$B$190,2,FALSE)</f>
        <v>22.097945576657803</v>
      </c>
      <c r="E186" s="75">
        <f>(D186-C186)/C186</f>
        <v>2.9328255128364639E-2</v>
      </c>
      <c r="F186" s="73">
        <f>VLOOKUP(B186,'Dimension - Level_2023'!$A$3:$D$195,4,FALSE)</f>
        <v>18.3617308</v>
      </c>
      <c r="G186" s="74">
        <f>VLOOKUP(B186,'Dimension-level_2024'!$A$3:$D$190,4,FALSE)</f>
        <v>17.962645159787165</v>
      </c>
      <c r="H186" s="90">
        <f>(G186-F186)/F186</f>
        <v>-2.1734641715411441E-2</v>
      </c>
      <c r="I186" s="73">
        <f>VLOOKUP(B186,'Dimension - Level_2023'!$A$3:$E$195,5,FALSE)</f>
        <v>16.387737619999999</v>
      </c>
      <c r="J186" s="22">
        <f>VLOOKUP(B186,'Dimension-level_2024'!$A$3:$E$190,5,FALSE)</f>
        <v>15.993722057719793</v>
      </c>
      <c r="K186" s="91">
        <f xml:space="preserve"> (J186-I186)/I186</f>
        <v>-2.4043316497778171E-2</v>
      </c>
      <c r="L186" s="73">
        <f>VLOOKUP(B186,'Dimension - Level_2023'!$A$3:$F$195,6,FALSE)</f>
        <v>29.655483440000001</v>
      </c>
      <c r="M186" s="22">
        <f>VLOOKUP(B186,'Dimension-level_2024'!$A$3:$F$190,6,FALSE)</f>
        <v>32.337469512466456</v>
      </c>
      <c r="N186" s="75">
        <f>(M186-L186)/L186</f>
        <v>9.0438116710953004E-2</v>
      </c>
    </row>
    <row r="187" spans="1:14">
      <c r="A187">
        <v>1</v>
      </c>
      <c r="B187" s="1" t="s">
        <v>187</v>
      </c>
      <c r="C187" s="2">
        <v>21.268713330000001</v>
      </c>
      <c r="D187" s="73">
        <f>VLOOKUP(B187,'Dimension-level_2024'!$A$3:$B$190,2,FALSE)</f>
        <v>16.924517748033722</v>
      </c>
      <c r="E187" s="75">
        <f>(D187-C187)/C187</f>
        <v>-0.20425286262327363</v>
      </c>
      <c r="F187" s="73">
        <f>VLOOKUP(B187,'Dimension - Level_2023'!$A$3:$D$195,4,FALSE)</f>
        <v>13.99</v>
      </c>
      <c r="G187" s="74">
        <f>VLOOKUP(B187,'Dimension-level_2024'!$A$3:$D$190,4,FALSE)</f>
        <v>8.2688766408600767</v>
      </c>
      <c r="H187" s="90">
        <f>(G187-F187)/F187</f>
        <v>-0.40894377120371145</v>
      </c>
      <c r="I187" s="73">
        <f>VLOOKUP(B187,'Dimension - Level_2023'!$A$3:$E$195,5,FALSE)</f>
        <v>21.70519182</v>
      </c>
      <c r="J187" s="22">
        <f>VLOOKUP(B187,'Dimension-level_2024'!$A$3:$E$190,5,FALSE)</f>
        <v>22.455752124171244</v>
      </c>
      <c r="K187" s="91">
        <f xml:space="preserve"> (J187-I187)/I187</f>
        <v>3.4579759091539083E-2</v>
      </c>
      <c r="L187" s="73">
        <f>VLOOKUP(B187,'Dimension - Level_2023'!$A$3:$F$195,6,FALSE)</f>
        <v>28.110948180000001</v>
      </c>
      <c r="M187" s="22">
        <f>VLOOKUP(B187,'Dimension-level_2024'!$A$3:$F$190,6,FALSE)</f>
        <v>20.048924479069843</v>
      </c>
      <c r="N187" s="75">
        <f>(M187-L187)/L187</f>
        <v>-0.28679301919335537</v>
      </c>
    </row>
    <row r="188" spans="1:14">
      <c r="A188">
        <v>28</v>
      </c>
      <c r="B188" s="1" t="s">
        <v>188</v>
      </c>
      <c r="C188" s="2">
        <v>20.873151539999999</v>
      </c>
      <c r="D188" s="73">
        <f>VLOOKUP(B188,'Dimension-level_2024'!$A$3:$B$190,2,FALSE)</f>
        <v>21.134424374103371</v>
      </c>
      <c r="E188" s="75">
        <f>(D188-C188)/C188</f>
        <v>1.2517172292008043E-2</v>
      </c>
      <c r="F188" s="73">
        <f>VLOOKUP(B188,'Dimension - Level_2023'!$A$3:$D$195,4,FALSE)</f>
        <v>18.443594229999999</v>
      </c>
      <c r="G188" s="74">
        <f>VLOOKUP(B188,'Dimension-level_2024'!$A$3:$D$190,4,FALSE)</f>
        <v>16.618969117498075</v>
      </c>
      <c r="H188" s="90">
        <f>(G188-F188)/F188</f>
        <v>-9.8930018181273102E-2</v>
      </c>
      <c r="I188" s="73">
        <f>VLOOKUP(B188,'Dimension - Level_2023'!$A$3:$E$195,5,FALSE)</f>
        <v>16.213871789999999</v>
      </c>
      <c r="J188" s="22">
        <f>VLOOKUP(B188,'Dimension-level_2024'!$A$3:$E$190,5,FALSE)</f>
        <v>18.947688251558422</v>
      </c>
      <c r="K188" s="91">
        <f xml:space="preserve"> (J188-I188)/I188</f>
        <v>0.16860972486809228</v>
      </c>
      <c r="L188" s="73">
        <f>VLOOKUP(B188,'Dimension - Level_2023'!$A$3:$F$195,6,FALSE)</f>
        <v>27.961988600000002</v>
      </c>
      <c r="M188" s="22">
        <f>VLOOKUP(B188,'Dimension-level_2024'!$A$3:$F$190,6,FALSE)</f>
        <v>27.836615753253614</v>
      </c>
      <c r="N188" s="75">
        <f>(M188-L188)/L188</f>
        <v>-4.483688500838144E-3</v>
      </c>
    </row>
    <row r="189" spans="1:14">
      <c r="A189">
        <v>191</v>
      </c>
      <c r="B189" s="1" t="s">
        <v>189</v>
      </c>
      <c r="C189" s="2">
        <v>19.887070520000002</v>
      </c>
      <c r="D189" s="73">
        <f>VLOOKUP(B189,'Dimension-level_2024'!$A$3:$B$190,2,FALSE)</f>
        <v>14.622478977995756</v>
      </c>
      <c r="E189" s="75">
        <f>(D189-C189)/C189</f>
        <v>-0.26472433618162905</v>
      </c>
      <c r="F189" s="73">
        <f>VLOOKUP(B189,'Dimension - Level_2023'!$A$3:$D$195,4,FALSE)</f>
        <v>19.593920409999999</v>
      </c>
      <c r="G189" s="74">
        <f>VLOOKUP(B189,'Dimension-level_2024'!$A$3:$D$190,4,FALSE)</f>
        <v>12.899166436866363</v>
      </c>
      <c r="H189" s="90">
        <f>(G189-F189)/F189</f>
        <v>-0.34167506211349546</v>
      </c>
      <c r="I189" s="73">
        <f>VLOOKUP(B189,'Dimension - Level_2023'!$A$3:$E$195,5,FALSE)</f>
        <v>30.936467369999999</v>
      </c>
      <c r="J189" s="22">
        <f>VLOOKUP(B189,'Dimension-level_2024'!$A$3:$E$190,5,FALSE)</f>
        <v>20.407631665954096</v>
      </c>
      <c r="K189" s="91">
        <f xml:space="preserve"> (J189-I189)/I189</f>
        <v>-0.34033736231487194</v>
      </c>
      <c r="L189" s="73">
        <f>VLOOKUP(B189,'Dimension - Level_2023'!$A$3:$F$195,6,FALSE)</f>
        <v>9.1308237820000002</v>
      </c>
      <c r="M189" s="22">
        <f>VLOOKUP(B189,'Dimension-level_2024'!$A$3:$F$190,6,FALSE)</f>
        <v>10.560638831166814</v>
      </c>
      <c r="N189" s="75">
        <f>(M189-L189)/L189</f>
        <v>0.15659211953969282</v>
      </c>
    </row>
    <row r="190" spans="1:14">
      <c r="A190">
        <v>33</v>
      </c>
      <c r="B190" s="1" t="s">
        <v>190</v>
      </c>
      <c r="C190" s="2">
        <v>19.736512510000001</v>
      </c>
      <c r="D190" s="73">
        <f>VLOOKUP(B190,'Dimension-level_2024'!$A$3:$B$190,2,FALSE)</f>
        <v>20.26173458721571</v>
      </c>
      <c r="E190" s="75">
        <f>(D190-C190)/C190</f>
        <v>2.6611696314107765E-2</v>
      </c>
      <c r="F190" s="73">
        <f>VLOOKUP(B190,'Dimension - Level_2023'!$A$3:$D$195,4,FALSE)</f>
        <v>13.51276137</v>
      </c>
      <c r="G190" s="74">
        <f>VLOOKUP(B190,'Dimension-level_2024'!$A$3:$D$190,4,FALSE)</f>
        <v>12.069207372900351</v>
      </c>
      <c r="H190" s="90">
        <f>(G190-F190)/F190</f>
        <v>-0.10682894173684714</v>
      </c>
      <c r="I190" s="73">
        <f>VLOOKUP(B190,'Dimension - Level_2023'!$A$3:$E$195,5,FALSE)</f>
        <v>17.639778</v>
      </c>
      <c r="J190" s="22">
        <f>VLOOKUP(B190,'Dimension-level_2024'!$A$3:$E$190,5,FALSE)</f>
        <v>19.945039492028908</v>
      </c>
      <c r="K190" s="91">
        <f xml:space="preserve"> (J190-I190)/I190</f>
        <v>0.13068540273176385</v>
      </c>
      <c r="L190" s="73">
        <f>VLOOKUP(B190,'Dimension - Level_2023'!$A$3:$F$195,6,FALSE)</f>
        <v>28.056998159999999</v>
      </c>
      <c r="M190" s="22">
        <f>VLOOKUP(B190,'Dimension-level_2024'!$A$3:$F$190,6,FALSE)</f>
        <v>28.770956896717859</v>
      </c>
      <c r="N190" s="75">
        <f>(M190-L190)/L190</f>
        <v>2.5446725720491687E-2</v>
      </c>
    </row>
    <row r="191" spans="1:14">
      <c r="A191">
        <v>56</v>
      </c>
      <c r="B191" s="1" t="s">
        <v>191</v>
      </c>
      <c r="C191" s="2">
        <v>19.6242147</v>
      </c>
      <c r="D191" s="73">
        <f>VLOOKUP(B191,'Dimension-level_2024'!$A$3:$B$190,2,FALSE)</f>
        <v>22.19695954476386</v>
      </c>
      <c r="E191" s="75">
        <f>(D191-C191)/C191</f>
        <v>0.13110052473915609</v>
      </c>
      <c r="F191" s="73">
        <f>VLOOKUP(B191,'Dimension - Level_2023'!$A$3:$D$195,4,FALSE)</f>
        <v>9.7322613709999999</v>
      </c>
      <c r="G191" s="74">
        <f>VLOOKUP(B191,'Dimension-level_2024'!$A$3:$D$190,4,FALSE)</f>
        <v>8.3049939630089611</v>
      </c>
      <c r="H191" s="90">
        <f>(G191-F191)/F191</f>
        <v>-0.14665321384030869</v>
      </c>
      <c r="I191" s="73">
        <f>VLOOKUP(B191,'Dimension - Level_2023'!$A$3:$E$195,5,FALSE)</f>
        <v>19.493455539999999</v>
      </c>
      <c r="J191" s="22">
        <f>VLOOKUP(B191,'Dimension-level_2024'!$A$3:$E$190,5,FALSE)</f>
        <v>23.070754461863771</v>
      </c>
      <c r="K191" s="91">
        <f xml:space="preserve"> (J191-I191)/I191</f>
        <v>0.18351281611016884</v>
      </c>
      <c r="L191" s="73">
        <f>VLOOKUP(B191,'Dimension - Level_2023'!$A$3:$F$195,6,FALSE)</f>
        <v>29.64692719</v>
      </c>
      <c r="M191" s="22">
        <f>VLOOKUP(B191,'Dimension-level_2024'!$A$3:$F$190,6,FALSE)</f>
        <v>35.215130209418852</v>
      </c>
      <c r="N191" s="75">
        <f>(M191-L191)/L191</f>
        <v>0.18781720559886642</v>
      </c>
    </row>
    <row r="192" spans="1:14">
      <c r="A192">
        <v>160</v>
      </c>
      <c r="B192" s="1" t="s">
        <v>192</v>
      </c>
      <c r="C192" s="2">
        <v>18.257395750000001</v>
      </c>
      <c r="D192" s="73">
        <f>VLOOKUP(B192,'Dimension-level_2024'!$A$3:$B$190,2,FALSE)</f>
        <v>18.580589963338173</v>
      </c>
      <c r="E192" s="75">
        <f>(D192-C192)/C192</f>
        <v>1.7702098249043698E-2</v>
      </c>
      <c r="F192" s="73">
        <f>VLOOKUP(B192,'Dimension - Level_2023'!$A$3:$D$195,4,FALSE)</f>
        <v>13.35966488</v>
      </c>
      <c r="G192" s="74">
        <f>VLOOKUP(B192,'Dimension-level_2024'!$A$3:$D$190,4,FALSE)</f>
        <v>11.04170492440732</v>
      </c>
      <c r="H192" s="90">
        <f>(G192-F192)/F192</f>
        <v>-0.17350434883009436</v>
      </c>
      <c r="I192" s="73">
        <f>VLOOKUP(B192,'Dimension - Level_2023'!$A$3:$E$195,5,FALSE)</f>
        <v>17.798866090000001</v>
      </c>
      <c r="J192" s="22">
        <f>VLOOKUP(B192,'Dimension-level_2024'!$A$3:$E$190,5,FALSE)</f>
        <v>19.73564989484758</v>
      </c>
      <c r="K192" s="91">
        <f xml:space="preserve"> (J192-I192)/I192</f>
        <v>0.10881501074586594</v>
      </c>
      <c r="L192" s="73">
        <f>VLOOKUP(B192,'Dimension - Level_2023'!$A$3:$F$195,6,FALSE)</f>
        <v>23.613656280000001</v>
      </c>
      <c r="M192" s="22">
        <f>VLOOKUP(B192,'Dimension-level_2024'!$A$3:$F$190,6,FALSE)</f>
        <v>24.964415070759625</v>
      </c>
      <c r="N192" s="75">
        <f>(M192-L192)/L192</f>
        <v>5.7202441449258866E-2</v>
      </c>
    </row>
    <row r="193" spans="1:14">
      <c r="A193">
        <v>168</v>
      </c>
      <c r="B193" s="1" t="s">
        <v>193</v>
      </c>
      <c r="C193" s="2">
        <v>18.120738889999998</v>
      </c>
      <c r="D193" s="73">
        <f>VLOOKUP(B193,'Dimension-level_2024'!$A$3:$B$190,2,FALSE)</f>
        <v>16.945026777584719</v>
      </c>
      <c r="E193" s="75">
        <f>(D193-C193)/C193</f>
        <v>-6.4882128678764917E-2</v>
      </c>
      <c r="F193" s="73">
        <f>VLOOKUP(B193,'Dimension - Level_2023'!$A$3:$D$195,4,FALSE)</f>
        <v>13.673920409999999</v>
      </c>
      <c r="G193" s="74">
        <f>VLOOKUP(B193,'Dimension-level_2024'!$A$3:$D$190,4,FALSE)</f>
        <v>16.41598132240928</v>
      </c>
      <c r="H193" s="90">
        <f>(G193-F193)/F193</f>
        <v>0.20053216855086853</v>
      </c>
      <c r="I193" s="73">
        <f>VLOOKUP(B193,'Dimension - Level_2023'!$A$3:$E$195,5,FALSE)</f>
        <v>28.13478551</v>
      </c>
      <c r="J193" s="22">
        <f>VLOOKUP(B193,'Dimension-level_2024'!$A$3:$E$190,5,FALSE)</f>
        <v>18.927379538985246</v>
      </c>
      <c r="K193" s="91">
        <f xml:space="preserve"> (J193-I193)/I193</f>
        <v>-0.32726057100176392</v>
      </c>
      <c r="L193" s="73">
        <f>VLOOKUP(B193,'Dimension - Level_2023'!$A$3:$F$195,6,FALSE)</f>
        <v>12.553510749999999</v>
      </c>
      <c r="M193" s="22">
        <f>VLOOKUP(B193,'Dimension-level_2024'!$A$3:$F$190,6,FALSE)</f>
        <v>15.491719471359625</v>
      </c>
      <c r="N193" s="75">
        <f>(M193-L193)/L193</f>
        <v>0.23405474212539515</v>
      </c>
    </row>
    <row r="194" spans="1:14">
      <c r="A194">
        <v>46</v>
      </c>
      <c r="B194" s="1" t="s">
        <v>194</v>
      </c>
      <c r="C194" s="2">
        <v>9.1971297790000008</v>
      </c>
      <c r="D194" s="73" t="e">
        <f>VLOOKUP(B194,'Dimension-level_2024'!$A$3:$B$190,2,FALSE)</f>
        <v>#N/A</v>
      </c>
      <c r="E194" s="75" t="e">
        <f>(D194-C194)/C194</f>
        <v>#N/A</v>
      </c>
      <c r="F194" s="73">
        <f>VLOOKUP(B194,'Dimension - Level_2023'!$A$3:$D$195,4,FALSE)</f>
        <v>8.0331250000000001</v>
      </c>
      <c r="G194" s="74" t="e">
        <f>VLOOKUP(B194,'Dimension-level_2024'!$A$3:$D$190,4,FALSE)</f>
        <v>#N/A</v>
      </c>
      <c r="H194" s="90" t="e">
        <f>(G194-F194)/F194</f>
        <v>#N/A</v>
      </c>
      <c r="I194" s="73">
        <f>VLOOKUP(B194,'Dimension - Level_2023'!$A$3:$E$195,5,FALSE)</f>
        <v>14.26928998</v>
      </c>
      <c r="J194" s="22" t="e">
        <f>VLOOKUP(B194,'Dimension-level_2024'!$A$3:$E$190,5,FALSE)</f>
        <v>#N/A</v>
      </c>
      <c r="K194" s="91" t="e">
        <f xml:space="preserve"> (J194-I194)/I194</f>
        <v>#N/A</v>
      </c>
      <c r="L194" s="73">
        <f>VLOOKUP(B194,'Dimension - Level_2023'!$A$3:$F$195,6,FALSE)</f>
        <v>5.288974359</v>
      </c>
      <c r="M194" s="22" t="e">
        <f>VLOOKUP(B194,'Dimension-level_2024'!$A$3:$F$190,6,FALSE)</f>
        <v>#N/A</v>
      </c>
      <c r="N194" s="75" t="e">
        <f>(M194-L194)/L194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3113-B634-4C0C-8E3B-5C1922CB7479}">
  <dimension ref="A1:C194"/>
  <sheetViews>
    <sheetView workbookViewId="0">
      <selection activeCell="C1" sqref="C1"/>
    </sheetView>
  </sheetViews>
  <sheetFormatPr defaultColWidth="12.5703125" defaultRowHeight="15.75"/>
  <cols>
    <col min="1" max="1" width="13.5703125" style="86" customWidth="1"/>
    <col min="2" max="2" width="28.140625" style="86" customWidth="1"/>
    <col min="3" max="16384" width="12.5703125" style="86"/>
  </cols>
  <sheetData>
    <row r="1" spans="1:3">
      <c r="A1" s="78" t="s">
        <v>272</v>
      </c>
      <c r="B1" s="78" t="s">
        <v>199</v>
      </c>
      <c r="C1" s="78" t="s">
        <v>214</v>
      </c>
    </row>
    <row r="2" spans="1:3">
      <c r="A2" s="77">
        <v>1</v>
      </c>
      <c r="B2" s="77" t="s">
        <v>187</v>
      </c>
      <c r="C2" s="79">
        <v>84.796171270000002</v>
      </c>
    </row>
    <row r="3" spans="1:3">
      <c r="A3" s="77">
        <v>2</v>
      </c>
      <c r="B3" s="77" t="s">
        <v>90</v>
      </c>
      <c r="C3" s="79">
        <v>81.970964820000006</v>
      </c>
    </row>
    <row r="4" spans="1:3">
      <c r="A4" s="77">
        <v>3</v>
      </c>
      <c r="B4" s="77" t="s">
        <v>121</v>
      </c>
      <c r="C4" s="79">
        <v>78.572230410000003</v>
      </c>
    </row>
    <row r="5" spans="1:3">
      <c r="A5" s="77">
        <v>4</v>
      </c>
      <c r="B5" s="77" t="s">
        <v>81</v>
      </c>
      <c r="C5" s="79">
        <v>77.365141320000006</v>
      </c>
    </row>
    <row r="6" spans="1:3">
      <c r="A6" s="77">
        <v>5</v>
      </c>
      <c r="B6" s="77" t="s">
        <v>161</v>
      </c>
      <c r="C6" s="79">
        <v>77.068893299999999</v>
      </c>
    </row>
    <row r="7" spans="1:3">
      <c r="A7" s="77">
        <v>6</v>
      </c>
      <c r="B7" s="77" t="s">
        <v>106</v>
      </c>
      <c r="C7" s="79">
        <v>76.074757899999994</v>
      </c>
    </row>
    <row r="8" spans="1:3">
      <c r="A8" s="77">
        <v>7</v>
      </c>
      <c r="B8" s="77" t="s">
        <v>55</v>
      </c>
      <c r="C8" s="79">
        <v>75.645112119999993</v>
      </c>
    </row>
    <row r="9" spans="1:3">
      <c r="A9" s="77">
        <v>8</v>
      </c>
      <c r="B9" s="77" t="s">
        <v>86</v>
      </c>
      <c r="C9" s="79">
        <v>75.261520439999998</v>
      </c>
    </row>
    <row r="10" spans="1:3">
      <c r="A10" s="77">
        <v>9</v>
      </c>
      <c r="B10" s="77" t="s">
        <v>13</v>
      </c>
      <c r="C10" s="79">
        <v>75.07579217</v>
      </c>
    </row>
    <row r="11" spans="1:3">
      <c r="A11" s="77">
        <v>10</v>
      </c>
      <c r="B11" s="77" t="s">
        <v>16</v>
      </c>
      <c r="C11" s="79">
        <v>74.468995939999999</v>
      </c>
    </row>
    <row r="12" spans="1:3">
      <c r="A12" s="77">
        <v>11</v>
      </c>
      <c r="B12" s="77" t="s">
        <v>74</v>
      </c>
      <c r="C12" s="79">
        <v>73.912023070000004</v>
      </c>
    </row>
    <row r="13" spans="1:3">
      <c r="A13" s="77">
        <v>12</v>
      </c>
      <c r="B13" s="77" t="s">
        <v>94</v>
      </c>
      <c r="C13" s="79">
        <v>73.888642599999997</v>
      </c>
    </row>
    <row r="14" spans="1:3">
      <c r="A14" s="77">
        <v>13</v>
      </c>
      <c r="B14" s="77" t="s">
        <v>57</v>
      </c>
      <c r="C14" s="79">
        <v>72.712088179999995</v>
      </c>
    </row>
    <row r="15" spans="1:3">
      <c r="A15" s="77">
        <v>14</v>
      </c>
      <c r="B15" s="77" t="s">
        <v>83</v>
      </c>
      <c r="C15" s="79">
        <v>72.554287819999999</v>
      </c>
    </row>
    <row r="16" spans="1:3">
      <c r="A16" s="77">
        <v>15</v>
      </c>
      <c r="B16" s="77" t="s">
        <v>103</v>
      </c>
      <c r="C16" s="79">
        <v>72.365795090000006</v>
      </c>
    </row>
    <row r="17" spans="1:3">
      <c r="A17" s="77">
        <v>16</v>
      </c>
      <c r="B17" s="77" t="s">
        <v>108</v>
      </c>
      <c r="C17" s="79">
        <v>70.943449369999996</v>
      </c>
    </row>
    <row r="18" spans="1:3">
      <c r="A18" s="77">
        <v>17</v>
      </c>
      <c r="B18" s="77" t="s">
        <v>29</v>
      </c>
      <c r="C18" s="79">
        <v>70.864829580000006</v>
      </c>
    </row>
    <row r="19" spans="1:3">
      <c r="A19" s="77">
        <v>18</v>
      </c>
      <c r="B19" s="77" t="s">
        <v>130</v>
      </c>
      <c r="C19" s="79">
        <v>70.423033079999996</v>
      </c>
    </row>
    <row r="20" spans="1:3">
      <c r="A20" s="77">
        <v>19</v>
      </c>
      <c r="B20" s="77" t="s">
        <v>98</v>
      </c>
      <c r="C20" s="79">
        <v>70.253074049999995</v>
      </c>
    </row>
    <row r="21" spans="1:3">
      <c r="A21" s="77">
        <v>20</v>
      </c>
      <c r="B21" s="77" t="s">
        <v>115</v>
      </c>
      <c r="C21" s="79">
        <v>69.821922220000005</v>
      </c>
    </row>
    <row r="22" spans="1:3">
      <c r="A22" s="77">
        <v>21</v>
      </c>
      <c r="B22" s="77" t="s">
        <v>127</v>
      </c>
      <c r="C22" s="79">
        <v>69.594049600000005</v>
      </c>
    </row>
    <row r="23" spans="1:3">
      <c r="A23" s="77">
        <v>22</v>
      </c>
      <c r="B23" s="77" t="s">
        <v>118</v>
      </c>
      <c r="C23" s="79">
        <v>69.407756320000004</v>
      </c>
    </row>
    <row r="24" spans="1:3">
      <c r="A24" s="77">
        <v>23</v>
      </c>
      <c r="B24" s="77" t="s">
        <v>111</v>
      </c>
      <c r="C24" s="79">
        <v>68.7072292</v>
      </c>
    </row>
    <row r="25" spans="1:3">
      <c r="A25" s="77">
        <v>24</v>
      </c>
      <c r="B25" s="77" t="s">
        <v>33</v>
      </c>
      <c r="C25" s="79">
        <v>68.568389600000003</v>
      </c>
    </row>
    <row r="26" spans="1:3">
      <c r="A26" s="77">
        <v>25</v>
      </c>
      <c r="B26" s="77" t="s">
        <v>75</v>
      </c>
      <c r="C26" s="79">
        <v>68.281685550000006</v>
      </c>
    </row>
    <row r="27" spans="1:3">
      <c r="A27" s="77">
        <v>26</v>
      </c>
      <c r="B27" s="77" t="s">
        <v>52</v>
      </c>
      <c r="C27" s="79">
        <v>67.625845089999999</v>
      </c>
    </row>
    <row r="28" spans="1:3">
      <c r="A28" s="77">
        <v>27</v>
      </c>
      <c r="B28" s="77" t="s">
        <v>165</v>
      </c>
      <c r="C28" s="79">
        <v>67.474374760000003</v>
      </c>
    </row>
    <row r="29" spans="1:3">
      <c r="A29" s="77">
        <v>28</v>
      </c>
      <c r="B29" s="77" t="s">
        <v>188</v>
      </c>
      <c r="C29" s="79">
        <v>67.284403839999996</v>
      </c>
    </row>
    <row r="30" spans="1:3">
      <c r="A30" s="77">
        <v>29</v>
      </c>
      <c r="B30" s="77" t="s">
        <v>120</v>
      </c>
      <c r="C30" s="79">
        <v>67.041881340000003</v>
      </c>
    </row>
    <row r="31" spans="1:3">
      <c r="A31" s="77">
        <v>30</v>
      </c>
      <c r="B31" s="77" t="s">
        <v>146</v>
      </c>
      <c r="C31" s="79">
        <v>65.464235599999995</v>
      </c>
    </row>
    <row r="32" spans="1:3">
      <c r="A32" s="77">
        <v>31</v>
      </c>
      <c r="B32" s="77" t="s">
        <v>154</v>
      </c>
      <c r="C32" s="79">
        <v>65.17046981</v>
      </c>
    </row>
    <row r="33" spans="1:3">
      <c r="A33" s="77">
        <v>32</v>
      </c>
      <c r="B33" s="77" t="s">
        <v>6</v>
      </c>
      <c r="C33" s="79">
        <v>63.699159430000002</v>
      </c>
    </row>
    <row r="34" spans="1:3">
      <c r="A34" s="77">
        <v>33</v>
      </c>
      <c r="B34" s="77" t="s">
        <v>190</v>
      </c>
      <c r="C34" s="79">
        <v>63.644362889999996</v>
      </c>
    </row>
    <row r="35" spans="1:3">
      <c r="A35" s="77">
        <v>34</v>
      </c>
      <c r="B35" s="77" t="s">
        <v>181</v>
      </c>
      <c r="C35" s="79">
        <v>63.586362999999999</v>
      </c>
    </row>
    <row r="36" spans="1:3">
      <c r="A36" s="77">
        <v>35</v>
      </c>
      <c r="B36" s="77" t="s">
        <v>42</v>
      </c>
      <c r="C36" s="79">
        <v>63.332253649999998</v>
      </c>
    </row>
    <row r="37" spans="1:3">
      <c r="A37" s="77">
        <v>36</v>
      </c>
      <c r="B37" s="77" t="s">
        <v>17</v>
      </c>
      <c r="C37" s="79">
        <v>63.095684290000001</v>
      </c>
    </row>
    <row r="38" spans="1:3">
      <c r="A38" s="77">
        <v>37</v>
      </c>
      <c r="B38" s="77" t="s">
        <v>54</v>
      </c>
      <c r="C38" s="79">
        <v>63.032626550000003</v>
      </c>
    </row>
    <row r="39" spans="1:3">
      <c r="A39" s="77">
        <v>38</v>
      </c>
      <c r="B39" s="77" t="s">
        <v>182</v>
      </c>
      <c r="C39" s="79">
        <v>62.922977619999998</v>
      </c>
    </row>
    <row r="40" spans="1:3">
      <c r="A40" s="77">
        <v>39</v>
      </c>
      <c r="B40" s="77" t="s">
        <v>179</v>
      </c>
      <c r="C40" s="79">
        <v>62.634751870000002</v>
      </c>
    </row>
    <row r="41" spans="1:3">
      <c r="A41" s="77">
        <v>40</v>
      </c>
      <c r="B41" s="77" t="s">
        <v>72</v>
      </c>
      <c r="C41" s="79">
        <v>62.57800735</v>
      </c>
    </row>
    <row r="42" spans="1:3">
      <c r="A42" s="77">
        <v>41</v>
      </c>
      <c r="B42" s="77" t="s">
        <v>139</v>
      </c>
      <c r="C42" s="79">
        <v>61.948390019999998</v>
      </c>
    </row>
    <row r="43" spans="1:3">
      <c r="A43" s="77">
        <v>42</v>
      </c>
      <c r="B43" s="77" t="s">
        <v>71</v>
      </c>
      <c r="C43" s="79">
        <v>61.034923679999999</v>
      </c>
    </row>
    <row r="44" spans="1:3">
      <c r="A44" s="77">
        <v>43</v>
      </c>
      <c r="B44" s="77" t="s">
        <v>124</v>
      </c>
      <c r="C44" s="79">
        <v>60.840030329999998</v>
      </c>
    </row>
    <row r="45" spans="1:3">
      <c r="A45" s="77">
        <v>44</v>
      </c>
      <c r="B45" s="77" t="s">
        <v>44</v>
      </c>
      <c r="C45" s="79">
        <v>60.734769790000001</v>
      </c>
    </row>
    <row r="46" spans="1:3">
      <c r="A46" s="77">
        <v>45</v>
      </c>
      <c r="B46" s="77" t="s">
        <v>32</v>
      </c>
      <c r="C46" s="79">
        <v>60.660270349999998</v>
      </c>
    </row>
    <row r="47" spans="1:3">
      <c r="A47" s="77">
        <v>46</v>
      </c>
      <c r="B47" s="77" t="s">
        <v>194</v>
      </c>
      <c r="C47" s="79">
        <v>60.571753039999997</v>
      </c>
    </row>
    <row r="48" spans="1:3">
      <c r="A48" s="77">
        <v>47</v>
      </c>
      <c r="B48" s="77" t="s">
        <v>186</v>
      </c>
      <c r="C48" s="79">
        <v>60.508209690000001</v>
      </c>
    </row>
    <row r="49" spans="1:3">
      <c r="A49" s="77">
        <v>48</v>
      </c>
      <c r="B49" s="77" t="s">
        <v>12</v>
      </c>
      <c r="C49" s="79">
        <v>60.30099482</v>
      </c>
    </row>
    <row r="50" spans="1:3">
      <c r="A50" s="77">
        <v>49</v>
      </c>
      <c r="B50" s="77" t="s">
        <v>156</v>
      </c>
      <c r="C50" s="79">
        <v>60.184681670000003</v>
      </c>
    </row>
    <row r="51" spans="1:3">
      <c r="A51" s="77">
        <v>50</v>
      </c>
      <c r="B51" s="77" t="s">
        <v>128</v>
      </c>
      <c r="C51" s="79">
        <v>58.937232219999999</v>
      </c>
    </row>
    <row r="52" spans="1:3">
      <c r="A52" s="77">
        <v>51</v>
      </c>
      <c r="B52" s="77" t="s">
        <v>67</v>
      </c>
      <c r="C52" s="79">
        <v>58.644997580000002</v>
      </c>
    </row>
    <row r="53" spans="1:3">
      <c r="A53" s="77">
        <v>52</v>
      </c>
      <c r="B53" s="77" t="s">
        <v>101</v>
      </c>
      <c r="C53" s="79">
        <v>57.94965354</v>
      </c>
    </row>
    <row r="54" spans="1:3">
      <c r="A54" s="77">
        <v>53</v>
      </c>
      <c r="B54" s="77" t="s">
        <v>63</v>
      </c>
      <c r="C54" s="79">
        <v>57.852760109999998</v>
      </c>
    </row>
    <row r="55" spans="1:3">
      <c r="A55" s="77">
        <v>54</v>
      </c>
      <c r="B55" s="77" t="s">
        <v>143</v>
      </c>
      <c r="C55" s="79">
        <v>57.724173720000003</v>
      </c>
    </row>
    <row r="56" spans="1:3">
      <c r="A56" s="77">
        <v>55</v>
      </c>
      <c r="B56" s="77" t="s">
        <v>164</v>
      </c>
      <c r="C56" s="79">
        <v>56.846811700000003</v>
      </c>
    </row>
    <row r="57" spans="1:3">
      <c r="A57" s="77">
        <v>56</v>
      </c>
      <c r="B57" s="77" t="s">
        <v>191</v>
      </c>
      <c r="C57" s="79">
        <v>56.131142140000001</v>
      </c>
    </row>
    <row r="58" spans="1:3">
      <c r="A58" s="77">
        <v>57</v>
      </c>
      <c r="B58" s="77" t="s">
        <v>18</v>
      </c>
      <c r="C58" s="79">
        <v>55.572120470000002</v>
      </c>
    </row>
    <row r="59" spans="1:3">
      <c r="A59" s="77">
        <v>58</v>
      </c>
      <c r="B59" s="77" t="s">
        <v>170</v>
      </c>
      <c r="C59" s="79">
        <v>54.872290200000002</v>
      </c>
    </row>
    <row r="60" spans="1:3">
      <c r="A60" s="77">
        <v>59</v>
      </c>
      <c r="B60" s="77" t="s">
        <v>141</v>
      </c>
      <c r="C60" s="79">
        <v>54.480013970000002</v>
      </c>
    </row>
    <row r="61" spans="1:3">
      <c r="A61" s="77">
        <v>60</v>
      </c>
      <c r="B61" s="77" t="s">
        <v>97</v>
      </c>
      <c r="C61" s="79">
        <v>53.286542879999999</v>
      </c>
    </row>
    <row r="62" spans="1:3">
      <c r="A62" s="77">
        <v>61</v>
      </c>
      <c r="B62" s="77" t="s">
        <v>5</v>
      </c>
      <c r="C62" s="79">
        <v>53.267101400000001</v>
      </c>
    </row>
    <row r="63" spans="1:3">
      <c r="A63" s="77">
        <v>62</v>
      </c>
      <c r="B63" s="77" t="s">
        <v>7</v>
      </c>
      <c r="C63" s="79">
        <v>52.692922899999999</v>
      </c>
    </row>
    <row r="64" spans="1:3">
      <c r="A64" s="77">
        <v>63</v>
      </c>
      <c r="B64" s="77" t="s">
        <v>136</v>
      </c>
      <c r="C64" s="79">
        <v>52.634484120000003</v>
      </c>
    </row>
    <row r="65" spans="1:3">
      <c r="A65" s="77">
        <v>64</v>
      </c>
      <c r="B65" s="77" t="s">
        <v>155</v>
      </c>
      <c r="C65" s="79">
        <v>52.319810920000002</v>
      </c>
    </row>
    <row r="66" spans="1:3">
      <c r="A66" s="77">
        <v>65</v>
      </c>
      <c r="B66" s="77" t="s">
        <v>100</v>
      </c>
      <c r="C66" s="79">
        <v>51.978208760000001</v>
      </c>
    </row>
    <row r="67" spans="1:3">
      <c r="A67" s="77">
        <v>66</v>
      </c>
      <c r="B67" s="77" t="s">
        <v>9</v>
      </c>
      <c r="C67" s="79">
        <v>50.713052779999998</v>
      </c>
    </row>
    <row r="68" spans="1:3">
      <c r="A68" s="77">
        <v>67</v>
      </c>
      <c r="B68" s="77" t="s">
        <v>142</v>
      </c>
      <c r="C68" s="79">
        <v>50.504335859999998</v>
      </c>
    </row>
    <row r="69" spans="1:3">
      <c r="A69" s="77">
        <v>68</v>
      </c>
      <c r="B69" s="77" t="s">
        <v>53</v>
      </c>
      <c r="C69" s="79">
        <v>50.373343079999998</v>
      </c>
    </row>
    <row r="70" spans="1:3">
      <c r="A70" s="77">
        <v>69</v>
      </c>
      <c r="B70" s="77" t="s">
        <v>129</v>
      </c>
      <c r="C70" s="79">
        <v>49.857061039999998</v>
      </c>
    </row>
    <row r="71" spans="1:3">
      <c r="A71" s="77">
        <v>70</v>
      </c>
      <c r="B71" s="77" t="s">
        <v>122</v>
      </c>
      <c r="C71" s="79">
        <v>49.341993049999999</v>
      </c>
    </row>
    <row r="72" spans="1:3">
      <c r="A72" s="77">
        <v>71</v>
      </c>
      <c r="B72" s="77" t="s">
        <v>167</v>
      </c>
      <c r="C72" s="79">
        <v>49.122797779999999</v>
      </c>
    </row>
    <row r="73" spans="1:3">
      <c r="A73" s="77">
        <v>72</v>
      </c>
      <c r="B73" s="77" t="s">
        <v>180</v>
      </c>
      <c r="C73" s="79">
        <v>48.556082750000002</v>
      </c>
    </row>
    <row r="74" spans="1:3">
      <c r="A74" s="77">
        <v>73</v>
      </c>
      <c r="B74" s="77" t="s">
        <v>117</v>
      </c>
      <c r="C74" s="79">
        <v>48.152051530000001</v>
      </c>
    </row>
    <row r="75" spans="1:3">
      <c r="A75" s="77">
        <v>74</v>
      </c>
      <c r="B75" s="77" t="s">
        <v>185</v>
      </c>
      <c r="C75" s="79">
        <v>48.09942959</v>
      </c>
    </row>
    <row r="76" spans="1:3">
      <c r="A76" s="77">
        <v>75</v>
      </c>
      <c r="B76" s="77" t="s">
        <v>140</v>
      </c>
      <c r="C76" s="79">
        <v>48.084214920000001</v>
      </c>
    </row>
    <row r="77" spans="1:3">
      <c r="A77" s="77">
        <v>76</v>
      </c>
      <c r="B77" s="77" t="s">
        <v>46</v>
      </c>
      <c r="C77" s="79">
        <v>47.618706160000002</v>
      </c>
    </row>
    <row r="78" spans="1:3">
      <c r="A78" s="77">
        <v>77</v>
      </c>
      <c r="B78" s="77" t="s">
        <v>22</v>
      </c>
      <c r="C78" s="79">
        <v>47.278246770000003</v>
      </c>
    </row>
    <row r="79" spans="1:3">
      <c r="A79" s="77">
        <v>78</v>
      </c>
      <c r="B79" s="77" t="s">
        <v>41</v>
      </c>
      <c r="C79" s="79">
        <v>47.147560400000003</v>
      </c>
    </row>
    <row r="80" spans="1:3">
      <c r="A80" s="77">
        <v>79</v>
      </c>
      <c r="B80" s="77" t="s">
        <v>43</v>
      </c>
      <c r="C80" s="79">
        <v>46.745805730000001</v>
      </c>
    </row>
    <row r="81" spans="1:3">
      <c r="A81" s="77">
        <v>80</v>
      </c>
      <c r="B81" s="77" t="s">
        <v>95</v>
      </c>
      <c r="C81" s="79">
        <v>46.254248629999999</v>
      </c>
    </row>
    <row r="82" spans="1:3">
      <c r="A82" s="77">
        <v>81</v>
      </c>
      <c r="B82" s="77" t="s">
        <v>134</v>
      </c>
      <c r="C82" s="79">
        <v>46.073752730000002</v>
      </c>
    </row>
    <row r="83" spans="1:3">
      <c r="A83" s="77">
        <v>82</v>
      </c>
      <c r="B83" s="77" t="s">
        <v>21</v>
      </c>
      <c r="C83" s="79">
        <v>46.042830840000001</v>
      </c>
    </row>
    <row r="84" spans="1:3">
      <c r="A84" s="77">
        <v>83</v>
      </c>
      <c r="B84" s="77" t="s">
        <v>31</v>
      </c>
      <c r="C84" s="79">
        <v>45.40465829</v>
      </c>
    </row>
    <row r="85" spans="1:3">
      <c r="A85" s="77">
        <v>84</v>
      </c>
      <c r="B85" s="77" t="s">
        <v>27</v>
      </c>
      <c r="C85" s="79">
        <v>45.386737279999998</v>
      </c>
    </row>
    <row r="86" spans="1:3">
      <c r="A86" s="77">
        <v>85</v>
      </c>
      <c r="B86" s="77" t="s">
        <v>99</v>
      </c>
      <c r="C86" s="79">
        <v>45.215315459999999</v>
      </c>
    </row>
    <row r="87" spans="1:3">
      <c r="A87" s="77">
        <v>86</v>
      </c>
      <c r="B87" s="77" t="s">
        <v>10</v>
      </c>
      <c r="C87" s="79">
        <v>43.913327420000002</v>
      </c>
    </row>
    <row r="88" spans="1:3">
      <c r="A88" s="77">
        <v>87</v>
      </c>
      <c r="B88" s="77" t="s">
        <v>56</v>
      </c>
      <c r="C88" s="79">
        <v>43.789541149999998</v>
      </c>
    </row>
    <row r="89" spans="1:3">
      <c r="A89" s="77">
        <v>88</v>
      </c>
      <c r="B89" s="77" t="s">
        <v>73</v>
      </c>
      <c r="C89" s="79">
        <v>43.33900818</v>
      </c>
    </row>
    <row r="90" spans="1:3">
      <c r="A90" s="77">
        <v>89</v>
      </c>
      <c r="B90" s="77" t="s">
        <v>102</v>
      </c>
      <c r="C90" s="79">
        <v>43.262393619999997</v>
      </c>
    </row>
    <row r="91" spans="1:3">
      <c r="A91" s="77">
        <v>90</v>
      </c>
      <c r="B91" s="77" t="s">
        <v>168</v>
      </c>
      <c r="C91" s="79">
        <v>42.971295140000002</v>
      </c>
    </row>
    <row r="92" spans="1:3">
      <c r="A92" s="77">
        <v>91</v>
      </c>
      <c r="B92" s="77" t="s">
        <v>70</v>
      </c>
      <c r="C92" s="79">
        <v>42.583450919999997</v>
      </c>
    </row>
    <row r="93" spans="1:3">
      <c r="A93" s="77">
        <v>92</v>
      </c>
      <c r="B93" s="77" t="s">
        <v>132</v>
      </c>
      <c r="C93" s="79">
        <v>42.200125409999998</v>
      </c>
    </row>
    <row r="94" spans="1:3">
      <c r="A94" s="77">
        <v>93</v>
      </c>
      <c r="B94" s="77" t="s">
        <v>137</v>
      </c>
      <c r="C94" s="79">
        <v>42.142362140000003</v>
      </c>
    </row>
    <row r="95" spans="1:3">
      <c r="A95" s="77">
        <v>94</v>
      </c>
      <c r="B95" s="77" t="s">
        <v>49</v>
      </c>
      <c r="C95" s="79">
        <v>42.073248849999999</v>
      </c>
    </row>
    <row r="96" spans="1:3">
      <c r="A96" s="77">
        <v>95</v>
      </c>
      <c r="B96" s="77" t="s">
        <v>77</v>
      </c>
      <c r="C96" s="79">
        <v>41.889343699999998</v>
      </c>
    </row>
    <row r="97" spans="1:3">
      <c r="A97" s="77">
        <v>96</v>
      </c>
      <c r="B97" s="77" t="s">
        <v>172</v>
      </c>
      <c r="C97" s="79">
        <v>41.568832370000003</v>
      </c>
    </row>
    <row r="98" spans="1:3">
      <c r="A98" s="77">
        <v>97</v>
      </c>
      <c r="B98" s="77" t="s">
        <v>183</v>
      </c>
      <c r="C98" s="79">
        <v>41.371915919999999</v>
      </c>
    </row>
    <row r="99" spans="1:3">
      <c r="A99" s="77">
        <v>98</v>
      </c>
      <c r="B99" s="77" t="s">
        <v>174</v>
      </c>
      <c r="C99" s="79">
        <v>41.31633222</v>
      </c>
    </row>
    <row r="100" spans="1:3">
      <c r="A100" s="77">
        <v>99</v>
      </c>
      <c r="B100" s="77" t="s">
        <v>64</v>
      </c>
      <c r="C100" s="79">
        <v>41.266501929999997</v>
      </c>
    </row>
    <row r="101" spans="1:3">
      <c r="A101" s="77">
        <v>100</v>
      </c>
      <c r="B101" s="77" t="s">
        <v>36</v>
      </c>
      <c r="C101" s="79">
        <v>40.838617309999997</v>
      </c>
    </row>
    <row r="102" spans="1:3">
      <c r="A102" s="77">
        <v>101</v>
      </c>
      <c r="B102" s="77" t="s">
        <v>23</v>
      </c>
      <c r="C102" s="79">
        <v>40.185804330000003</v>
      </c>
    </row>
    <row r="103" spans="1:3">
      <c r="A103" s="77">
        <v>102</v>
      </c>
      <c r="B103" s="77" t="s">
        <v>163</v>
      </c>
      <c r="C103" s="79">
        <v>40.133216140000002</v>
      </c>
    </row>
    <row r="104" spans="1:3">
      <c r="A104" s="77">
        <v>103</v>
      </c>
      <c r="B104" s="77" t="s">
        <v>175</v>
      </c>
      <c r="C104" s="79">
        <v>39.878774960000001</v>
      </c>
    </row>
    <row r="105" spans="1:3">
      <c r="A105" s="77">
        <v>104</v>
      </c>
      <c r="B105" s="77" t="s">
        <v>24</v>
      </c>
      <c r="C105" s="79">
        <v>39.442758689999998</v>
      </c>
    </row>
    <row r="106" spans="1:3">
      <c r="A106" s="77">
        <v>105</v>
      </c>
      <c r="B106" s="77" t="s">
        <v>147</v>
      </c>
      <c r="C106" s="79">
        <v>39.410805160000002</v>
      </c>
    </row>
    <row r="107" spans="1:3">
      <c r="A107" s="77">
        <v>106</v>
      </c>
      <c r="B107" s="77" t="s">
        <v>166</v>
      </c>
      <c r="C107" s="79">
        <v>39.233833539999999</v>
      </c>
    </row>
    <row r="108" spans="1:3">
      <c r="A108" s="77">
        <v>107</v>
      </c>
      <c r="B108" s="77" t="s">
        <v>34</v>
      </c>
      <c r="C108" s="79">
        <v>39.20286213</v>
      </c>
    </row>
    <row r="109" spans="1:3">
      <c r="A109" s="77">
        <v>108</v>
      </c>
      <c r="B109" s="77" t="s">
        <v>123</v>
      </c>
      <c r="C109" s="79">
        <v>39.007459519999998</v>
      </c>
    </row>
    <row r="110" spans="1:3">
      <c r="A110" s="77">
        <v>109</v>
      </c>
      <c r="B110" s="77" t="s">
        <v>169</v>
      </c>
      <c r="C110" s="79">
        <v>38.989287519999998</v>
      </c>
    </row>
    <row r="111" spans="1:3">
      <c r="A111" s="77">
        <v>110</v>
      </c>
      <c r="B111" s="77" t="s">
        <v>62</v>
      </c>
      <c r="C111" s="79">
        <v>38.839234609999998</v>
      </c>
    </row>
    <row r="112" spans="1:3">
      <c r="A112" s="77">
        <v>111</v>
      </c>
      <c r="B112" s="77" t="s">
        <v>69</v>
      </c>
      <c r="C112" s="79">
        <v>38.782474049999998</v>
      </c>
    </row>
    <row r="113" spans="1:3">
      <c r="A113" s="77">
        <v>112</v>
      </c>
      <c r="B113" s="77" t="s">
        <v>68</v>
      </c>
      <c r="C113" s="79">
        <v>38.105619519999998</v>
      </c>
    </row>
    <row r="114" spans="1:3">
      <c r="A114" s="77">
        <v>113</v>
      </c>
      <c r="B114" s="77" t="s">
        <v>110</v>
      </c>
      <c r="C114" s="79">
        <v>37.453044480000003</v>
      </c>
    </row>
    <row r="115" spans="1:3">
      <c r="A115" s="77">
        <v>114</v>
      </c>
      <c r="B115" s="77" t="s">
        <v>79</v>
      </c>
      <c r="C115" s="79">
        <v>36.879056849999998</v>
      </c>
    </row>
    <row r="116" spans="1:3">
      <c r="A116" s="77">
        <v>115</v>
      </c>
      <c r="B116" s="77" t="s">
        <v>89</v>
      </c>
      <c r="C116" s="79">
        <v>36.854124540000001</v>
      </c>
    </row>
    <row r="117" spans="1:3">
      <c r="A117" s="77">
        <v>116</v>
      </c>
      <c r="B117" s="77" t="s">
        <v>173</v>
      </c>
      <c r="C117" s="79">
        <v>36.793274799999999</v>
      </c>
    </row>
    <row r="118" spans="1:3">
      <c r="A118" s="77">
        <v>117</v>
      </c>
      <c r="B118" s="77" t="s">
        <v>150</v>
      </c>
      <c r="C118" s="79">
        <v>36.488148459999998</v>
      </c>
    </row>
    <row r="119" spans="1:3">
      <c r="A119" s="77">
        <v>118</v>
      </c>
      <c r="B119" s="77" t="s">
        <v>126</v>
      </c>
      <c r="C119" s="79">
        <v>36.464910709999998</v>
      </c>
    </row>
    <row r="120" spans="1:3">
      <c r="A120" s="77">
        <v>119</v>
      </c>
      <c r="B120" s="77" t="s">
        <v>80</v>
      </c>
      <c r="C120" s="79">
        <v>36.29975864</v>
      </c>
    </row>
    <row r="121" spans="1:3">
      <c r="A121" s="77">
        <v>120</v>
      </c>
      <c r="B121" s="77" t="s">
        <v>151</v>
      </c>
      <c r="C121" s="79">
        <v>35.988108889999999</v>
      </c>
    </row>
    <row r="122" spans="1:3">
      <c r="A122" s="77">
        <v>121</v>
      </c>
      <c r="B122" s="77" t="s">
        <v>11</v>
      </c>
      <c r="C122" s="79">
        <v>35.757538580000002</v>
      </c>
    </row>
    <row r="123" spans="1:3">
      <c r="A123" s="77">
        <v>122</v>
      </c>
      <c r="B123" s="77" t="s">
        <v>50</v>
      </c>
      <c r="C123" s="79">
        <v>35.702971290000001</v>
      </c>
    </row>
    <row r="124" spans="1:3">
      <c r="A124" s="77">
        <v>123</v>
      </c>
      <c r="B124" s="77" t="s">
        <v>157</v>
      </c>
      <c r="C124" s="79">
        <v>35.520538170000002</v>
      </c>
    </row>
    <row r="125" spans="1:3">
      <c r="A125" s="77">
        <v>124</v>
      </c>
      <c r="B125" s="77" t="s">
        <v>177</v>
      </c>
      <c r="C125" s="79">
        <v>35.517650430000003</v>
      </c>
    </row>
    <row r="126" spans="1:3">
      <c r="A126" s="77">
        <v>125</v>
      </c>
      <c r="B126" s="77" t="s">
        <v>104</v>
      </c>
      <c r="C126" s="79">
        <v>35.373003099999998</v>
      </c>
    </row>
    <row r="127" spans="1:3">
      <c r="A127" s="77">
        <v>126</v>
      </c>
      <c r="B127" s="77" t="s">
        <v>84</v>
      </c>
      <c r="C127" s="79">
        <v>35.25033938</v>
      </c>
    </row>
    <row r="128" spans="1:3">
      <c r="A128" s="77">
        <v>127</v>
      </c>
      <c r="B128" s="77" t="s">
        <v>14</v>
      </c>
      <c r="C128" s="79">
        <v>34.819084850000003</v>
      </c>
    </row>
    <row r="129" spans="1:3">
      <c r="A129" s="77">
        <v>128</v>
      </c>
      <c r="B129" s="77" t="s">
        <v>51</v>
      </c>
      <c r="C129" s="79">
        <v>34.630956179999998</v>
      </c>
    </row>
    <row r="130" spans="1:3">
      <c r="A130" s="77">
        <v>129</v>
      </c>
      <c r="B130" s="77" t="s">
        <v>93</v>
      </c>
      <c r="C130" s="79">
        <v>34.243561399999997</v>
      </c>
    </row>
    <row r="131" spans="1:3">
      <c r="A131" s="77">
        <v>130</v>
      </c>
      <c r="B131" s="77" t="s">
        <v>87</v>
      </c>
      <c r="C131" s="79">
        <v>34.132213309999997</v>
      </c>
    </row>
    <row r="132" spans="1:3">
      <c r="A132" s="77">
        <v>131</v>
      </c>
      <c r="B132" s="77" t="s">
        <v>153</v>
      </c>
      <c r="C132" s="79">
        <v>34.098001160000003</v>
      </c>
    </row>
    <row r="133" spans="1:3">
      <c r="A133" s="77">
        <v>132</v>
      </c>
      <c r="B133" s="77" t="s">
        <v>116</v>
      </c>
      <c r="C133" s="79">
        <v>33.43858135</v>
      </c>
    </row>
    <row r="134" spans="1:3">
      <c r="A134" s="77">
        <v>133</v>
      </c>
      <c r="B134" s="77" t="s">
        <v>59</v>
      </c>
      <c r="C134" s="79">
        <v>33.39561913</v>
      </c>
    </row>
    <row r="135" spans="1:3">
      <c r="A135" s="77">
        <v>134</v>
      </c>
      <c r="B135" s="77" t="s">
        <v>66</v>
      </c>
      <c r="C135" s="79">
        <v>33.139229950000001</v>
      </c>
    </row>
    <row r="136" spans="1:3">
      <c r="A136" s="77">
        <v>135</v>
      </c>
      <c r="B136" s="77" t="s">
        <v>37</v>
      </c>
      <c r="C136" s="79">
        <v>33.090157990000002</v>
      </c>
    </row>
    <row r="137" spans="1:3">
      <c r="A137" s="77">
        <v>136</v>
      </c>
      <c r="B137" s="77" t="s">
        <v>26</v>
      </c>
      <c r="C137" s="79">
        <v>33.053525630000003</v>
      </c>
    </row>
    <row r="138" spans="1:3">
      <c r="A138" s="77">
        <v>137</v>
      </c>
      <c r="B138" s="77" t="s">
        <v>35</v>
      </c>
      <c r="C138" s="79">
        <v>32.86338241</v>
      </c>
    </row>
    <row r="139" spans="1:3">
      <c r="A139" s="77">
        <v>138</v>
      </c>
      <c r="B139" s="77" t="s">
        <v>8</v>
      </c>
      <c r="C139" s="79">
        <v>32.781389089999998</v>
      </c>
    </row>
    <row r="140" spans="1:3">
      <c r="A140" s="77">
        <v>139</v>
      </c>
      <c r="B140" s="77" t="s">
        <v>91</v>
      </c>
      <c r="C140" s="79">
        <v>32.63199659</v>
      </c>
    </row>
    <row r="141" spans="1:3">
      <c r="A141" s="77">
        <v>140</v>
      </c>
      <c r="B141" s="77" t="s">
        <v>65</v>
      </c>
      <c r="C141" s="79">
        <v>32.585261979999999</v>
      </c>
    </row>
    <row r="142" spans="1:3">
      <c r="A142" s="77">
        <v>141</v>
      </c>
      <c r="B142" s="77" t="s">
        <v>39</v>
      </c>
      <c r="C142" s="79">
        <v>32.584042140000001</v>
      </c>
    </row>
    <row r="143" spans="1:3">
      <c r="A143" s="77">
        <v>142</v>
      </c>
      <c r="B143" s="77" t="s">
        <v>85</v>
      </c>
      <c r="C143" s="79">
        <v>32.576802479999998</v>
      </c>
    </row>
    <row r="144" spans="1:3">
      <c r="A144" s="77">
        <v>143</v>
      </c>
      <c r="B144" s="77" t="s">
        <v>107</v>
      </c>
      <c r="C144" s="79">
        <v>32.359769100000001</v>
      </c>
    </row>
    <row r="145" spans="1:3">
      <c r="A145" s="77">
        <v>144</v>
      </c>
      <c r="B145" s="77" t="s">
        <v>119</v>
      </c>
      <c r="C145" s="79">
        <v>31.913051200000002</v>
      </c>
    </row>
    <row r="146" spans="1:3">
      <c r="A146" s="77">
        <v>145</v>
      </c>
      <c r="B146" s="77" t="s">
        <v>131</v>
      </c>
      <c r="C146" s="79">
        <v>31.877225760000002</v>
      </c>
    </row>
    <row r="147" spans="1:3">
      <c r="A147" s="77">
        <v>146</v>
      </c>
      <c r="B147" s="77" t="s">
        <v>148</v>
      </c>
      <c r="C147" s="79">
        <v>31.711398370000001</v>
      </c>
    </row>
    <row r="148" spans="1:3">
      <c r="A148" s="77">
        <v>147</v>
      </c>
      <c r="B148" s="77" t="s">
        <v>76</v>
      </c>
      <c r="C148" s="79">
        <v>31.661187200000001</v>
      </c>
    </row>
    <row r="149" spans="1:3">
      <c r="A149" s="77">
        <v>148</v>
      </c>
      <c r="B149" s="77" t="s">
        <v>171</v>
      </c>
      <c r="C149" s="79">
        <v>31.167543989999999</v>
      </c>
    </row>
    <row r="150" spans="1:3">
      <c r="A150" s="77">
        <v>149</v>
      </c>
      <c r="B150" s="77" t="s">
        <v>30</v>
      </c>
      <c r="C150" s="79">
        <v>30.912312279999998</v>
      </c>
    </row>
    <row r="151" spans="1:3">
      <c r="A151" s="77">
        <v>150</v>
      </c>
      <c r="B151" s="77" t="s">
        <v>92</v>
      </c>
      <c r="C151" s="79">
        <v>30.76702139</v>
      </c>
    </row>
    <row r="152" spans="1:3">
      <c r="A152" s="77">
        <v>151</v>
      </c>
      <c r="B152" s="77" t="s">
        <v>58</v>
      </c>
      <c r="C152" s="79">
        <v>30.707954669999999</v>
      </c>
    </row>
    <row r="153" spans="1:3">
      <c r="A153" s="77">
        <v>152</v>
      </c>
      <c r="B153" s="77" t="s">
        <v>113</v>
      </c>
      <c r="C153" s="79">
        <v>30.405770650000001</v>
      </c>
    </row>
    <row r="154" spans="1:3">
      <c r="A154" s="77">
        <v>153</v>
      </c>
      <c r="B154" s="77" t="s">
        <v>176</v>
      </c>
      <c r="C154" s="79">
        <v>30.271394319999999</v>
      </c>
    </row>
    <row r="155" spans="1:3">
      <c r="A155" s="77">
        <v>154</v>
      </c>
      <c r="B155" s="77" t="s">
        <v>3</v>
      </c>
      <c r="C155" s="79">
        <v>30.251537760000001</v>
      </c>
    </row>
    <row r="156" spans="1:3">
      <c r="A156" s="77">
        <v>155</v>
      </c>
      <c r="B156" s="77" t="s">
        <v>45</v>
      </c>
      <c r="C156" s="79">
        <v>29.947910109999999</v>
      </c>
    </row>
    <row r="157" spans="1:3">
      <c r="A157" s="77">
        <v>156</v>
      </c>
      <c r="B157" s="77" t="s">
        <v>40</v>
      </c>
      <c r="C157" s="79">
        <v>29.77142753</v>
      </c>
    </row>
    <row r="158" spans="1:3">
      <c r="A158" s="77">
        <v>157</v>
      </c>
      <c r="B158" s="77" t="s">
        <v>162</v>
      </c>
      <c r="C158" s="79">
        <v>29.769662960000002</v>
      </c>
    </row>
    <row r="159" spans="1:3">
      <c r="A159" s="77">
        <v>158</v>
      </c>
      <c r="B159" s="77" t="s">
        <v>184</v>
      </c>
      <c r="C159" s="79">
        <v>29.685531999999998</v>
      </c>
    </row>
    <row r="160" spans="1:3">
      <c r="A160" s="77">
        <v>159</v>
      </c>
      <c r="B160" s="77" t="s">
        <v>78</v>
      </c>
      <c r="C160" s="79">
        <v>29.200016250000001</v>
      </c>
    </row>
    <row r="161" spans="1:3">
      <c r="A161" s="77">
        <v>160</v>
      </c>
      <c r="B161" s="77" t="s">
        <v>192</v>
      </c>
      <c r="C161" s="79">
        <v>29.140256050000001</v>
      </c>
    </row>
    <row r="162" spans="1:3">
      <c r="A162" s="77">
        <v>161</v>
      </c>
      <c r="B162" s="77" t="s">
        <v>28</v>
      </c>
      <c r="C162" s="79">
        <v>29.087933840000002</v>
      </c>
    </row>
    <row r="163" spans="1:3">
      <c r="A163" s="77">
        <v>162</v>
      </c>
      <c r="B163" s="77" t="s">
        <v>96</v>
      </c>
      <c r="C163" s="79">
        <v>28.47313128</v>
      </c>
    </row>
    <row r="164" spans="1:3">
      <c r="A164" s="77">
        <v>163</v>
      </c>
      <c r="B164" s="77" t="s">
        <v>135</v>
      </c>
      <c r="C164" s="79">
        <v>28.04104529</v>
      </c>
    </row>
    <row r="165" spans="1:3">
      <c r="A165" s="77">
        <v>164</v>
      </c>
      <c r="B165" s="77" t="s">
        <v>178</v>
      </c>
      <c r="C165" s="79">
        <v>27.496996190000001</v>
      </c>
    </row>
    <row r="166" spans="1:3">
      <c r="A166" s="77">
        <v>165</v>
      </c>
      <c r="B166" s="77" t="s">
        <v>125</v>
      </c>
      <c r="C166" s="79">
        <v>27.446829210000001</v>
      </c>
    </row>
    <row r="167" spans="1:3">
      <c r="A167" s="77">
        <v>166</v>
      </c>
      <c r="B167" s="77" t="s">
        <v>15</v>
      </c>
      <c r="C167" s="79">
        <v>27.44381327</v>
      </c>
    </row>
    <row r="168" spans="1:3">
      <c r="A168" s="77">
        <v>167</v>
      </c>
      <c r="B168" s="77" t="s">
        <v>25</v>
      </c>
      <c r="C168" s="79">
        <v>27.40464502</v>
      </c>
    </row>
    <row r="169" spans="1:3">
      <c r="A169" s="77">
        <v>168</v>
      </c>
      <c r="B169" s="77" t="s">
        <v>193</v>
      </c>
      <c r="C169" s="79">
        <v>27.09355128</v>
      </c>
    </row>
    <row r="170" spans="1:3">
      <c r="A170" s="77">
        <v>169</v>
      </c>
      <c r="B170" s="77" t="s">
        <v>20</v>
      </c>
      <c r="C170" s="79">
        <v>27.053044029999999</v>
      </c>
    </row>
    <row r="171" spans="1:3">
      <c r="A171" s="77">
        <v>170</v>
      </c>
      <c r="B171" s="77" t="s">
        <v>112</v>
      </c>
      <c r="C171" s="79">
        <v>26.86146681</v>
      </c>
    </row>
    <row r="172" spans="1:3">
      <c r="A172" s="77">
        <v>171</v>
      </c>
      <c r="B172" s="77" t="s">
        <v>38</v>
      </c>
      <c r="C172" s="79">
        <v>26.209040860000002</v>
      </c>
    </row>
    <row r="173" spans="1:3">
      <c r="A173" s="77">
        <v>172</v>
      </c>
      <c r="B173" s="77" t="s">
        <v>158</v>
      </c>
      <c r="C173" s="79">
        <v>25.62313593</v>
      </c>
    </row>
    <row r="174" spans="1:3">
      <c r="A174" s="77">
        <v>173</v>
      </c>
      <c r="B174" s="77" t="s">
        <v>159</v>
      </c>
      <c r="C174" s="79">
        <v>25.311293719999998</v>
      </c>
    </row>
    <row r="175" spans="1:3">
      <c r="A175" s="77">
        <v>174</v>
      </c>
      <c r="B175" s="77" t="s">
        <v>109</v>
      </c>
      <c r="C175" s="79">
        <v>24.867579599999999</v>
      </c>
    </row>
    <row r="176" spans="1:3">
      <c r="A176" s="77">
        <v>175</v>
      </c>
      <c r="B176" s="77" t="s">
        <v>105</v>
      </c>
      <c r="C176" s="79">
        <v>24.82502865</v>
      </c>
    </row>
    <row r="177" spans="1:3">
      <c r="A177" s="77">
        <v>176</v>
      </c>
      <c r="B177" s="77" t="s">
        <v>82</v>
      </c>
      <c r="C177" s="79">
        <v>24.708311850000001</v>
      </c>
    </row>
    <row r="178" spans="1:3">
      <c r="A178" s="77">
        <v>177</v>
      </c>
      <c r="B178" s="77" t="s">
        <v>48</v>
      </c>
      <c r="C178" s="79">
        <v>24.51062958</v>
      </c>
    </row>
    <row r="179" spans="1:3">
      <c r="A179" s="77">
        <v>178</v>
      </c>
      <c r="B179" s="77" t="s">
        <v>149</v>
      </c>
      <c r="C179" s="79">
        <v>24.192887710000001</v>
      </c>
    </row>
    <row r="180" spans="1:3">
      <c r="A180" s="77">
        <v>179</v>
      </c>
      <c r="B180" s="77" t="s">
        <v>114</v>
      </c>
      <c r="C180" s="79">
        <v>24.114858989999998</v>
      </c>
    </row>
    <row r="181" spans="1:3">
      <c r="A181" s="77">
        <v>180</v>
      </c>
      <c r="B181" s="77" t="s">
        <v>133</v>
      </c>
      <c r="C181" s="79">
        <v>23.437948769999998</v>
      </c>
    </row>
    <row r="182" spans="1:3">
      <c r="A182" s="77">
        <v>181</v>
      </c>
      <c r="B182" s="77" t="s">
        <v>61</v>
      </c>
      <c r="C182" s="79">
        <v>22.619227550000002</v>
      </c>
    </row>
    <row r="183" spans="1:3">
      <c r="A183" s="77">
        <v>182</v>
      </c>
      <c r="B183" s="77" t="s">
        <v>19</v>
      </c>
      <c r="C183" s="79">
        <v>22.243709979999998</v>
      </c>
    </row>
    <row r="184" spans="1:3">
      <c r="A184" s="77">
        <v>183</v>
      </c>
      <c r="B184" s="77" t="s">
        <v>4</v>
      </c>
      <c r="C184" s="79">
        <v>21.97865144</v>
      </c>
    </row>
    <row r="185" spans="1:3">
      <c r="A185" s="77">
        <v>184</v>
      </c>
      <c r="B185" s="77" t="s">
        <v>138</v>
      </c>
      <c r="C185" s="79">
        <v>21.97179066</v>
      </c>
    </row>
    <row r="186" spans="1:3">
      <c r="A186" s="77">
        <v>185</v>
      </c>
      <c r="B186" s="77" t="s">
        <v>2</v>
      </c>
      <c r="C186" s="79">
        <v>21.468317290000002</v>
      </c>
    </row>
    <row r="187" spans="1:3">
      <c r="A187" s="77">
        <v>186</v>
      </c>
      <c r="B187" s="77" t="s">
        <v>47</v>
      </c>
      <c r="C187" s="79">
        <v>21.268713330000001</v>
      </c>
    </row>
    <row r="188" spans="1:3">
      <c r="A188" s="77">
        <v>187</v>
      </c>
      <c r="B188" s="77" t="s">
        <v>88</v>
      </c>
      <c r="C188" s="79">
        <v>20.873151539999999</v>
      </c>
    </row>
    <row r="189" spans="1:3">
      <c r="A189" s="77">
        <v>188</v>
      </c>
      <c r="B189" s="77" t="s">
        <v>145</v>
      </c>
      <c r="C189" s="79">
        <v>19.887070520000002</v>
      </c>
    </row>
    <row r="190" spans="1:3">
      <c r="A190" s="77">
        <v>189</v>
      </c>
      <c r="B190" s="77" t="s">
        <v>160</v>
      </c>
      <c r="C190" s="79">
        <v>19.736512510000001</v>
      </c>
    </row>
    <row r="191" spans="1:3">
      <c r="A191" s="77">
        <v>190</v>
      </c>
      <c r="B191" s="77" t="s">
        <v>60</v>
      </c>
      <c r="C191" s="79">
        <v>19.6242147</v>
      </c>
    </row>
    <row r="192" spans="1:3">
      <c r="A192" s="77">
        <v>191</v>
      </c>
      <c r="B192" s="77" t="s">
        <v>189</v>
      </c>
      <c r="C192" s="79">
        <v>18.257395750000001</v>
      </c>
    </row>
    <row r="193" spans="1:3">
      <c r="A193" s="77">
        <v>192</v>
      </c>
      <c r="B193" s="77" t="s">
        <v>144</v>
      </c>
      <c r="C193" s="79">
        <v>18.120738889999998</v>
      </c>
    </row>
    <row r="194" spans="1:3">
      <c r="A194" s="77">
        <v>193</v>
      </c>
      <c r="B194" s="77" t="s">
        <v>152</v>
      </c>
      <c r="C194" s="79">
        <v>9.1971297790000008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0E56-5B80-45E8-9F55-05813E98AA69}">
  <sheetPr>
    <outlinePr summaryBelow="0" summaryRight="0"/>
  </sheetPr>
  <dimension ref="A1:AF997"/>
  <sheetViews>
    <sheetView workbookViewId="0">
      <selection activeCell="C4" sqref="C4"/>
    </sheetView>
  </sheetViews>
  <sheetFormatPr defaultColWidth="12.5703125" defaultRowHeight="15.75" customHeight="1"/>
  <cols>
    <col min="1" max="1" width="12.5703125" style="52"/>
    <col min="2" max="2" width="38.140625" style="52" customWidth="1"/>
    <col min="3" max="16384" width="12.5703125" style="52"/>
  </cols>
  <sheetData>
    <row r="1" spans="1:32">
      <c r="A1" s="4" t="s">
        <v>200</v>
      </c>
      <c r="B1" s="55" t="s">
        <v>199</v>
      </c>
      <c r="C1" s="55" t="s">
        <v>198</v>
      </c>
      <c r="D1" s="55"/>
      <c r="E1" s="55"/>
      <c r="F1" s="55"/>
      <c r="G1" s="55"/>
      <c r="H1" s="55"/>
      <c r="I1" s="55"/>
      <c r="J1" s="55"/>
      <c r="K1" s="3"/>
      <c r="L1" s="55"/>
      <c r="M1" s="55"/>
      <c r="N1" s="4"/>
      <c r="O1" s="55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>
      <c r="A2" s="4">
        <f>RANK(C2,$C$2:$C$189)</f>
        <v>1</v>
      </c>
      <c r="B2" s="4" t="s">
        <v>2</v>
      </c>
      <c r="C2" s="53">
        <f>VLOOKUP(B2,'Dimension-level_2024'!$A$3:$B$190,2,FALSE)</f>
        <v>87.032181820530795</v>
      </c>
      <c r="D2" s="5"/>
      <c r="E2" s="6"/>
      <c r="F2" s="5"/>
      <c r="G2" s="7"/>
      <c r="H2" s="8"/>
      <c r="I2" s="9"/>
      <c r="J2" s="9"/>
      <c r="K2" s="10"/>
      <c r="L2" s="4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>
      <c r="A3" s="4">
        <f>RANK(C3,$C$2:$C$189)</f>
        <v>2</v>
      </c>
      <c r="B3" s="4" t="s">
        <v>3</v>
      </c>
      <c r="C3" s="53">
        <f>VLOOKUP(B3,'Dimension-level_2024'!$A$3:$B$190,2,FALSE)</f>
        <v>84.249441061639899</v>
      </c>
      <c r="D3" s="11"/>
      <c r="E3" s="6"/>
      <c r="F3" s="5"/>
      <c r="G3" s="4"/>
      <c r="H3" s="8"/>
      <c r="I3" s="9"/>
      <c r="J3" s="9"/>
      <c r="K3" s="10"/>
      <c r="L3" s="4"/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>
      <c r="A4" s="4">
        <f>RANK(C4,$C$2:$C$189)</f>
        <v>3</v>
      </c>
      <c r="B4" s="4" t="s">
        <v>8</v>
      </c>
      <c r="C4" s="53">
        <f>VLOOKUP(B4,'Dimension-level_2024'!$A$3:$B$190,2,FALSE)</f>
        <v>79.977802024580868</v>
      </c>
      <c r="D4" s="11"/>
      <c r="E4" s="6"/>
      <c r="F4" s="5"/>
      <c r="G4" s="4"/>
      <c r="H4" s="8"/>
      <c r="I4" s="9"/>
      <c r="J4" s="9"/>
      <c r="K4" s="10"/>
      <c r="L4" s="4"/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>
      <c r="A5" s="4">
        <f>RANK(C5,$C$2:$C$189)</f>
        <v>4</v>
      </c>
      <c r="B5" s="4" t="s">
        <v>7</v>
      </c>
      <c r="C5" s="53">
        <f>VLOOKUP(B5,'Dimension-level_2024'!$A$3:$B$190,2,FALSE)</f>
        <v>79.357542711925745</v>
      </c>
      <c r="D5" s="11"/>
      <c r="E5" s="6"/>
      <c r="F5" s="5"/>
      <c r="G5" s="4"/>
      <c r="H5" s="8"/>
      <c r="I5" s="9"/>
      <c r="J5" s="9"/>
      <c r="K5" s="10"/>
      <c r="L5" s="4"/>
      <c r="M5" s="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>
      <c r="A6" s="4">
        <f>RANK(C6,$C$2:$C$189)</f>
        <v>5</v>
      </c>
      <c r="B6" s="4" t="s">
        <v>4</v>
      </c>
      <c r="C6" s="53">
        <f>VLOOKUP(B6,'Dimension-level_2024'!$A$3:$B$190,2,FALSE)</f>
        <v>78.883440517668419</v>
      </c>
      <c r="D6" s="11"/>
      <c r="E6" s="6"/>
      <c r="F6" s="5"/>
      <c r="G6" s="4"/>
      <c r="H6" s="8"/>
      <c r="I6" s="9"/>
      <c r="J6" s="9"/>
      <c r="K6" s="10"/>
      <c r="L6" s="4"/>
      <c r="M6" s="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>
      <c r="A7" s="4">
        <f>RANK(C7,$C$2:$C$189)</f>
        <v>6</v>
      </c>
      <c r="B7" s="4" t="s">
        <v>6</v>
      </c>
      <c r="C7" s="53">
        <f>VLOOKUP(B7,'Dimension-level_2024'!$A$3:$B$190,2,FALSE)</f>
        <v>78.175296653713687</v>
      </c>
      <c r="D7" s="11"/>
      <c r="E7" s="6"/>
      <c r="F7" s="5"/>
      <c r="G7" s="4"/>
      <c r="H7" s="8"/>
      <c r="I7" s="9"/>
      <c r="J7" s="9"/>
      <c r="K7" s="10"/>
      <c r="L7" s="4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>
      <c r="A8" s="4">
        <f>RANK(C8,$C$2:$C$189)</f>
        <v>7</v>
      </c>
      <c r="B8" s="4" t="s">
        <v>11</v>
      </c>
      <c r="C8" s="53">
        <f>VLOOKUP(B8,'Dimension-level_2024'!$A$3:$B$190,2,FALSE)</f>
        <v>77.229804318915967</v>
      </c>
      <c r="D8" s="11"/>
      <c r="E8" s="6"/>
      <c r="F8" s="5"/>
      <c r="G8" s="4"/>
      <c r="H8" s="8"/>
      <c r="I8" s="9"/>
      <c r="J8" s="9"/>
      <c r="K8" s="10"/>
      <c r="L8" s="4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>
      <c r="A9" s="4">
        <f>RANK(C9,$C$2:$C$189)</f>
        <v>8</v>
      </c>
      <c r="B9" s="4" t="s">
        <v>9</v>
      </c>
      <c r="C9" s="53">
        <f>VLOOKUP(B9,'Dimension-level_2024'!$A$3:$B$190,2,FALSE)</f>
        <v>76.898268437000581</v>
      </c>
      <c r="D9" s="11"/>
      <c r="E9" s="6"/>
      <c r="F9" s="5"/>
      <c r="G9" s="4"/>
      <c r="H9" s="8"/>
      <c r="I9" s="9"/>
      <c r="J9" s="9"/>
      <c r="K9" s="10"/>
      <c r="L9" s="4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>
      <c r="A10" s="4">
        <f>RANK(C10,$C$2:$C$189)</f>
        <v>9</v>
      </c>
      <c r="B10" s="4" t="s">
        <v>5</v>
      </c>
      <c r="C10" s="53">
        <f>VLOOKUP(B10,'Dimension-level_2024'!$A$3:$B$190,2,FALSE)</f>
        <v>76.484717914922541</v>
      </c>
      <c r="D10" s="11"/>
      <c r="E10" s="6"/>
      <c r="F10" s="5"/>
      <c r="G10" s="4"/>
      <c r="H10" s="8"/>
      <c r="I10" s="9"/>
      <c r="J10" s="9"/>
      <c r="K10" s="10"/>
      <c r="L10" s="4"/>
      <c r="M10" s="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>
      <c r="A11" s="4">
        <f>RANK(C11,$C$2:$C$189)</f>
        <v>10</v>
      </c>
      <c r="B11" s="4" t="s">
        <v>13</v>
      </c>
      <c r="C11" s="53">
        <f>VLOOKUP(B11,'Dimension-level_2024'!$A$3:$B$190,2,FALSE)</f>
        <v>76.447268273063457</v>
      </c>
      <c r="D11" s="11"/>
      <c r="E11" s="6"/>
      <c r="F11" s="5"/>
      <c r="G11" s="4"/>
      <c r="H11" s="8"/>
      <c r="I11" s="9"/>
      <c r="J11" s="9"/>
      <c r="K11" s="10"/>
      <c r="L11" s="4"/>
      <c r="M11" s="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>
      <c r="A12" s="4">
        <f>RANK(C12,$C$2:$C$189)</f>
        <v>11</v>
      </c>
      <c r="B12" s="4" t="s">
        <v>14</v>
      </c>
      <c r="C12" s="53">
        <f>VLOOKUP(B12,'Dimension-level_2024'!$A$3:$B$190,2,FALSE)</f>
        <v>76.119681763595295</v>
      </c>
      <c r="D12" s="11"/>
      <c r="E12" s="6"/>
      <c r="F12" s="5"/>
      <c r="G12" s="4"/>
      <c r="H12" s="8"/>
      <c r="I12" s="9"/>
      <c r="J12" s="9"/>
      <c r="K12" s="10"/>
      <c r="L12" s="4"/>
      <c r="M12" s="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>
      <c r="A13" s="4">
        <f>RANK(C13,$C$2:$C$189)</f>
        <v>12</v>
      </c>
      <c r="B13" s="4" t="s">
        <v>10</v>
      </c>
      <c r="C13" s="53">
        <f>VLOOKUP(B13,'Dimension-level_2024'!$A$3:$B$190,2,FALSE)</f>
        <v>75.749176525508986</v>
      </c>
      <c r="D13" s="11"/>
      <c r="E13" s="6"/>
      <c r="F13" s="5"/>
      <c r="G13" s="4"/>
      <c r="H13" s="8"/>
      <c r="I13" s="9"/>
      <c r="J13" s="9"/>
      <c r="K13" s="10"/>
      <c r="L13" s="4"/>
      <c r="M13" s="6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>
      <c r="A14" s="4">
        <f>RANK(C14,$C$2:$C$189)</f>
        <v>13</v>
      </c>
      <c r="B14" s="4" t="s">
        <v>19</v>
      </c>
      <c r="C14" s="53">
        <f>VLOOKUP(B14,'Dimension-level_2024'!$A$3:$B$190,2,FALSE)</f>
        <v>75.658045710522103</v>
      </c>
      <c r="D14" s="11"/>
      <c r="E14" s="6"/>
      <c r="F14" s="5"/>
      <c r="G14" s="4"/>
      <c r="H14" s="8"/>
      <c r="I14" s="9"/>
      <c r="J14" s="9"/>
      <c r="K14" s="10"/>
      <c r="L14" s="4"/>
      <c r="M14" s="6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>
      <c r="A15" s="4">
        <f>RANK(C15,$C$2:$C$189)</f>
        <v>14</v>
      </c>
      <c r="B15" s="4" t="s">
        <v>15</v>
      </c>
      <c r="C15" s="53">
        <f>VLOOKUP(B15,'Dimension-level_2024'!$A$3:$B$190,2,FALSE)</f>
        <v>75.402866809438208</v>
      </c>
      <c r="D15" s="11"/>
      <c r="E15" s="6"/>
      <c r="F15" s="5"/>
      <c r="G15" s="4"/>
      <c r="H15" s="8"/>
      <c r="I15" s="9"/>
      <c r="J15" s="9"/>
      <c r="K15" s="10"/>
      <c r="L15" s="4"/>
      <c r="M15" s="6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>
      <c r="A16" s="4">
        <f>RANK(C16,$C$2:$C$189)</f>
        <v>15</v>
      </c>
      <c r="B16" s="4" t="s">
        <v>12</v>
      </c>
      <c r="C16" s="53">
        <f>VLOOKUP(B16,'Dimension-level_2024'!$A$3:$B$190,2,FALSE)</f>
        <v>74.710094780306235</v>
      </c>
      <c r="D16" s="11"/>
      <c r="E16" s="6"/>
      <c r="F16" s="5"/>
      <c r="G16" s="4"/>
      <c r="H16" s="8"/>
      <c r="I16" s="9"/>
      <c r="J16" s="9"/>
      <c r="K16" s="10"/>
      <c r="L16" s="4"/>
      <c r="M16" s="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>
      <c r="A17" s="4">
        <f>RANK(C17,$C$2:$C$189)</f>
        <v>16</v>
      </c>
      <c r="B17" s="4" t="s">
        <v>20</v>
      </c>
      <c r="C17" s="53">
        <f>VLOOKUP(B17,'Dimension-level_2024'!$A$3:$B$190,2,FALSE)</f>
        <v>74.580256062788621</v>
      </c>
      <c r="D17" s="11"/>
      <c r="E17" s="6"/>
      <c r="F17" s="5"/>
      <c r="G17" s="4"/>
      <c r="H17" s="8"/>
      <c r="I17" s="9"/>
      <c r="J17" s="9"/>
      <c r="K17" s="10"/>
      <c r="L17" s="4"/>
      <c r="M17" s="6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>
      <c r="A18" s="4">
        <f>RANK(C18,$C$2:$C$189)</f>
        <v>17</v>
      </c>
      <c r="B18" s="4" t="s">
        <v>31</v>
      </c>
      <c r="C18" s="53">
        <f>VLOOKUP(B18,'Dimension-level_2024'!$A$3:$B$190,2,FALSE)</f>
        <v>74.521555983869646</v>
      </c>
      <c r="D18" s="11"/>
      <c r="E18" s="6"/>
      <c r="F18" s="5"/>
      <c r="G18" s="4"/>
      <c r="H18" s="8"/>
      <c r="I18" s="9"/>
      <c r="J18" s="9"/>
      <c r="K18" s="10"/>
      <c r="L18" s="4"/>
      <c r="M18" s="6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>
      <c r="A19" s="4">
        <f>RANK(C19,$C$2:$C$189)</f>
        <v>18</v>
      </c>
      <c r="B19" s="4" t="s">
        <v>21</v>
      </c>
      <c r="C19" s="53">
        <f>VLOOKUP(B19,'Dimension-level_2024'!$A$3:$B$190,2,FALSE)</f>
        <v>73.180149339202316</v>
      </c>
      <c r="D19" s="11"/>
      <c r="E19" s="6"/>
      <c r="F19" s="5"/>
      <c r="G19" s="4"/>
      <c r="H19" s="8"/>
      <c r="I19" s="9"/>
      <c r="J19" s="9"/>
      <c r="K19" s="10"/>
      <c r="L19" s="4"/>
      <c r="M19" s="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>
      <c r="A20" s="4">
        <f>RANK(C20,$C$2:$C$189)</f>
        <v>19</v>
      </c>
      <c r="B20" s="4" t="s">
        <v>16</v>
      </c>
      <c r="C20" s="53">
        <f>VLOOKUP(B20,'Dimension-level_2024'!$A$3:$B$190,2,FALSE)</f>
        <v>72.835674145250891</v>
      </c>
      <c r="D20" s="11"/>
      <c r="E20" s="6"/>
      <c r="F20" s="5"/>
      <c r="G20" s="4"/>
      <c r="H20" s="8"/>
      <c r="I20" s="9"/>
      <c r="J20" s="9"/>
      <c r="K20" s="10"/>
      <c r="L20" s="4"/>
      <c r="M20" s="6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>
      <c r="A21" s="4">
        <f>RANK(C21,$C$2:$C$189)</f>
        <v>20</v>
      </c>
      <c r="B21" s="4" t="s">
        <v>29</v>
      </c>
      <c r="C21" s="53">
        <f>VLOOKUP(B21,'Dimension-level_2024'!$A$3:$B$190,2,FALSE)</f>
        <v>72.687930412677431</v>
      </c>
      <c r="D21" s="11"/>
      <c r="E21" s="6"/>
      <c r="F21" s="5"/>
      <c r="G21" s="4"/>
      <c r="H21" s="8"/>
      <c r="I21" s="9"/>
      <c r="J21" s="9"/>
      <c r="K21" s="10"/>
      <c r="L21" s="4"/>
      <c r="M21" s="6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>
      <c r="A22" s="4">
        <f>RANK(C22,$C$2:$C$189)</f>
        <v>21</v>
      </c>
      <c r="B22" s="4" t="s">
        <v>18</v>
      </c>
      <c r="C22" s="53">
        <f>VLOOKUP(B22,'Dimension-level_2024'!$A$3:$B$190,2,FALSE)</f>
        <v>72.618715545103683</v>
      </c>
      <c r="D22" s="11"/>
      <c r="E22" s="6"/>
      <c r="F22" s="5"/>
      <c r="G22" s="4"/>
      <c r="H22" s="8"/>
      <c r="I22" s="9"/>
      <c r="J22" s="9"/>
      <c r="K22" s="10"/>
      <c r="L22" s="4"/>
      <c r="M22" s="6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>
      <c r="A23" s="4">
        <f>RANK(C23,$C$2:$C$189)</f>
        <v>22</v>
      </c>
      <c r="B23" s="4" t="s">
        <v>30</v>
      </c>
      <c r="C23" s="54">
        <f>VLOOKUP(B23,'Dimension-level_2024'!$A$3:$B$190,2,FALSE)</f>
        <v>72.355911436944552</v>
      </c>
      <c r="D23" s="11"/>
      <c r="E23" s="6"/>
      <c r="F23" s="11"/>
      <c r="G23" s="4"/>
      <c r="H23" s="8"/>
      <c r="I23" s="8"/>
      <c r="J23" s="8"/>
      <c r="K23" s="10"/>
      <c r="L23" s="4"/>
      <c r="M23" s="6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>
      <c r="A24" s="4">
        <f>RANK(C24,$C$2:$C$189)</f>
        <v>23</v>
      </c>
      <c r="B24" s="4" t="s">
        <v>17</v>
      </c>
      <c r="C24" s="53">
        <f>VLOOKUP(B24,'Dimension-level_2024'!$A$3:$B$190,2,FALSE)</f>
        <v>72.009898095072742</v>
      </c>
      <c r="D24" s="11"/>
      <c r="E24" s="6"/>
      <c r="F24" s="5"/>
      <c r="G24" s="4"/>
      <c r="H24" s="8"/>
      <c r="I24" s="9"/>
      <c r="J24" s="9"/>
      <c r="K24" s="10"/>
      <c r="L24" s="4"/>
      <c r="M24" s="6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>
      <c r="A25" s="4">
        <f>RANK(C25,$C$2:$C$189)</f>
        <v>24</v>
      </c>
      <c r="B25" s="4" t="s">
        <v>24</v>
      </c>
      <c r="C25" s="53">
        <f>VLOOKUP(B25,'Dimension-level_2024'!$A$3:$B$190,2,FALSE)</f>
        <v>71.399924034358449</v>
      </c>
      <c r="D25" s="11"/>
      <c r="E25" s="6"/>
      <c r="F25" s="5"/>
      <c r="G25" s="4"/>
      <c r="H25" s="8"/>
      <c r="I25" s="9"/>
      <c r="J25" s="9"/>
      <c r="K25" s="10"/>
      <c r="L25" s="4"/>
      <c r="M25" s="6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>
      <c r="A26" s="4">
        <f>RANK(C26,$C$2:$C$189)</f>
        <v>25</v>
      </c>
      <c r="B26" s="4" t="s">
        <v>27</v>
      </c>
      <c r="C26" s="53">
        <f>VLOOKUP(B26,'Dimension-level_2024'!$A$3:$B$190,2,FALSE)</f>
        <v>71.216523884078157</v>
      </c>
      <c r="D26" s="11"/>
      <c r="E26" s="6"/>
      <c r="F26" s="5"/>
      <c r="G26" s="4"/>
      <c r="H26" s="8"/>
      <c r="I26" s="9"/>
      <c r="J26" s="9"/>
      <c r="K26" s="10"/>
      <c r="L26" s="4"/>
      <c r="M26" s="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>
      <c r="A27" s="4">
        <f>RANK(C27,$C$2:$C$189)</f>
        <v>26</v>
      </c>
      <c r="B27" s="4" t="s">
        <v>26</v>
      </c>
      <c r="C27" s="53">
        <f>VLOOKUP(B27,'Dimension-level_2024'!$A$3:$B$190,2,FALSE)</f>
        <v>70.928439332395669</v>
      </c>
      <c r="D27" s="11"/>
      <c r="E27" s="6"/>
      <c r="F27" s="5"/>
      <c r="G27" s="4"/>
      <c r="H27" s="8"/>
      <c r="I27" s="9"/>
      <c r="J27" s="9"/>
      <c r="K27" s="10"/>
      <c r="L27" s="4"/>
      <c r="M27" s="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>
      <c r="A28" s="4">
        <f>RANK(C28,$C$2:$C$189)</f>
        <v>27</v>
      </c>
      <c r="B28" s="4" t="s">
        <v>23</v>
      </c>
      <c r="C28" s="53">
        <f>VLOOKUP(B28,'Dimension-level_2024'!$A$3:$B$190,2,FALSE)</f>
        <v>70.625751722781118</v>
      </c>
      <c r="D28" s="11"/>
      <c r="E28" s="6"/>
      <c r="F28" s="5"/>
      <c r="G28" s="4"/>
      <c r="H28" s="8"/>
      <c r="I28" s="9"/>
      <c r="J28" s="9"/>
      <c r="K28" s="10"/>
      <c r="L28" s="4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>
      <c r="A29" s="4">
        <f>RANK(C29,$C$2:$C$189)</f>
        <v>28</v>
      </c>
      <c r="B29" s="4" t="s">
        <v>32</v>
      </c>
      <c r="C29" s="53">
        <f>VLOOKUP(B29,'Dimension-level_2024'!$A$3:$B$190,2,FALSE)</f>
        <v>70.232812088715434</v>
      </c>
      <c r="D29" s="11"/>
      <c r="E29" s="6"/>
      <c r="F29" s="5"/>
      <c r="G29" s="4"/>
      <c r="H29" s="8"/>
      <c r="I29" s="9"/>
      <c r="J29" s="9"/>
      <c r="K29" s="10"/>
      <c r="L29" s="4"/>
      <c r="M29" s="6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>
      <c r="A30" s="4">
        <f>RANK(C30,$C$2:$C$189)</f>
        <v>29</v>
      </c>
      <c r="B30" s="4" t="s">
        <v>22</v>
      </c>
      <c r="C30" s="53">
        <f>VLOOKUP(B30,'Dimension-level_2024'!$A$3:$B$190,2,FALSE)</f>
        <v>69.820237222211304</v>
      </c>
      <c r="D30" s="11"/>
      <c r="E30" s="6"/>
      <c r="F30" s="5"/>
      <c r="G30" s="4"/>
      <c r="H30" s="8"/>
      <c r="I30" s="9"/>
      <c r="J30" s="9"/>
      <c r="K30" s="10"/>
      <c r="L30" s="4"/>
      <c r="M30" s="6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>
      <c r="A31" s="4">
        <f>RANK(C31,$C$2:$C$189)</f>
        <v>30</v>
      </c>
      <c r="B31" s="4" t="s">
        <v>25</v>
      </c>
      <c r="C31" s="53">
        <f>VLOOKUP(B31,'Dimension-level_2024'!$A$3:$B$190,2,FALSE)</f>
        <v>69.419898065416973</v>
      </c>
      <c r="D31" s="11"/>
      <c r="E31" s="6"/>
      <c r="F31" s="5"/>
      <c r="G31" s="4"/>
      <c r="H31" s="8"/>
      <c r="I31" s="9"/>
      <c r="J31" s="9"/>
      <c r="K31" s="10"/>
      <c r="L31" s="4"/>
      <c r="M31" s="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>
      <c r="A32" s="4">
        <f>RANK(C32,$C$2:$C$189)</f>
        <v>31</v>
      </c>
      <c r="B32" s="4" t="s">
        <v>28</v>
      </c>
      <c r="C32" s="53">
        <f>VLOOKUP(B32,'Dimension-level_2024'!$A$3:$B$190,2,FALSE)</f>
        <v>69.25248466843766</v>
      </c>
      <c r="D32" s="11"/>
      <c r="E32" s="6"/>
      <c r="F32" s="5"/>
      <c r="G32" s="4"/>
      <c r="H32" s="8"/>
      <c r="I32" s="9"/>
      <c r="J32" s="9"/>
      <c r="K32" s="10"/>
      <c r="L32" s="4"/>
      <c r="M32" s="6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>
      <c r="A33" s="4">
        <f>RANK(C33,$C$2:$C$189)</f>
        <v>32</v>
      </c>
      <c r="B33" s="4" t="s">
        <v>35</v>
      </c>
      <c r="C33" s="53">
        <f>VLOOKUP(B33,'Dimension-level_2024'!$A$3:$B$190,2,FALSE)</f>
        <v>68.220701319029203</v>
      </c>
      <c r="D33" s="11"/>
      <c r="E33" s="6"/>
      <c r="F33" s="5"/>
      <c r="G33" s="4"/>
      <c r="H33" s="8"/>
      <c r="I33" s="9"/>
      <c r="J33" s="9"/>
      <c r="K33" s="10"/>
      <c r="L33" s="4"/>
      <c r="M33" s="6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>
      <c r="A34" s="4">
        <f>RANK(C34,$C$2:$C$189)</f>
        <v>33</v>
      </c>
      <c r="B34" s="4" t="s">
        <v>36</v>
      </c>
      <c r="C34" s="53">
        <f>VLOOKUP(B34,'Dimension-level_2024'!$A$3:$B$190,2,FALSE)</f>
        <v>67.798029135323134</v>
      </c>
      <c r="D34" s="11"/>
      <c r="E34" s="6"/>
      <c r="F34" s="5"/>
      <c r="G34" s="4"/>
      <c r="H34" s="8"/>
      <c r="I34" s="9"/>
      <c r="J34" s="9"/>
      <c r="K34" s="10"/>
      <c r="L34" s="4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>
      <c r="A35" s="4">
        <f>RANK(C35,$C$2:$C$189)</f>
        <v>34</v>
      </c>
      <c r="B35" s="4" t="s">
        <v>37</v>
      </c>
      <c r="C35" s="53">
        <f>VLOOKUP(B35,'Dimension-level_2024'!$A$3:$B$190,2,FALSE)</f>
        <v>67.511196213306775</v>
      </c>
      <c r="D35" s="11"/>
      <c r="E35" s="6"/>
      <c r="F35" s="5"/>
      <c r="G35" s="4"/>
      <c r="H35" s="8"/>
      <c r="I35" s="9"/>
      <c r="J35" s="9"/>
      <c r="K35" s="10"/>
      <c r="L35" s="4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>
      <c r="A36" s="4">
        <f>RANK(C36,$C$2:$C$189)</f>
        <v>35</v>
      </c>
      <c r="B36" s="4" t="s">
        <v>38</v>
      </c>
      <c r="C36" s="53">
        <f>VLOOKUP(B36,'Dimension-level_2024'!$A$3:$B$190,2,FALSE)</f>
        <v>66.16948722998626</v>
      </c>
      <c r="D36" s="11"/>
      <c r="E36" s="6"/>
      <c r="F36" s="5"/>
      <c r="G36" s="4"/>
      <c r="H36" s="8"/>
      <c r="I36" s="9"/>
      <c r="J36" s="9"/>
      <c r="K36" s="10"/>
      <c r="L36" s="4"/>
      <c r="M36" s="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>
      <c r="A37" s="4">
        <f>RANK(C37,$C$2:$C$189)</f>
        <v>36</v>
      </c>
      <c r="B37" s="4" t="s">
        <v>33</v>
      </c>
      <c r="C37" s="53">
        <f>VLOOKUP(B37,'Dimension-level_2024'!$A$3:$B$190,2,FALSE)</f>
        <v>65.889477231511862</v>
      </c>
      <c r="D37" s="11"/>
      <c r="E37" s="6"/>
      <c r="F37" s="5"/>
      <c r="G37" s="4"/>
      <c r="H37" s="8"/>
      <c r="I37" s="9"/>
      <c r="J37" s="9"/>
      <c r="K37" s="10"/>
      <c r="L37" s="4"/>
      <c r="M37" s="6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>
      <c r="A38" s="4">
        <f>RANK(C38,$C$2:$C$189)</f>
        <v>37</v>
      </c>
      <c r="B38" s="4" t="s">
        <v>40</v>
      </c>
      <c r="C38" s="53">
        <f>VLOOKUP(B38,'Dimension-level_2024'!$A$3:$B$190,2,FALSE)</f>
        <v>65.853274331124695</v>
      </c>
      <c r="D38" s="11"/>
      <c r="E38" s="6"/>
      <c r="F38" s="5"/>
      <c r="G38" s="4"/>
      <c r="H38" s="8"/>
      <c r="I38" s="9"/>
      <c r="J38" s="9"/>
      <c r="K38" s="10"/>
      <c r="L38" s="4"/>
      <c r="M38" s="6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>
      <c r="A39" s="4">
        <f>RANK(C39,$C$2:$C$189)</f>
        <v>38</v>
      </c>
      <c r="B39" s="4" t="s">
        <v>43</v>
      </c>
      <c r="C39" s="53">
        <f>VLOOKUP(B39,'Dimension-level_2024'!$A$3:$B$190,2,FALSE)</f>
        <v>65.85124931713753</v>
      </c>
      <c r="D39" s="11"/>
      <c r="E39" s="6"/>
      <c r="F39" s="5"/>
      <c r="G39" s="4"/>
      <c r="H39" s="8"/>
      <c r="I39" s="9"/>
      <c r="J39" s="9"/>
      <c r="K39" s="10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>
      <c r="A40" s="4">
        <f>RANK(C40,$C$2:$C$189)</f>
        <v>39</v>
      </c>
      <c r="B40" s="4" t="s">
        <v>39</v>
      </c>
      <c r="C40" s="53">
        <f>VLOOKUP(B40,'Dimension-level_2024'!$A$3:$B$190,2,FALSE)</f>
        <v>64.717076814842855</v>
      </c>
      <c r="D40" s="11"/>
      <c r="E40" s="6"/>
      <c r="F40" s="5"/>
      <c r="G40" s="4"/>
      <c r="H40" s="8"/>
      <c r="I40" s="9"/>
      <c r="J40" s="9"/>
      <c r="K40" s="10"/>
      <c r="L40" s="4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>
      <c r="A41" s="4">
        <f>RANK(C41,$C$2:$C$189)</f>
        <v>40</v>
      </c>
      <c r="B41" s="4" t="s">
        <v>50</v>
      </c>
      <c r="C41" s="53">
        <f>VLOOKUP(B41,'Dimension-level_2024'!$A$3:$B$190,2,FALSE)</f>
        <v>63.982170706506771</v>
      </c>
      <c r="D41" s="11"/>
      <c r="E41" s="6"/>
      <c r="F41" s="5"/>
      <c r="G41" s="4"/>
      <c r="H41" s="8"/>
      <c r="I41" s="9"/>
      <c r="J41" s="9"/>
      <c r="K41" s="10"/>
      <c r="L41" s="4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>
      <c r="A42" s="4">
        <f>RANK(C42,$C$2:$C$189)</f>
        <v>41</v>
      </c>
      <c r="B42" s="4" t="s">
        <v>45</v>
      </c>
      <c r="C42" s="53">
        <f>VLOOKUP(B42,'Dimension-level_2024'!$A$3:$B$190,2,FALSE)</f>
        <v>63.690036116703958</v>
      </c>
      <c r="D42" s="11"/>
      <c r="E42" s="6"/>
      <c r="F42" s="5"/>
      <c r="G42" s="4"/>
      <c r="H42" s="8"/>
      <c r="I42" s="9"/>
      <c r="J42" s="9"/>
      <c r="K42" s="10"/>
      <c r="L42" s="4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>
      <c r="A43" s="4">
        <f>RANK(C43,$C$2:$C$189)</f>
        <v>42</v>
      </c>
      <c r="B43" s="4" t="s">
        <v>34</v>
      </c>
      <c r="C43" s="53">
        <f>VLOOKUP(B43,'Dimension-level_2024'!$A$3:$B$190,2,FALSE)</f>
        <v>63.643420389374491</v>
      </c>
      <c r="D43" s="11"/>
      <c r="E43" s="6"/>
      <c r="F43" s="5"/>
      <c r="G43" s="4"/>
      <c r="H43" s="8"/>
      <c r="I43" s="9"/>
      <c r="J43" s="9"/>
      <c r="K43" s="10"/>
      <c r="L43" s="4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>
      <c r="A44" s="4">
        <f>RANK(C44,$C$2:$C$189)</f>
        <v>43</v>
      </c>
      <c r="B44" s="4" t="s">
        <v>46</v>
      </c>
      <c r="C44" s="53">
        <f>VLOOKUP(B44,'Dimension-level_2024'!$A$3:$B$190,2,FALSE)</f>
        <v>63.632044571118932</v>
      </c>
      <c r="D44" s="11"/>
      <c r="E44" s="6"/>
      <c r="F44" s="5"/>
      <c r="G44" s="4"/>
      <c r="H44" s="8"/>
      <c r="I44" s="9"/>
      <c r="J44" s="9"/>
      <c r="K44" s="10"/>
      <c r="L44" s="4"/>
      <c r="M44" s="6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>
      <c r="A45" s="4">
        <f>RANK(C45,$C$2:$C$189)</f>
        <v>44</v>
      </c>
      <c r="B45" s="4" t="s">
        <v>42</v>
      </c>
      <c r="C45" s="53">
        <f>VLOOKUP(B45,'Dimension-level_2024'!$A$3:$B$190,2,FALSE)</f>
        <v>63.193271142572485</v>
      </c>
      <c r="D45" s="11"/>
      <c r="E45" s="6"/>
      <c r="F45" s="5"/>
      <c r="G45" s="4"/>
      <c r="H45" s="8"/>
      <c r="I45" s="9"/>
      <c r="J45" s="9"/>
      <c r="K45" s="10"/>
      <c r="L45" s="4"/>
      <c r="M45" s="6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>
      <c r="A46" s="4">
        <f>RANK(C46,$C$2:$C$189)</f>
        <v>45</v>
      </c>
      <c r="B46" s="4" t="s">
        <v>51</v>
      </c>
      <c r="C46" s="53">
        <f>VLOOKUP(B46,'Dimension-level_2024'!$A$3:$B$190,2,FALSE)</f>
        <v>62.910227573310912</v>
      </c>
      <c r="D46" s="11"/>
      <c r="E46" s="6"/>
      <c r="F46" s="5"/>
      <c r="G46" s="4"/>
      <c r="H46" s="8"/>
      <c r="I46" s="9"/>
      <c r="J46" s="9"/>
      <c r="K46" s="10"/>
      <c r="L46" s="4"/>
      <c r="M46" s="6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>
      <c r="A47" s="4">
        <f>RANK(C47,$C$2:$C$189)</f>
        <v>46</v>
      </c>
      <c r="B47" s="4" t="s">
        <v>41</v>
      </c>
      <c r="C47" s="53">
        <f>VLOOKUP(B47,'Dimension-level_2024'!$A$3:$B$190,2,FALSE)</f>
        <v>62.806548130965034</v>
      </c>
      <c r="D47" s="11"/>
      <c r="E47" s="6"/>
      <c r="F47" s="5"/>
      <c r="G47" s="4"/>
      <c r="H47" s="8"/>
      <c r="I47" s="9"/>
      <c r="J47" s="9"/>
      <c r="K47" s="10"/>
      <c r="L47" s="4"/>
      <c r="M47" s="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>
      <c r="A48" s="4">
        <f>RANK(C48,$C$2:$C$189)</f>
        <v>47</v>
      </c>
      <c r="B48" s="4" t="s">
        <v>47</v>
      </c>
      <c r="C48" s="53">
        <f>VLOOKUP(B48,'Dimension-level_2024'!$A$3:$B$190,2,FALSE)</f>
        <v>62.20915139079176</v>
      </c>
      <c r="D48" s="11"/>
      <c r="E48" s="6"/>
      <c r="F48" s="5"/>
      <c r="G48" s="4"/>
      <c r="H48" s="8"/>
      <c r="I48" s="9"/>
      <c r="J48" s="9"/>
      <c r="K48" s="10"/>
      <c r="L48" s="4"/>
      <c r="M48" s="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>
      <c r="A49" s="4">
        <f>RANK(C49,$C$2:$C$189)</f>
        <v>48</v>
      </c>
      <c r="B49" s="4" t="s">
        <v>49</v>
      </c>
      <c r="C49" s="53">
        <f>VLOOKUP(B49,'Dimension-level_2024'!$A$3:$B$190,2,FALSE)</f>
        <v>61.870895561945908</v>
      </c>
      <c r="D49" s="11"/>
      <c r="E49" s="6"/>
      <c r="F49" s="5"/>
      <c r="G49" s="4"/>
      <c r="H49" s="8"/>
      <c r="I49" s="9"/>
      <c r="J49" s="9"/>
      <c r="K49" s="10"/>
      <c r="L49" s="4"/>
      <c r="M49" s="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>
      <c r="A50" s="4">
        <f>RANK(C50,$C$2:$C$189)</f>
        <v>49</v>
      </c>
      <c r="B50" s="4" t="s">
        <v>56</v>
      </c>
      <c r="C50" s="53">
        <f>VLOOKUP(B50,'Dimension-level_2024'!$A$3:$B$190,2,FALSE)</f>
        <v>61.567572582788273</v>
      </c>
      <c r="D50" s="11"/>
      <c r="E50" s="6"/>
      <c r="F50" s="5"/>
      <c r="G50" s="4"/>
      <c r="H50" s="8"/>
      <c r="I50" s="9"/>
      <c r="J50" s="9"/>
      <c r="K50" s="10"/>
      <c r="L50" s="4"/>
      <c r="M50" s="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>
      <c r="A51" s="4">
        <f>RANK(C51,$C$2:$C$189)</f>
        <v>50</v>
      </c>
      <c r="B51" s="4" t="s">
        <v>44</v>
      </c>
      <c r="C51" s="53">
        <f>VLOOKUP(B51,'Dimension-level_2024'!$A$3:$B$190,2,FALSE)</f>
        <v>61.501260924775004</v>
      </c>
      <c r="D51" s="11"/>
      <c r="E51" s="6"/>
      <c r="F51" s="5"/>
      <c r="G51" s="4"/>
      <c r="H51" s="8"/>
      <c r="I51" s="9"/>
      <c r="J51" s="9"/>
      <c r="K51" s="10"/>
      <c r="L51" s="4"/>
      <c r="M51" s="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>
      <c r="A52" s="4">
        <f>RANK(C52,$C$2:$C$189)</f>
        <v>51</v>
      </c>
      <c r="B52" s="4" t="s">
        <v>60</v>
      </c>
      <c r="C52" s="53">
        <f>VLOOKUP(B52,'Dimension-level_2024'!$A$3:$B$190,2,FALSE)</f>
        <v>61.415455146555985</v>
      </c>
      <c r="D52" s="11"/>
      <c r="E52" s="6"/>
      <c r="F52" s="5"/>
      <c r="G52" s="4"/>
      <c r="H52" s="8"/>
      <c r="I52" s="9"/>
      <c r="J52" s="9"/>
      <c r="K52" s="10"/>
      <c r="L52" s="4"/>
      <c r="M52" s="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>
      <c r="A53" s="4">
        <f>RANK(C53,$C$2:$C$189)</f>
        <v>52</v>
      </c>
      <c r="B53" s="4" t="s">
        <v>52</v>
      </c>
      <c r="C53" s="53">
        <f>VLOOKUP(B53,'Dimension-level_2024'!$A$3:$B$190,2,FALSE)</f>
        <v>60.6395579837573</v>
      </c>
      <c r="D53" s="11"/>
      <c r="E53" s="6"/>
      <c r="F53" s="5"/>
      <c r="G53" s="4"/>
      <c r="H53" s="8"/>
      <c r="I53" s="9"/>
      <c r="J53" s="9"/>
      <c r="K53" s="10"/>
      <c r="L53" s="4"/>
      <c r="M53" s="6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>
      <c r="A54" s="4">
        <f>RANK(C54,$C$2:$C$189)</f>
        <v>53</v>
      </c>
      <c r="B54" s="4" t="s">
        <v>48</v>
      </c>
      <c r="C54" s="53">
        <f>VLOOKUP(B54,'Dimension-level_2024'!$A$3:$B$190,2,FALSE)</f>
        <v>60.627876061661446</v>
      </c>
      <c r="D54" s="11"/>
      <c r="E54" s="6"/>
      <c r="F54" s="5"/>
      <c r="G54" s="4"/>
      <c r="H54" s="8"/>
      <c r="I54" s="9"/>
      <c r="J54" s="9"/>
      <c r="K54" s="10"/>
      <c r="L54" s="4"/>
      <c r="M54" s="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>
      <c r="A55" s="4">
        <f>RANK(C55,$C$2:$C$189)</f>
        <v>54</v>
      </c>
      <c r="B55" s="4" t="s">
        <v>61</v>
      </c>
      <c r="C55" s="53">
        <f>VLOOKUP(B55,'Dimension-level_2024'!$A$3:$B$190,2,FALSE)</f>
        <v>60.570133317522597</v>
      </c>
      <c r="D55" s="11"/>
      <c r="E55" s="6"/>
      <c r="F55" s="5"/>
      <c r="G55" s="4"/>
      <c r="H55" s="8"/>
      <c r="I55" s="9"/>
      <c r="J55" s="9"/>
      <c r="K55" s="10"/>
      <c r="L55" s="4"/>
      <c r="M55" s="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>
      <c r="A56" s="4">
        <f>RANK(C56,$C$2:$C$189)</f>
        <v>55</v>
      </c>
      <c r="B56" s="4" t="s">
        <v>54</v>
      </c>
      <c r="C56" s="53">
        <f>VLOOKUP(B56,'Dimension-level_2024'!$A$3:$B$190,2,FALSE)</f>
        <v>59.333307732896628</v>
      </c>
      <c r="D56" s="11"/>
      <c r="E56" s="6"/>
      <c r="F56" s="5"/>
      <c r="G56" s="4"/>
      <c r="H56" s="8"/>
      <c r="I56" s="9"/>
      <c r="J56" s="9"/>
      <c r="K56" s="10"/>
      <c r="L56" s="4"/>
      <c r="M56" s="6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>
      <c r="A57" s="4">
        <f>RANK(C57,$C$2:$C$189)</f>
        <v>56</v>
      </c>
      <c r="B57" s="4" t="s">
        <v>66</v>
      </c>
      <c r="C57" s="53">
        <f>VLOOKUP(B57,'Dimension-level_2024'!$A$3:$B$190,2,FALSE)</f>
        <v>58.507078857562881</v>
      </c>
      <c r="D57" s="11"/>
      <c r="E57" s="6"/>
      <c r="F57" s="5"/>
      <c r="G57" s="4"/>
      <c r="H57" s="8"/>
      <c r="I57" s="9"/>
      <c r="J57" s="9"/>
      <c r="K57" s="10"/>
      <c r="L57" s="4"/>
      <c r="M57" s="6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>
      <c r="A58" s="4">
        <f>RANK(C58,$C$2:$C$189)</f>
        <v>57</v>
      </c>
      <c r="B58" s="4" t="s">
        <v>58</v>
      </c>
      <c r="C58" s="53">
        <f>VLOOKUP(B58,'Dimension-level_2024'!$A$3:$B$190,2,FALSE)</f>
        <v>58.486101631458439</v>
      </c>
      <c r="D58" s="11"/>
      <c r="E58" s="6"/>
      <c r="F58" s="5"/>
      <c r="G58" s="4"/>
      <c r="H58" s="8"/>
      <c r="I58" s="9"/>
      <c r="J58" s="9"/>
      <c r="K58" s="10"/>
      <c r="L58" s="4"/>
      <c r="M58" s="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>
      <c r="A59" s="4">
        <f>RANK(C59,$C$2:$C$189)</f>
        <v>58</v>
      </c>
      <c r="B59" s="4" t="s">
        <v>65</v>
      </c>
      <c r="C59" s="53">
        <f>VLOOKUP(B59,'Dimension-level_2024'!$A$3:$B$190,2,FALSE)</f>
        <v>58.081846197661953</v>
      </c>
      <c r="D59" s="11"/>
      <c r="E59" s="6"/>
      <c r="F59" s="5"/>
      <c r="G59" s="4"/>
      <c r="H59" s="8"/>
      <c r="I59" s="9"/>
      <c r="J59" s="9"/>
      <c r="K59" s="10"/>
      <c r="L59" s="4"/>
      <c r="M59" s="6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>
      <c r="A60" s="4">
        <f>RANK(C60,$C$2:$C$189)</f>
        <v>59</v>
      </c>
      <c r="B60" s="4" t="s">
        <v>53</v>
      </c>
      <c r="C60" s="53">
        <f>VLOOKUP(B60,'Dimension-level_2024'!$A$3:$B$190,2,FALSE)</f>
        <v>57.697926510414923</v>
      </c>
      <c r="D60" s="11"/>
      <c r="E60" s="6"/>
      <c r="F60" s="5"/>
      <c r="G60" s="4"/>
      <c r="H60" s="8"/>
      <c r="I60" s="9"/>
      <c r="J60" s="9"/>
      <c r="K60" s="10"/>
      <c r="L60" s="4"/>
      <c r="M60" s="6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>
      <c r="A61" s="4">
        <f>RANK(C61,$C$2:$C$189)</f>
        <v>60</v>
      </c>
      <c r="B61" s="4" t="s">
        <v>59</v>
      </c>
      <c r="C61" s="53">
        <f>VLOOKUP(B61,'Dimension-level_2024'!$A$3:$B$190,2,FALSE)</f>
        <v>57.111559944431995</v>
      </c>
      <c r="D61" s="11"/>
      <c r="E61" s="6"/>
      <c r="F61" s="5"/>
      <c r="G61" s="4"/>
      <c r="H61" s="8"/>
      <c r="I61" s="9"/>
      <c r="J61" s="9"/>
      <c r="K61" s="10"/>
      <c r="L61" s="4"/>
      <c r="M61" s="6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>
      <c r="A62" s="4">
        <f>RANK(C62,$C$2:$C$189)</f>
        <v>61</v>
      </c>
      <c r="B62" s="4" t="s">
        <v>72</v>
      </c>
      <c r="C62" s="53">
        <f>VLOOKUP(B62,'Dimension-level_2024'!$A$3:$B$190,2,FALSE)</f>
        <v>56.850075912256273</v>
      </c>
      <c r="D62" s="11"/>
      <c r="E62" s="6"/>
      <c r="F62" s="5"/>
      <c r="G62" s="4"/>
      <c r="H62" s="8"/>
      <c r="I62" s="9"/>
      <c r="J62" s="9"/>
      <c r="K62" s="10"/>
      <c r="L62" s="4"/>
      <c r="M62" s="6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>
      <c r="A63" s="4">
        <f>RANK(C63,$C$2:$C$189)</f>
        <v>62</v>
      </c>
      <c r="B63" s="4" t="s">
        <v>55</v>
      </c>
      <c r="C63" s="53">
        <f>VLOOKUP(B63,'Dimension-level_2024'!$A$3:$B$190,2,FALSE)</f>
        <v>56.404077360383383</v>
      </c>
      <c r="D63" s="11"/>
      <c r="E63" s="6"/>
      <c r="F63" s="5"/>
      <c r="G63" s="4"/>
      <c r="H63" s="8"/>
      <c r="I63" s="9"/>
      <c r="J63" s="9"/>
      <c r="K63" s="10"/>
      <c r="L63" s="4"/>
      <c r="M63" s="6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>
      <c r="A64" s="4">
        <f>RANK(C64,$C$2:$C$189)</f>
        <v>63</v>
      </c>
      <c r="B64" s="4" t="s">
        <v>91</v>
      </c>
      <c r="C64" s="53">
        <f>VLOOKUP(B64,'Dimension-level_2024'!$A$3:$B$190,2,FALSE)</f>
        <v>56.034149313484086</v>
      </c>
      <c r="D64" s="11"/>
      <c r="E64" s="6"/>
      <c r="F64" s="5"/>
      <c r="G64" s="4"/>
      <c r="H64" s="8"/>
      <c r="I64" s="9"/>
      <c r="J64" s="9"/>
      <c r="K64" s="10"/>
      <c r="L64" s="4"/>
      <c r="M64" s="6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>
      <c r="A65" s="4">
        <f>RANK(C65,$C$2:$C$189)</f>
        <v>64</v>
      </c>
      <c r="B65" s="4" t="s">
        <v>64</v>
      </c>
      <c r="C65" s="53">
        <f>VLOOKUP(B65,'Dimension-level_2024'!$A$3:$B$190,2,FALSE)</f>
        <v>55.905977138746778</v>
      </c>
      <c r="D65" s="11"/>
      <c r="E65" s="6"/>
      <c r="F65" s="5"/>
      <c r="G65" s="4"/>
      <c r="H65" s="8"/>
      <c r="I65" s="9"/>
      <c r="J65" s="9"/>
      <c r="K65" s="10"/>
      <c r="L65" s="4"/>
      <c r="M65" s="6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>
      <c r="A66" s="4">
        <f>RANK(C66,$C$2:$C$189)</f>
        <v>65</v>
      </c>
      <c r="B66" s="4" t="s">
        <v>63</v>
      </c>
      <c r="C66" s="53">
        <f>VLOOKUP(B66,'Dimension-level_2024'!$A$3:$B$190,2,FALSE)</f>
        <v>55.625885514241467</v>
      </c>
      <c r="D66" s="11"/>
      <c r="E66" s="6"/>
      <c r="F66" s="5"/>
      <c r="G66" s="4"/>
      <c r="H66" s="8"/>
      <c r="I66" s="9"/>
      <c r="J66" s="9"/>
      <c r="K66" s="10"/>
      <c r="L66" s="4"/>
      <c r="M66" s="6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>
      <c r="A67" s="4">
        <f>RANK(C67,$C$2:$C$189)</f>
        <v>66</v>
      </c>
      <c r="B67" s="4" t="s">
        <v>75</v>
      </c>
      <c r="C67" s="53">
        <f>VLOOKUP(B67,'Dimension-level_2024'!$A$3:$B$190,2,FALSE)</f>
        <v>55.449555747853573</v>
      </c>
      <c r="D67" s="11"/>
      <c r="E67" s="6"/>
      <c r="F67" s="5"/>
      <c r="G67" s="4"/>
      <c r="H67" s="8"/>
      <c r="I67" s="9"/>
      <c r="J67" s="9"/>
      <c r="K67" s="10"/>
      <c r="L67" s="4"/>
      <c r="M67" s="6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>
      <c r="A68" s="4">
        <f>RANK(C68,$C$2:$C$189)</f>
        <v>67</v>
      </c>
      <c r="B68" s="4" t="s">
        <v>81</v>
      </c>
      <c r="C68" s="53">
        <f>VLOOKUP(B68,'Dimension-level_2024'!$A$3:$B$190,2,FALSE)</f>
        <v>54.436037395604323</v>
      </c>
      <c r="D68" s="11"/>
      <c r="E68" s="6"/>
      <c r="F68" s="5"/>
      <c r="G68" s="4"/>
      <c r="H68" s="8"/>
      <c r="I68" s="9"/>
      <c r="J68" s="9"/>
      <c r="K68" s="10"/>
      <c r="L68" s="4"/>
      <c r="M68" s="6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>
      <c r="A69" s="4">
        <f>RANK(C69,$C$2:$C$189)</f>
        <v>68</v>
      </c>
      <c r="B69" s="4" t="s">
        <v>57</v>
      </c>
      <c r="C69" s="53">
        <f>VLOOKUP(B69,'Dimension-level_2024'!$A$3:$B$190,2,FALSE)</f>
        <v>54.328351158962782</v>
      </c>
      <c r="D69" s="11"/>
      <c r="E69" s="6"/>
      <c r="F69" s="5"/>
      <c r="G69" s="4"/>
      <c r="H69" s="8"/>
      <c r="I69" s="9"/>
      <c r="J69" s="9"/>
      <c r="K69" s="10"/>
      <c r="L69" s="4"/>
      <c r="M69" s="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>
      <c r="A70" s="4">
        <f>RANK(C70,$C$2:$C$189)</f>
        <v>69</v>
      </c>
      <c r="B70" s="4" t="s">
        <v>62</v>
      </c>
      <c r="C70" s="53">
        <f>VLOOKUP(B70,'Dimension-level_2024'!$A$3:$B$190,2,FALSE)</f>
        <v>53.943496863292502</v>
      </c>
      <c r="D70" s="11"/>
      <c r="E70" s="6"/>
      <c r="F70" s="5"/>
      <c r="G70" s="4"/>
      <c r="H70" s="8"/>
      <c r="I70" s="9"/>
      <c r="J70" s="9"/>
      <c r="K70" s="10"/>
      <c r="L70" s="4"/>
      <c r="M70" s="6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>
      <c r="A71" s="4">
        <f>RANK(C71,$C$2:$C$189)</f>
        <v>70</v>
      </c>
      <c r="B71" s="4" t="s">
        <v>88</v>
      </c>
      <c r="C71" s="53">
        <f>VLOOKUP(B71,'Dimension-level_2024'!$A$3:$B$190,2,FALSE)</f>
        <v>53.452472022541222</v>
      </c>
      <c r="D71" s="11"/>
      <c r="E71" s="6"/>
      <c r="F71" s="5"/>
      <c r="G71" s="4"/>
      <c r="H71" s="8"/>
      <c r="I71" s="9"/>
      <c r="J71" s="9"/>
      <c r="K71" s="10"/>
      <c r="L71" s="4"/>
      <c r="M71" s="6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>
      <c r="A72" s="4">
        <f>RANK(C72,$C$2:$C$189)</f>
        <v>71</v>
      </c>
      <c r="B72" s="4" t="s">
        <v>69</v>
      </c>
      <c r="C72" s="53">
        <f>VLOOKUP(B72,'Dimension-level_2024'!$A$3:$B$190,2,FALSE)</f>
        <v>53.285763477652061</v>
      </c>
      <c r="D72" s="11"/>
      <c r="E72" s="6"/>
      <c r="F72" s="5"/>
      <c r="G72" s="4"/>
      <c r="H72" s="8"/>
      <c r="I72" s="9"/>
      <c r="J72" s="9"/>
      <c r="K72" s="10"/>
      <c r="L72" s="4"/>
      <c r="M72" s="6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>
      <c r="A73" s="4">
        <f>RANK(C73,$C$2:$C$189)</f>
        <v>72</v>
      </c>
      <c r="B73" s="4" t="s">
        <v>78</v>
      </c>
      <c r="C73" s="53">
        <f>VLOOKUP(B73,'Dimension-level_2024'!$A$3:$B$190,2,FALSE)</f>
        <v>52.911800452674377</v>
      </c>
      <c r="D73" s="11"/>
      <c r="E73" s="6"/>
      <c r="F73" s="5"/>
      <c r="G73" s="4"/>
      <c r="H73" s="8"/>
      <c r="I73" s="9"/>
      <c r="J73" s="9"/>
      <c r="K73" s="10"/>
      <c r="L73" s="4"/>
      <c r="M73" s="6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>
      <c r="A74" s="4">
        <f>RANK(C74,$C$2:$C$189)</f>
        <v>73</v>
      </c>
      <c r="B74" s="4" t="s">
        <v>67</v>
      </c>
      <c r="C74" s="53">
        <f>VLOOKUP(B74,'Dimension-level_2024'!$A$3:$B$190,2,FALSE)</f>
        <v>52.691578305943928</v>
      </c>
      <c r="D74" s="11"/>
      <c r="E74" s="6"/>
      <c r="F74" s="5"/>
      <c r="G74" s="4"/>
      <c r="H74" s="8"/>
      <c r="I74" s="9"/>
      <c r="J74" s="9"/>
      <c r="K74" s="10"/>
      <c r="L74" s="4"/>
      <c r="M74" s="6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>
      <c r="A75" s="4">
        <f>RANK(C75,$C$2:$C$189)</f>
        <v>74</v>
      </c>
      <c r="B75" s="4" t="s">
        <v>71</v>
      </c>
      <c r="C75" s="53">
        <f>VLOOKUP(B75,'Dimension-level_2024'!$A$3:$B$190,2,FALSE)</f>
        <v>51.622887428920365</v>
      </c>
      <c r="D75" s="11"/>
      <c r="E75" s="6"/>
      <c r="F75" s="5"/>
      <c r="G75" s="4"/>
      <c r="H75" s="8"/>
      <c r="I75" s="9"/>
      <c r="J75" s="9"/>
      <c r="K75" s="10"/>
      <c r="L75" s="4"/>
      <c r="M75" s="6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>
      <c r="A76" s="4">
        <f>RANK(C76,$C$2:$C$189)</f>
        <v>75</v>
      </c>
      <c r="B76" s="4" t="s">
        <v>76</v>
      </c>
      <c r="C76" s="53">
        <f>VLOOKUP(B76,'Dimension-level_2024'!$A$3:$B$190,2,FALSE)</f>
        <v>51.593793345368887</v>
      </c>
      <c r="D76" s="11"/>
      <c r="E76" s="6"/>
      <c r="F76" s="5"/>
      <c r="G76" s="4"/>
      <c r="H76" s="8"/>
      <c r="I76" s="9"/>
      <c r="J76" s="9"/>
      <c r="K76" s="10"/>
      <c r="L76" s="4"/>
      <c r="M76" s="6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>
      <c r="A77" s="4">
        <f>RANK(C77,$C$2:$C$189)</f>
        <v>76</v>
      </c>
      <c r="B77" s="4" t="s">
        <v>73</v>
      </c>
      <c r="C77" s="53">
        <f>VLOOKUP(B77,'Dimension-level_2024'!$A$3:$B$190,2,FALSE)</f>
        <v>51.406534333342734</v>
      </c>
      <c r="D77" s="11"/>
      <c r="E77" s="6"/>
      <c r="F77" s="5"/>
      <c r="G77" s="4"/>
      <c r="H77" s="8"/>
      <c r="I77" s="9"/>
      <c r="J77" s="9"/>
      <c r="K77" s="10"/>
      <c r="L77" s="4"/>
      <c r="M77" s="6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>
      <c r="A78" s="4">
        <f>RANK(C78,$C$2:$C$189)</f>
        <v>77</v>
      </c>
      <c r="B78" s="4" t="s">
        <v>70</v>
      </c>
      <c r="C78" s="53">
        <f>VLOOKUP(B78,'Dimension-level_2024'!$A$3:$B$190,2,FALSE)</f>
        <v>51.259700979808123</v>
      </c>
      <c r="D78" s="11"/>
      <c r="E78" s="6"/>
      <c r="F78" s="5"/>
      <c r="G78" s="4"/>
      <c r="H78" s="8"/>
      <c r="I78" s="9"/>
      <c r="J78" s="9"/>
      <c r="K78" s="10"/>
      <c r="L78" s="4"/>
      <c r="M78" s="6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>
      <c r="A79" s="4">
        <f>RANK(C79,$C$2:$C$189)</f>
        <v>78</v>
      </c>
      <c r="B79" s="4" t="s">
        <v>85</v>
      </c>
      <c r="C79" s="53">
        <f>VLOOKUP(B79,'Dimension-level_2024'!$A$3:$B$190,2,FALSE)</f>
        <v>51.252571639110784</v>
      </c>
      <c r="D79" s="11"/>
      <c r="E79" s="6"/>
      <c r="F79" s="5"/>
      <c r="G79" s="4"/>
      <c r="H79" s="8"/>
      <c r="I79" s="9"/>
      <c r="J79" s="9"/>
      <c r="K79" s="10"/>
      <c r="L79" s="4"/>
      <c r="M79" s="6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>
      <c r="A80" s="4">
        <f>RANK(C80,$C$2:$C$189)</f>
        <v>79</v>
      </c>
      <c r="B80" s="4" t="s">
        <v>79</v>
      </c>
      <c r="C80" s="53">
        <f>VLOOKUP(B80,'Dimension-level_2024'!$A$3:$B$190,2,FALSE)</f>
        <v>47.429691315425003</v>
      </c>
      <c r="D80" s="11"/>
      <c r="E80" s="6"/>
      <c r="F80" s="5"/>
      <c r="G80" s="4"/>
      <c r="H80" s="8"/>
      <c r="I80" s="9"/>
      <c r="J80" s="9"/>
      <c r="K80" s="10"/>
      <c r="L80" s="4"/>
      <c r="M80" s="6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>
      <c r="A81" s="4">
        <f>RANK(C81,$C$2:$C$189)</f>
        <v>80</v>
      </c>
      <c r="B81" s="4" t="s">
        <v>83</v>
      </c>
      <c r="C81" s="53">
        <f>VLOOKUP(B81,'Dimension-level_2024'!$A$3:$B$190,2,FALSE)</f>
        <v>47.119163954034157</v>
      </c>
      <c r="D81" s="11"/>
      <c r="E81" s="6"/>
      <c r="F81" s="5"/>
      <c r="G81" s="4"/>
      <c r="H81" s="8"/>
      <c r="I81" s="9"/>
      <c r="J81" s="9"/>
      <c r="K81" s="10"/>
      <c r="L81" s="4"/>
      <c r="M81" s="6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>
      <c r="A82" s="4">
        <f>RANK(C82,$C$2:$C$189)</f>
        <v>81</v>
      </c>
      <c r="B82" s="4" t="s">
        <v>100</v>
      </c>
      <c r="C82" s="53">
        <f>VLOOKUP(B82,'Dimension-level_2024'!$A$3:$B$190,2,FALSE)</f>
        <v>46.919024950519379</v>
      </c>
      <c r="D82" s="11"/>
      <c r="E82" s="6"/>
      <c r="F82" s="5"/>
      <c r="G82" s="4"/>
      <c r="H82" s="8"/>
      <c r="I82" s="9"/>
      <c r="J82" s="9"/>
      <c r="K82" s="10"/>
      <c r="L82" s="4"/>
      <c r="M82" s="6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>
      <c r="A83" s="4">
        <f>RANK(C83,$C$2:$C$189)</f>
        <v>82</v>
      </c>
      <c r="B83" s="4" t="s">
        <v>77</v>
      </c>
      <c r="C83" s="53">
        <f>VLOOKUP(B83,'Dimension-level_2024'!$A$3:$B$190,2,FALSE)</f>
        <v>46.668069346612384</v>
      </c>
      <c r="D83" s="11"/>
      <c r="E83" s="6"/>
      <c r="F83" s="5"/>
      <c r="G83" s="4"/>
      <c r="H83" s="8"/>
      <c r="I83" s="9"/>
      <c r="J83" s="9"/>
      <c r="K83" s="10"/>
      <c r="L83" s="4"/>
      <c r="M83" s="6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>
      <c r="A84" s="4">
        <f>RANK(C84,$C$2:$C$189)</f>
        <v>83</v>
      </c>
      <c r="B84" s="4" t="s">
        <v>92</v>
      </c>
      <c r="C84" s="53">
        <f>VLOOKUP(B84,'Dimension-level_2024'!$A$3:$B$190,2,FALSE)</f>
        <v>46.10767553559122</v>
      </c>
      <c r="D84" s="11"/>
      <c r="E84" s="6"/>
      <c r="F84" s="5"/>
      <c r="G84" s="4"/>
      <c r="H84" s="8"/>
      <c r="I84" s="9"/>
      <c r="J84" s="9"/>
      <c r="K84" s="10"/>
      <c r="L84" s="4"/>
      <c r="M84" s="6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>
      <c r="A85" s="4">
        <f>RANK(C85,$C$2:$C$189)</f>
        <v>84</v>
      </c>
      <c r="B85" s="4" t="s">
        <v>90</v>
      </c>
      <c r="C85" s="53">
        <f>VLOOKUP(B85,'Dimension-level_2024'!$A$3:$B$190,2,FALSE)</f>
        <v>45.4662277586676</v>
      </c>
      <c r="D85" s="11"/>
      <c r="E85" s="6"/>
      <c r="F85" s="5"/>
      <c r="G85" s="4"/>
      <c r="H85" s="8"/>
      <c r="I85" s="9"/>
      <c r="J85" s="9"/>
      <c r="K85" s="10"/>
      <c r="L85" s="4"/>
      <c r="M85" s="6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>
      <c r="A86" s="4">
        <f>RANK(C86,$C$2:$C$189)</f>
        <v>85</v>
      </c>
      <c r="B86" s="4" t="s">
        <v>96</v>
      </c>
      <c r="C86" s="53">
        <f>VLOOKUP(B86,'Dimension-level_2024'!$A$3:$B$190,2,FALSE)</f>
        <v>45.29464691277132</v>
      </c>
      <c r="D86" s="11"/>
      <c r="E86" s="6"/>
      <c r="F86" s="5"/>
      <c r="G86" s="4"/>
      <c r="H86" s="8"/>
      <c r="I86" s="9"/>
      <c r="J86" s="9"/>
      <c r="K86" s="10"/>
      <c r="L86" s="4"/>
      <c r="M86" s="6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>
      <c r="A87" s="4">
        <f>RANK(C87,$C$2:$C$189)</f>
        <v>86</v>
      </c>
      <c r="B87" s="4" t="s">
        <v>84</v>
      </c>
      <c r="C87" s="53">
        <f>VLOOKUP(B87,'Dimension-level_2024'!$A$3:$B$190,2,FALSE)</f>
        <v>45.122784720664576</v>
      </c>
      <c r="D87" s="11"/>
      <c r="E87" s="6"/>
      <c r="F87" s="5"/>
      <c r="G87" s="4"/>
      <c r="H87" s="8"/>
      <c r="I87" s="9"/>
      <c r="J87" s="9"/>
      <c r="K87" s="10"/>
      <c r="L87" s="4"/>
      <c r="M87" s="6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>
      <c r="A88" s="4">
        <f>RANK(C88,$C$2:$C$189)</f>
        <v>87</v>
      </c>
      <c r="B88" s="4" t="s">
        <v>113</v>
      </c>
      <c r="C88" s="53">
        <f>VLOOKUP(B88,'Dimension-level_2024'!$A$3:$B$190,2,FALSE)</f>
        <v>44.769845109244095</v>
      </c>
      <c r="D88" s="11"/>
      <c r="E88" s="6"/>
      <c r="F88" s="5"/>
      <c r="G88" s="4"/>
      <c r="H88" s="8"/>
      <c r="I88" s="9"/>
      <c r="J88" s="9"/>
      <c r="K88" s="10"/>
      <c r="L88" s="4"/>
      <c r="M88" s="6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>
      <c r="A89" s="4">
        <f>RANK(C89,$C$2:$C$189)</f>
        <v>88</v>
      </c>
      <c r="B89" s="4" t="s">
        <v>86</v>
      </c>
      <c r="C89" s="53">
        <f>VLOOKUP(B89,'Dimension-level_2024'!$A$3:$B$190,2,FALSE)</f>
        <v>44.512798550134242</v>
      </c>
      <c r="D89" s="11"/>
      <c r="E89" s="6"/>
      <c r="F89" s="5"/>
      <c r="G89" s="4"/>
      <c r="H89" s="8"/>
      <c r="I89" s="9"/>
      <c r="J89" s="9"/>
      <c r="K89" s="10"/>
      <c r="L89" s="4"/>
      <c r="M89" s="6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>
      <c r="A90" s="4">
        <f>RANK(C90,$C$2:$C$189)</f>
        <v>89</v>
      </c>
      <c r="B90" s="4" t="s">
        <v>87</v>
      </c>
      <c r="C90" s="53">
        <f>VLOOKUP(B90,'Dimension-level_2024'!$A$3:$B$190,2,FALSE)</f>
        <v>44.389660657768218</v>
      </c>
      <c r="D90" s="11"/>
      <c r="E90" s="6"/>
      <c r="F90" s="5"/>
      <c r="G90" s="4"/>
      <c r="H90" s="8"/>
      <c r="I90" s="9"/>
      <c r="J90" s="9"/>
      <c r="K90" s="10"/>
      <c r="L90" s="4"/>
      <c r="M90" s="6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>
      <c r="A91" s="4">
        <f>RANK(C91,$C$2:$C$189)</f>
        <v>90</v>
      </c>
      <c r="B91" s="4" t="s">
        <v>97</v>
      </c>
      <c r="C91" s="53">
        <f>VLOOKUP(B91,'Dimension-level_2024'!$A$3:$B$190,2,FALSE)</f>
        <v>44.219000384357173</v>
      </c>
      <c r="D91" s="11"/>
      <c r="E91" s="6"/>
      <c r="F91" s="5"/>
      <c r="G91" s="4"/>
      <c r="H91" s="8"/>
      <c r="I91" s="9"/>
      <c r="J91" s="9"/>
      <c r="K91" s="10"/>
      <c r="L91" s="4"/>
      <c r="M91" s="6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>
      <c r="A92" s="4">
        <f>RANK(C92,$C$2:$C$189)</f>
        <v>91</v>
      </c>
      <c r="B92" s="4" t="s">
        <v>95</v>
      </c>
      <c r="C92" s="53">
        <f>VLOOKUP(B92,'Dimension-level_2024'!$A$3:$B$190,2,FALSE)</f>
        <v>43.881473126546943</v>
      </c>
      <c r="D92" s="11"/>
      <c r="E92" s="6"/>
      <c r="F92" s="5"/>
      <c r="G92" s="4"/>
      <c r="H92" s="8"/>
      <c r="I92" s="9"/>
      <c r="J92" s="9"/>
      <c r="K92" s="10"/>
      <c r="L92" s="4"/>
      <c r="M92" s="6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>
      <c r="A93" s="4">
        <f>RANK(C93,$C$2:$C$189)</f>
        <v>92</v>
      </c>
      <c r="B93" s="4" t="s">
        <v>82</v>
      </c>
      <c r="C93" s="53">
        <f>VLOOKUP(B93,'Dimension-level_2024'!$A$3:$B$190,2,FALSE)</f>
        <v>43.679291841925995</v>
      </c>
      <c r="D93" s="11"/>
      <c r="E93" s="6"/>
      <c r="F93" s="5"/>
      <c r="G93" s="4"/>
      <c r="H93" s="8"/>
      <c r="I93" s="9"/>
      <c r="J93" s="9"/>
      <c r="K93" s="10"/>
      <c r="L93" s="4"/>
      <c r="M93" s="6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>
      <c r="A94" s="4">
        <f>RANK(C94,$C$2:$C$189)</f>
        <v>93</v>
      </c>
      <c r="B94" s="4" t="s">
        <v>102</v>
      </c>
      <c r="C94" s="53">
        <f>VLOOKUP(B94,'Dimension-level_2024'!$A$3:$B$190,2,FALSE)</f>
        <v>43.557298270107879</v>
      </c>
      <c r="D94" s="11"/>
      <c r="E94" s="6"/>
      <c r="F94" s="5"/>
      <c r="G94" s="4"/>
      <c r="H94" s="8"/>
      <c r="I94" s="9"/>
      <c r="J94" s="9"/>
      <c r="K94" s="10"/>
      <c r="L94" s="4"/>
      <c r="M94" s="6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>
      <c r="A95" s="4">
        <f>RANK(C95,$C$2:$C$189)</f>
        <v>94</v>
      </c>
      <c r="B95" s="4" t="s">
        <v>104</v>
      </c>
      <c r="C95" s="53">
        <f>VLOOKUP(B95,'Dimension-level_2024'!$A$3:$B$190,2,FALSE)</f>
        <v>43.325168635073538</v>
      </c>
      <c r="D95" s="11"/>
      <c r="E95" s="6"/>
      <c r="F95" s="5"/>
      <c r="G95" s="4"/>
      <c r="H95" s="8"/>
      <c r="I95" s="9"/>
      <c r="J95" s="9"/>
      <c r="K95" s="10"/>
      <c r="L95" s="4"/>
      <c r="M95" s="6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>
      <c r="A96" s="4">
        <f>RANK(C96,$C$2:$C$189)</f>
        <v>95</v>
      </c>
      <c r="B96" s="4" t="s">
        <v>142</v>
      </c>
      <c r="C96" s="53">
        <f>VLOOKUP(B96,'Dimension-level_2024'!$A$3:$B$190,2,FALSE)</f>
        <v>43.30178072860317</v>
      </c>
      <c r="D96" s="11"/>
      <c r="E96" s="6"/>
      <c r="F96" s="5"/>
      <c r="G96" s="4"/>
      <c r="H96" s="8"/>
      <c r="I96" s="9"/>
      <c r="J96" s="9"/>
      <c r="K96" s="10"/>
      <c r="L96" s="4"/>
      <c r="M96" s="6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>
      <c r="A97" s="4">
        <f>RANK(C97,$C$2:$C$189)</f>
        <v>96</v>
      </c>
      <c r="B97" s="4" t="s">
        <v>98</v>
      </c>
      <c r="C97" s="53">
        <f>VLOOKUP(B97,'Dimension-level_2024'!$A$3:$B$190,2,FALSE)</f>
        <v>42.967965665335299</v>
      </c>
      <c r="D97" s="11"/>
      <c r="E97" s="6"/>
      <c r="F97" s="5"/>
      <c r="G97" s="4"/>
      <c r="H97" s="8"/>
      <c r="I97" s="9"/>
      <c r="J97" s="9"/>
      <c r="K97" s="10"/>
      <c r="L97" s="4"/>
      <c r="M97" s="6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>
      <c r="A98" s="4">
        <f>RANK(C98,$C$2:$C$189)</f>
        <v>97</v>
      </c>
      <c r="B98" s="4" t="s">
        <v>124</v>
      </c>
      <c r="C98" s="53">
        <f>VLOOKUP(B98,'Dimension-level_2024'!$A$3:$B$190,2,FALSE)</f>
        <v>42.434391453479641</v>
      </c>
      <c r="D98" s="11"/>
      <c r="E98" s="6"/>
      <c r="F98" s="5"/>
      <c r="G98" s="4"/>
      <c r="H98" s="8"/>
      <c r="I98" s="9"/>
      <c r="J98" s="9"/>
      <c r="K98" s="10"/>
      <c r="L98" s="4"/>
      <c r="M98" s="6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>
      <c r="A99" s="4">
        <f>RANK(C99,$C$2:$C$189)</f>
        <v>98</v>
      </c>
      <c r="B99" s="4" t="s">
        <v>110</v>
      </c>
      <c r="C99" s="53">
        <f>VLOOKUP(B99,'Dimension-level_2024'!$A$3:$B$190,2,FALSE)</f>
        <v>42.361303962842179</v>
      </c>
      <c r="D99" s="11"/>
      <c r="E99" s="6"/>
      <c r="F99" s="5"/>
      <c r="G99" s="4"/>
      <c r="H99" s="8"/>
      <c r="I99" s="9"/>
      <c r="J99" s="9"/>
      <c r="K99" s="10"/>
      <c r="L99" s="4"/>
      <c r="M99" s="6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>
      <c r="A100" s="4">
        <f>RANK(C100,$C$2:$C$189)</f>
        <v>99</v>
      </c>
      <c r="B100" s="4" t="s">
        <v>94</v>
      </c>
      <c r="C100" s="53">
        <f>VLOOKUP(B100,'Dimension-level_2024'!$A$3:$B$190,2,FALSE)</f>
        <v>42.032312585377497</v>
      </c>
      <c r="D100" s="11"/>
      <c r="E100" s="6"/>
      <c r="F100" s="5"/>
      <c r="G100" s="4"/>
      <c r="H100" s="8"/>
      <c r="I100" s="9"/>
      <c r="J100" s="9"/>
      <c r="K100" s="10"/>
      <c r="L100" s="4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>
      <c r="A101" s="4">
        <f>RANK(C101,$C$2:$C$189)</f>
        <v>100</v>
      </c>
      <c r="B101" s="4" t="s">
        <v>144</v>
      </c>
      <c r="C101" s="53">
        <f>VLOOKUP(B101,'Dimension-level_2024'!$A$3:$B$190,2,FALSE)</f>
        <v>41.873950655380419</v>
      </c>
      <c r="D101" s="11"/>
      <c r="E101" s="6"/>
      <c r="F101" s="5"/>
      <c r="G101" s="4"/>
      <c r="H101" s="8"/>
      <c r="I101" s="9"/>
      <c r="J101" s="9"/>
      <c r="K101" s="10"/>
      <c r="L101" s="4"/>
      <c r="M101" s="6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>
      <c r="A102" s="4">
        <f>RANK(C102,$C$2:$C$189)</f>
        <v>101</v>
      </c>
      <c r="B102" s="4" t="s">
        <v>89</v>
      </c>
      <c r="C102" s="53">
        <f>VLOOKUP(B102,'Dimension-level_2024'!$A$3:$B$190,2,FALSE)</f>
        <v>41.77772556016901</v>
      </c>
      <c r="D102" s="11"/>
      <c r="E102" s="6"/>
      <c r="F102" s="5"/>
      <c r="G102" s="4"/>
      <c r="H102" s="8"/>
      <c r="I102" s="9"/>
      <c r="J102" s="9"/>
      <c r="K102" s="10"/>
      <c r="L102" s="4"/>
      <c r="M102" s="6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>
      <c r="A103" s="4">
        <f>RANK(C103,$C$2:$C$189)</f>
        <v>102</v>
      </c>
      <c r="B103" s="4" t="s">
        <v>107</v>
      </c>
      <c r="C103" s="53">
        <f>VLOOKUP(B103,'Dimension-level_2024'!$A$3:$B$190,2,FALSE)</f>
        <v>41.617194127383769</v>
      </c>
      <c r="D103" s="11"/>
      <c r="E103" s="6"/>
      <c r="F103" s="5"/>
      <c r="G103" s="4"/>
      <c r="H103" s="8"/>
      <c r="I103" s="9"/>
      <c r="J103" s="9"/>
      <c r="K103" s="10"/>
      <c r="L103" s="4"/>
      <c r="M103" s="6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>
      <c r="A104" s="4">
        <f>RANK(C104,$C$2:$C$189)</f>
        <v>103</v>
      </c>
      <c r="B104" s="4" t="s">
        <v>106</v>
      </c>
      <c r="C104" s="53">
        <f>VLOOKUP(B104,'Dimension-level_2024'!$A$3:$B$190,2,FALSE)</f>
        <v>41.612378928771612</v>
      </c>
      <c r="D104" s="11"/>
      <c r="E104" s="6"/>
      <c r="F104" s="5"/>
      <c r="G104" s="4"/>
      <c r="H104" s="8"/>
      <c r="I104" s="9"/>
      <c r="J104" s="9"/>
      <c r="K104" s="10"/>
      <c r="L104" s="4"/>
      <c r="M104" s="6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>
      <c r="A105" s="4">
        <f>RANK(C105,$C$2:$C$189)</f>
        <v>104</v>
      </c>
      <c r="B105" s="4" t="s">
        <v>101</v>
      </c>
      <c r="C105" s="53">
        <f>VLOOKUP(B105,'Dimension-level_2024'!$A$3:$B$190,2,FALSE)</f>
        <v>41.455945714108168</v>
      </c>
      <c r="D105" s="11"/>
      <c r="E105" s="6"/>
      <c r="F105" s="5"/>
      <c r="G105" s="4"/>
      <c r="H105" s="8"/>
      <c r="I105" s="9"/>
      <c r="J105" s="9"/>
      <c r="K105" s="10"/>
      <c r="L105" s="4"/>
      <c r="M105" s="6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>
      <c r="A106" s="4">
        <f>RANK(C106,$C$2:$C$189)</f>
        <v>105</v>
      </c>
      <c r="B106" s="4" t="s">
        <v>169</v>
      </c>
      <c r="C106" s="53">
        <f>VLOOKUP(B106,'Dimension-level_2024'!$A$3:$B$190,2,FALSE)</f>
        <v>41.399926509896943</v>
      </c>
      <c r="D106" s="11"/>
      <c r="E106" s="6"/>
      <c r="F106" s="5"/>
      <c r="G106" s="4"/>
      <c r="H106" s="8"/>
      <c r="I106" s="9"/>
      <c r="J106" s="9"/>
      <c r="K106" s="10"/>
      <c r="L106" s="4"/>
      <c r="M106" s="6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>
      <c r="A107" s="4">
        <f>RANK(C107,$C$2:$C$189)</f>
        <v>106</v>
      </c>
      <c r="B107" s="4" t="s">
        <v>103</v>
      </c>
      <c r="C107" s="53">
        <f>VLOOKUP(B107,'Dimension-level_2024'!$A$3:$B$190,2,FALSE)</f>
        <v>41.109182691514782</v>
      </c>
      <c r="D107" s="11"/>
      <c r="E107" s="6"/>
      <c r="F107" s="5"/>
      <c r="G107" s="4"/>
      <c r="H107" s="8"/>
      <c r="I107" s="9"/>
      <c r="J107" s="9"/>
      <c r="K107" s="10"/>
      <c r="L107" s="4"/>
      <c r="M107" s="6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>
      <c r="A108" s="4">
        <f>RANK(C108,$C$2:$C$189)</f>
        <v>107</v>
      </c>
      <c r="B108" s="4" t="s">
        <v>134</v>
      </c>
      <c r="C108" s="53">
        <f>VLOOKUP(B108,'Dimension-level_2024'!$A$3:$B$190,2,FALSE)</f>
        <v>40.906134319498449</v>
      </c>
      <c r="D108" s="11"/>
      <c r="E108" s="6"/>
      <c r="F108" s="5"/>
      <c r="G108" s="4"/>
      <c r="H108" s="8"/>
      <c r="I108" s="9"/>
      <c r="J108" s="9"/>
      <c r="K108" s="10"/>
      <c r="L108" s="4"/>
      <c r="M108" s="6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>
      <c r="A109" s="4">
        <f>RANK(C109,$C$2:$C$189)</f>
        <v>108</v>
      </c>
      <c r="B109" s="4" t="s">
        <v>120</v>
      </c>
      <c r="C109" s="53">
        <f>VLOOKUP(B109,'Dimension-level_2024'!$A$3:$B$190,2,FALSE)</f>
        <v>40.670905372277929</v>
      </c>
      <c r="D109" s="11"/>
      <c r="E109" s="6"/>
      <c r="F109" s="5"/>
      <c r="G109" s="4"/>
      <c r="H109" s="8"/>
      <c r="I109" s="9"/>
      <c r="J109" s="9"/>
      <c r="K109" s="10"/>
      <c r="L109" s="4"/>
      <c r="M109" s="6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>
      <c r="A110" s="4">
        <f>RANK(C110,$C$2:$C$189)</f>
        <v>109</v>
      </c>
      <c r="B110" s="4" t="s">
        <v>93</v>
      </c>
      <c r="C110" s="53">
        <f>VLOOKUP(B110,'Dimension-level_2024'!$A$3:$B$190,2,FALSE)</f>
        <v>40.472356121465218</v>
      </c>
      <c r="D110" s="11"/>
      <c r="E110" s="6"/>
      <c r="F110" s="5"/>
      <c r="G110" s="4"/>
      <c r="H110" s="8"/>
      <c r="I110" s="9"/>
      <c r="J110" s="9"/>
      <c r="K110" s="10"/>
      <c r="L110" s="4"/>
      <c r="M110" s="6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>
      <c r="A111" s="4">
        <f>RANK(C111,$C$2:$C$189)</f>
        <v>110</v>
      </c>
      <c r="B111" s="4" t="s">
        <v>105</v>
      </c>
      <c r="C111" s="53">
        <f>VLOOKUP(B111,'Dimension-level_2024'!$A$3:$B$190,2,FALSE)</f>
        <v>40.139550780349886</v>
      </c>
      <c r="D111" s="11"/>
      <c r="E111" s="6"/>
      <c r="F111" s="5"/>
      <c r="G111" s="4"/>
      <c r="H111" s="8"/>
      <c r="I111" s="9"/>
      <c r="J111" s="9"/>
      <c r="K111" s="10"/>
      <c r="L111" s="4"/>
      <c r="M111" s="6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>
      <c r="A112" s="4">
        <f>RANK(C112,$C$2:$C$189)</f>
        <v>111</v>
      </c>
      <c r="B112" s="4" t="s">
        <v>74</v>
      </c>
      <c r="C112" s="53">
        <f>VLOOKUP(B112,'Dimension-level_2024'!$A$3:$B$190,2,FALSE)</f>
        <v>39.923867828354005</v>
      </c>
      <c r="D112" s="11"/>
      <c r="E112" s="6"/>
      <c r="F112" s="5"/>
      <c r="G112" s="4"/>
      <c r="H112" s="8"/>
      <c r="I112" s="9"/>
      <c r="J112" s="9"/>
      <c r="K112" s="10"/>
      <c r="L112" s="4"/>
      <c r="M112" s="6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>
      <c r="A113" s="4">
        <f>RANK(C113,$C$2:$C$189)</f>
        <v>112</v>
      </c>
      <c r="B113" s="4" t="s">
        <v>116</v>
      </c>
      <c r="C113" s="53">
        <f>VLOOKUP(B113,'Dimension-level_2024'!$A$3:$B$190,2,FALSE)</f>
        <v>39.538610420590864</v>
      </c>
      <c r="D113" s="11"/>
      <c r="E113" s="6"/>
      <c r="F113" s="5"/>
      <c r="G113" s="4"/>
      <c r="H113" s="8"/>
      <c r="I113" s="9"/>
      <c r="J113" s="9"/>
      <c r="K113" s="10"/>
      <c r="L113" s="4"/>
      <c r="M113" s="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>
      <c r="A114" s="4">
        <f>RANK(C114,$C$2:$C$189)</f>
        <v>113</v>
      </c>
      <c r="B114" s="4" t="s">
        <v>108</v>
      </c>
      <c r="C114" s="53">
        <f>VLOOKUP(B114,'Dimension-level_2024'!$A$3:$B$190,2,FALSE)</f>
        <v>39.238808445129315</v>
      </c>
      <c r="D114" s="11"/>
      <c r="E114" s="6"/>
      <c r="F114" s="5"/>
      <c r="G114" s="4"/>
      <c r="H114" s="8"/>
      <c r="I114" s="9"/>
      <c r="J114" s="9"/>
      <c r="K114" s="10"/>
      <c r="L114" s="4"/>
      <c r="M114" s="6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>
      <c r="A115" s="4">
        <f>RANK(C115,$C$2:$C$189)</f>
        <v>114</v>
      </c>
      <c r="B115" s="4" t="s">
        <v>119</v>
      </c>
      <c r="C115" s="53">
        <f>VLOOKUP(B115,'Dimension-level_2024'!$A$3:$B$190,2,FALSE)</f>
        <v>39.107206125335672</v>
      </c>
      <c r="D115" s="11"/>
      <c r="E115" s="6"/>
      <c r="F115" s="5"/>
      <c r="G115" s="4"/>
      <c r="H115" s="8"/>
      <c r="I115" s="9"/>
      <c r="J115" s="9"/>
      <c r="K115" s="10"/>
      <c r="L115" s="4"/>
      <c r="M115" s="6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>
      <c r="A116" s="4">
        <f>RANK(C116,$C$2:$C$189)</f>
        <v>115</v>
      </c>
      <c r="B116" s="4" t="s">
        <v>121</v>
      </c>
      <c r="C116" s="53">
        <f>VLOOKUP(B116,'Dimension-level_2024'!$A$3:$B$190,2,FALSE)</f>
        <v>39.05673544291799</v>
      </c>
      <c r="D116" s="11"/>
      <c r="E116" s="6"/>
      <c r="F116" s="5"/>
      <c r="G116" s="4"/>
      <c r="H116" s="8"/>
      <c r="I116" s="9"/>
      <c r="J116" s="9"/>
      <c r="K116" s="10"/>
      <c r="L116" s="4"/>
      <c r="M116" s="6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>
      <c r="A117" s="4">
        <f>RANK(C117,$C$2:$C$189)</f>
        <v>116</v>
      </c>
      <c r="B117" s="4" t="s">
        <v>145</v>
      </c>
      <c r="C117" s="53">
        <f>VLOOKUP(B117,'Dimension-level_2024'!$A$3:$B$190,2,FALSE)</f>
        <v>39.037680649468804</v>
      </c>
      <c r="D117" s="11"/>
      <c r="E117" s="6"/>
      <c r="F117" s="5"/>
      <c r="G117" s="4"/>
      <c r="H117" s="8"/>
      <c r="I117" s="9"/>
      <c r="J117" s="9"/>
      <c r="K117" s="10"/>
      <c r="L117" s="4"/>
      <c r="M117" s="6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>
      <c r="A118" s="4">
        <f>RANK(C118,$C$2:$C$189)</f>
        <v>117</v>
      </c>
      <c r="B118" s="4" t="s">
        <v>115</v>
      </c>
      <c r="C118" s="53">
        <f>VLOOKUP(B118,'Dimension-level_2024'!$A$3:$B$190,2,FALSE)</f>
        <v>38.775364785464163</v>
      </c>
      <c r="D118" s="11"/>
      <c r="E118" s="6"/>
      <c r="F118" s="5"/>
      <c r="G118" s="4"/>
      <c r="H118" s="8"/>
      <c r="I118" s="9"/>
      <c r="J118" s="9"/>
      <c r="K118" s="10"/>
      <c r="L118" s="4"/>
      <c r="M118" s="6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>
      <c r="A119" s="4">
        <f>RANK(C119,$C$2:$C$189)</f>
        <v>118</v>
      </c>
      <c r="B119" s="4" t="s">
        <v>109</v>
      </c>
      <c r="C119" s="53">
        <f>VLOOKUP(B119,'Dimension-level_2024'!$A$3:$B$190,2,FALSE)</f>
        <v>38.630650512662676</v>
      </c>
      <c r="D119" s="11"/>
      <c r="E119" s="6"/>
      <c r="F119" s="5"/>
      <c r="G119" s="4"/>
      <c r="H119" s="8"/>
      <c r="I119" s="9"/>
      <c r="J119" s="9"/>
      <c r="K119" s="10"/>
      <c r="L119" s="4"/>
      <c r="M119" s="6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>
      <c r="A120" s="4">
        <f>RANK(C120,$C$2:$C$189)</f>
        <v>119</v>
      </c>
      <c r="B120" s="4" t="s">
        <v>141</v>
      </c>
      <c r="C120" s="53">
        <f>VLOOKUP(B120,'Dimension-level_2024'!$A$3:$B$190,2,FALSE)</f>
        <v>38.336246117358726</v>
      </c>
      <c r="D120" s="11"/>
      <c r="E120" s="6"/>
      <c r="F120" s="5"/>
      <c r="G120" s="4"/>
      <c r="H120" s="8"/>
      <c r="I120" s="9"/>
      <c r="J120" s="9"/>
      <c r="K120" s="10"/>
      <c r="L120" s="4"/>
      <c r="M120" s="6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>
      <c r="A121" s="4">
        <f>RANK(C121,$C$2:$C$189)</f>
        <v>120</v>
      </c>
      <c r="B121" s="4" t="s">
        <v>111</v>
      </c>
      <c r="C121" s="53">
        <f>VLOOKUP(B121,'Dimension-level_2024'!$A$3:$B$190,2,FALSE)</f>
        <v>38.163817792398198</v>
      </c>
      <c r="D121" s="11"/>
      <c r="E121" s="6"/>
      <c r="F121" s="5"/>
      <c r="G121" s="4"/>
      <c r="H121" s="8"/>
      <c r="I121" s="9"/>
      <c r="J121" s="9"/>
      <c r="K121" s="10"/>
      <c r="L121" s="4"/>
      <c r="M121" s="6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>
      <c r="A122" s="4">
        <f>RANK(C122,$C$2:$C$189)</f>
        <v>121</v>
      </c>
      <c r="B122" s="4" t="s">
        <v>129</v>
      </c>
      <c r="C122" s="53">
        <f>VLOOKUP(B122,'Dimension-level_2024'!$A$3:$B$190,2,FALSE)</f>
        <v>37.963225670089024</v>
      </c>
      <c r="D122" s="11"/>
      <c r="E122" s="6"/>
      <c r="F122" s="5"/>
      <c r="G122" s="4"/>
      <c r="H122" s="8"/>
      <c r="I122" s="9"/>
      <c r="J122" s="9"/>
      <c r="K122" s="10"/>
      <c r="L122" s="4"/>
      <c r="M122" s="6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>
      <c r="A123" s="4">
        <f>RANK(C123,$C$2:$C$189)</f>
        <v>122</v>
      </c>
      <c r="B123" s="4" t="s">
        <v>99</v>
      </c>
      <c r="C123" s="53">
        <f>VLOOKUP(B123,'Dimension-level_2024'!$A$3:$B$190,2,FALSE)</f>
        <v>37.790950558278979</v>
      </c>
      <c r="D123" s="11"/>
      <c r="E123" s="6"/>
      <c r="F123" s="5"/>
      <c r="G123" s="4"/>
      <c r="H123" s="8"/>
      <c r="I123" s="9"/>
      <c r="J123" s="9"/>
      <c r="K123" s="10"/>
      <c r="L123" s="4"/>
      <c r="M123" s="6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>
      <c r="A124" s="4">
        <f>RANK(C124,$C$2:$C$189)</f>
        <v>123</v>
      </c>
      <c r="B124" s="4" t="s">
        <v>123</v>
      </c>
      <c r="C124" s="53">
        <f>VLOOKUP(B124,'Dimension-level_2024'!$A$3:$B$190,2,FALSE)</f>
        <v>37.624196527254689</v>
      </c>
      <c r="D124" s="11"/>
      <c r="E124" s="6"/>
      <c r="F124" s="5"/>
      <c r="G124" s="4"/>
      <c r="H124" s="8"/>
      <c r="I124" s="9"/>
      <c r="J124" s="9"/>
      <c r="K124" s="10"/>
      <c r="L124" s="4"/>
      <c r="M124" s="6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>
      <c r="A125" s="4">
        <f>RANK(C125,$C$2:$C$189)</f>
        <v>124</v>
      </c>
      <c r="B125" s="4" t="s">
        <v>130</v>
      </c>
      <c r="C125" s="53">
        <f>VLOOKUP(B125,'Dimension-level_2024'!$A$3:$B$190,2,FALSE)</f>
        <v>37.58701155586084</v>
      </c>
      <c r="D125" s="11"/>
      <c r="E125" s="6"/>
      <c r="F125" s="5"/>
      <c r="G125" s="4"/>
      <c r="H125" s="8"/>
      <c r="I125" s="9"/>
      <c r="J125" s="9"/>
      <c r="K125" s="10"/>
      <c r="L125" s="4"/>
      <c r="M125" s="6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>
      <c r="A126" s="4">
        <f>RANK(C126,$C$2:$C$189)</f>
        <v>125</v>
      </c>
      <c r="B126" s="4" t="s">
        <v>135</v>
      </c>
      <c r="C126" s="53">
        <f>VLOOKUP(B126,'Dimension-level_2024'!$A$3:$B$190,2,FALSE)</f>
        <v>37.532673081229241</v>
      </c>
      <c r="D126" s="11"/>
      <c r="E126" s="6"/>
      <c r="F126" s="5"/>
      <c r="G126" s="4"/>
      <c r="H126" s="8"/>
      <c r="I126" s="9"/>
      <c r="J126" s="9"/>
      <c r="K126" s="10"/>
      <c r="L126" s="4"/>
      <c r="M126" s="6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>
      <c r="A127" s="4">
        <f>RANK(C127,$C$2:$C$189)</f>
        <v>126</v>
      </c>
      <c r="B127" s="4" t="s">
        <v>117</v>
      </c>
      <c r="C127" s="53">
        <f>VLOOKUP(B127,'Dimension-level_2024'!$A$3:$B$190,2,FALSE)</f>
        <v>37.234589713449189</v>
      </c>
      <c r="D127" s="11"/>
      <c r="E127" s="6"/>
      <c r="F127" s="5"/>
      <c r="G127" s="4"/>
      <c r="H127" s="8"/>
      <c r="I127" s="9"/>
      <c r="J127" s="9"/>
      <c r="K127" s="10"/>
      <c r="L127" s="4"/>
      <c r="M127" s="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>
      <c r="A128" s="4">
        <f>RANK(C128,$C$2:$C$189)</f>
        <v>127</v>
      </c>
      <c r="B128" s="4" t="s">
        <v>148</v>
      </c>
      <c r="C128" s="53">
        <f>VLOOKUP(B128,'Dimension-level_2024'!$A$3:$B$190,2,FALSE)</f>
        <v>37.160376222676867</v>
      </c>
      <c r="D128" s="11"/>
      <c r="E128" s="6"/>
      <c r="F128" s="5"/>
      <c r="G128" s="4"/>
      <c r="H128" s="8"/>
      <c r="I128" s="9"/>
      <c r="J128" s="9"/>
      <c r="K128" s="10"/>
      <c r="L128" s="4"/>
      <c r="M128" s="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>
      <c r="A129" s="4">
        <f>RANK(C129,$C$2:$C$189)</f>
        <v>128</v>
      </c>
      <c r="B129" s="4" t="s">
        <v>118</v>
      </c>
      <c r="C129" s="53">
        <f>VLOOKUP(B129,'Dimension-level_2024'!$A$3:$B$190,2,FALSE)</f>
        <v>37.016804414815397</v>
      </c>
      <c r="D129" s="11"/>
      <c r="E129" s="6"/>
      <c r="F129" s="5"/>
      <c r="G129" s="4"/>
      <c r="H129" s="8"/>
      <c r="I129" s="9"/>
      <c r="J129" s="9"/>
      <c r="K129" s="10"/>
      <c r="L129" s="4"/>
      <c r="M129" s="6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>
      <c r="A130" s="4">
        <f>RANK(C130,$C$2:$C$189)</f>
        <v>129</v>
      </c>
      <c r="B130" s="4" t="s">
        <v>125</v>
      </c>
      <c r="C130" s="53">
        <f>VLOOKUP(B130,'Dimension-level_2024'!$A$3:$B$190,2,FALSE)</f>
        <v>36.873525190461258</v>
      </c>
      <c r="D130" s="11"/>
      <c r="E130" s="6"/>
      <c r="F130" s="5"/>
      <c r="G130" s="4"/>
      <c r="H130" s="8"/>
      <c r="I130" s="9"/>
      <c r="J130" s="9"/>
      <c r="K130" s="10"/>
      <c r="L130" s="4"/>
      <c r="M130" s="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>
      <c r="A131" s="4">
        <f>RANK(C131,$C$2:$C$189)</f>
        <v>130</v>
      </c>
      <c r="B131" s="4" t="s">
        <v>153</v>
      </c>
      <c r="C131" s="53">
        <f>VLOOKUP(B131,'Dimension-level_2024'!$A$3:$B$190,2,FALSE)</f>
        <v>36.846434554832598</v>
      </c>
      <c r="D131" s="11"/>
      <c r="E131" s="6"/>
      <c r="F131" s="5"/>
      <c r="G131" s="4"/>
      <c r="H131" s="8"/>
      <c r="I131" s="9"/>
      <c r="J131" s="9"/>
      <c r="K131" s="10"/>
      <c r="L131" s="4"/>
      <c r="M131" s="6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>
      <c r="A132" s="4">
        <f>RANK(C132,$C$2:$C$189)</f>
        <v>131</v>
      </c>
      <c r="B132" s="4" t="s">
        <v>112</v>
      </c>
      <c r="C132" s="53">
        <f>VLOOKUP(B132,'Dimension-level_2024'!$A$3:$B$190,2,FALSE)</f>
        <v>36.715424892743215</v>
      </c>
      <c r="D132" s="11"/>
      <c r="E132" s="6"/>
      <c r="F132" s="5"/>
      <c r="G132" s="4"/>
      <c r="H132" s="8"/>
      <c r="I132" s="9"/>
      <c r="J132" s="9"/>
      <c r="K132" s="10"/>
      <c r="L132" s="4"/>
      <c r="M132" s="6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>
      <c r="A133" s="4">
        <f>RANK(C133,$C$2:$C$189)</f>
        <v>132</v>
      </c>
      <c r="B133" s="4" t="s">
        <v>131</v>
      </c>
      <c r="C133" s="53">
        <f>VLOOKUP(B133,'Dimension-level_2024'!$A$3:$B$190,2,FALSE)</f>
        <v>36.654474695731018</v>
      </c>
      <c r="D133" s="11"/>
      <c r="E133" s="6"/>
      <c r="F133" s="5"/>
      <c r="G133" s="4"/>
      <c r="H133" s="8"/>
      <c r="I133" s="9"/>
      <c r="J133" s="9"/>
      <c r="K133" s="10"/>
      <c r="L133" s="4"/>
      <c r="M133" s="6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>
      <c r="A134" s="4">
        <f>RANK(C134,$C$2:$C$189)</f>
        <v>133</v>
      </c>
      <c r="B134" s="4" t="s">
        <v>146</v>
      </c>
      <c r="C134" s="53">
        <f>VLOOKUP(B134,'Dimension-level_2024'!$A$3:$B$190,2,FALSE)</f>
        <v>36.631884203169641</v>
      </c>
      <c r="D134" s="11"/>
      <c r="E134" s="6"/>
      <c r="F134" s="5"/>
      <c r="G134" s="4"/>
      <c r="H134" s="8"/>
      <c r="I134" s="9"/>
      <c r="J134" s="9"/>
      <c r="K134" s="10"/>
      <c r="L134" s="4"/>
      <c r="M134" s="6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>
      <c r="A135" s="4">
        <f>RANK(C135,$C$2:$C$189)</f>
        <v>134</v>
      </c>
      <c r="B135" s="4" t="s">
        <v>132</v>
      </c>
      <c r="C135" s="53">
        <f>VLOOKUP(B135,'Dimension-level_2024'!$A$3:$B$190,2,FALSE)</f>
        <v>36.554503905168716</v>
      </c>
      <c r="D135" s="11"/>
      <c r="E135" s="6"/>
      <c r="F135" s="5"/>
      <c r="G135" s="4"/>
      <c r="H135" s="8"/>
      <c r="I135" s="9"/>
      <c r="J135" s="9"/>
      <c r="K135" s="10"/>
      <c r="L135" s="4"/>
      <c r="M135" s="6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>
      <c r="A136" s="4">
        <f>RANK(C136,$C$2:$C$189)</f>
        <v>135</v>
      </c>
      <c r="B136" s="4" t="s">
        <v>122</v>
      </c>
      <c r="C136" s="53">
        <f>VLOOKUP(B136,'Dimension-level_2024'!$A$3:$B$190,2,FALSE)</f>
        <v>36.414438502732331</v>
      </c>
      <c r="D136" s="11"/>
      <c r="E136" s="6"/>
      <c r="F136" s="5"/>
      <c r="G136" s="4"/>
      <c r="H136" s="8"/>
      <c r="I136" s="9"/>
      <c r="J136" s="9"/>
      <c r="K136" s="10"/>
      <c r="L136" s="4"/>
      <c r="M136" s="6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>
      <c r="A137" s="4">
        <f>RANK(C137,$C$2:$C$189)</f>
        <v>136</v>
      </c>
      <c r="B137" s="4" t="s">
        <v>170</v>
      </c>
      <c r="C137" s="53">
        <f>VLOOKUP(B137,'Dimension-level_2024'!$A$3:$B$190,2,FALSE)</f>
        <v>36.225020598982638</v>
      </c>
      <c r="D137" s="11"/>
      <c r="E137" s="6"/>
      <c r="F137" s="5"/>
      <c r="G137" s="4"/>
      <c r="H137" s="8"/>
      <c r="I137" s="9"/>
      <c r="J137" s="9"/>
      <c r="K137" s="10"/>
      <c r="L137" s="4"/>
      <c r="M137" s="6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>
      <c r="A138" s="4">
        <f>RANK(C138,$C$2:$C$189)</f>
        <v>137</v>
      </c>
      <c r="B138" s="4" t="s">
        <v>137</v>
      </c>
      <c r="C138" s="53">
        <f>VLOOKUP(B138,'Dimension-level_2024'!$A$3:$B$190,2,FALSE)</f>
        <v>36.082368494907087</v>
      </c>
      <c r="D138" s="11"/>
      <c r="E138" s="6"/>
      <c r="F138" s="5"/>
      <c r="G138" s="4"/>
      <c r="H138" s="8"/>
      <c r="I138" s="9"/>
      <c r="J138" s="9"/>
      <c r="K138" s="10"/>
      <c r="L138" s="4"/>
      <c r="M138" s="6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>
      <c r="A139" s="4">
        <f>RANK(C139,$C$2:$C$189)</f>
        <v>138</v>
      </c>
      <c r="B139" s="4" t="s">
        <v>156</v>
      </c>
      <c r="C139" s="53">
        <f>VLOOKUP(B139,'Dimension-level_2024'!$A$3:$B$190,2,FALSE)</f>
        <v>35.193362898124285</v>
      </c>
      <c r="D139" s="11"/>
      <c r="E139" s="6"/>
      <c r="F139" s="5"/>
      <c r="G139" s="4"/>
      <c r="H139" s="8"/>
      <c r="I139" s="9"/>
      <c r="J139" s="9"/>
      <c r="K139" s="10"/>
      <c r="L139" s="4"/>
      <c r="M139" s="6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>
      <c r="A140" s="4">
        <f>RANK(C140,$C$2:$C$189)</f>
        <v>139</v>
      </c>
      <c r="B140" s="4" t="s">
        <v>138</v>
      </c>
      <c r="C140" s="53">
        <f>VLOOKUP(B140,'Dimension-level_2024'!$A$3:$B$190,2,FALSE)</f>
        <v>35.081050286070393</v>
      </c>
      <c r="D140" s="11"/>
      <c r="E140" s="6"/>
      <c r="F140" s="5"/>
      <c r="G140" s="4"/>
      <c r="H140" s="8"/>
      <c r="I140" s="9"/>
      <c r="J140" s="9"/>
      <c r="K140" s="10"/>
      <c r="L140" s="4"/>
      <c r="M140" s="6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>
      <c r="A141" s="4">
        <f>RANK(C141,$C$2:$C$189)</f>
        <v>140</v>
      </c>
      <c r="B141" s="4" t="s">
        <v>197</v>
      </c>
      <c r="C141" s="53">
        <f>VLOOKUP(B141,'Dimension-level_2024'!$A$3:$B$190,2,FALSE)</f>
        <v>34.687024158820485</v>
      </c>
      <c r="D141" s="11"/>
      <c r="E141" s="6"/>
      <c r="F141" s="5"/>
      <c r="G141" s="4"/>
      <c r="H141" s="8"/>
      <c r="I141" s="9"/>
      <c r="J141" s="9"/>
      <c r="K141" s="10"/>
      <c r="L141" s="4"/>
      <c r="M141" s="6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>
      <c r="A142" s="4">
        <f>RANK(C142,$C$2:$C$189)</f>
        <v>141</v>
      </c>
      <c r="B142" s="4" t="s">
        <v>133</v>
      </c>
      <c r="C142" s="53">
        <f>VLOOKUP(B142,'Dimension-level_2024'!$A$3:$B$190,2,FALSE)</f>
        <v>34.630651061493829</v>
      </c>
      <c r="D142" s="11"/>
      <c r="E142" s="6"/>
      <c r="F142" s="5"/>
      <c r="G142" s="4"/>
      <c r="H142" s="8"/>
      <c r="I142" s="9"/>
      <c r="J142" s="9"/>
      <c r="K142" s="10"/>
      <c r="L142" s="4"/>
      <c r="M142" s="6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>
      <c r="A143" s="4">
        <f>RANK(C143,$C$2:$C$189)</f>
        <v>142</v>
      </c>
      <c r="B143" s="4" t="s">
        <v>168</v>
      </c>
      <c r="C143" s="53">
        <f>VLOOKUP(B143,'Dimension-level_2024'!$A$3:$B$190,2,FALSE)</f>
        <v>34.45338779274492</v>
      </c>
      <c r="D143" s="11"/>
      <c r="E143" s="6"/>
      <c r="F143" s="5"/>
      <c r="G143" s="4"/>
      <c r="H143" s="8"/>
      <c r="I143" s="9"/>
      <c r="J143" s="9"/>
      <c r="K143" s="10"/>
      <c r="L143" s="4"/>
      <c r="M143" s="6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>
      <c r="A144" s="4">
        <f>RANK(C144,$C$2:$C$189)</f>
        <v>143</v>
      </c>
      <c r="B144" s="4" t="s">
        <v>150</v>
      </c>
      <c r="C144" s="53">
        <f>VLOOKUP(B144,'Dimension-level_2024'!$A$3:$B$190,2,FALSE)</f>
        <v>34.258681387521342</v>
      </c>
      <c r="D144" s="11"/>
      <c r="E144" s="6"/>
      <c r="F144" s="5"/>
      <c r="G144" s="4"/>
      <c r="H144" s="8"/>
      <c r="I144" s="9"/>
      <c r="J144" s="9"/>
      <c r="K144" s="10"/>
      <c r="L144" s="4"/>
      <c r="M144" s="6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>
      <c r="A145" s="4">
        <f>RANK(C145,$C$2:$C$189)</f>
        <v>144</v>
      </c>
      <c r="B145" s="4" t="s">
        <v>136</v>
      </c>
      <c r="C145" s="53">
        <f>VLOOKUP(B145,'Dimension-level_2024'!$A$3:$B$190,2,FALSE)</f>
        <v>34.147299655985286</v>
      </c>
      <c r="D145" s="11"/>
      <c r="E145" s="6"/>
      <c r="F145" s="5"/>
      <c r="G145" s="4"/>
      <c r="H145" s="8"/>
      <c r="I145" s="9"/>
      <c r="J145" s="9"/>
      <c r="K145" s="10"/>
      <c r="L145" s="4"/>
      <c r="M145" s="6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>
      <c r="A146" s="4">
        <f>RANK(C146,$C$2:$C$189)</f>
        <v>145</v>
      </c>
      <c r="B146" s="4" t="s">
        <v>143</v>
      </c>
      <c r="C146" s="53">
        <f>VLOOKUP(B146,'Dimension-level_2024'!$A$3:$B$190,2,FALSE)</f>
        <v>34.086610792526052</v>
      </c>
      <c r="D146" s="11"/>
      <c r="E146" s="6"/>
      <c r="F146" s="5"/>
      <c r="G146" s="4"/>
      <c r="H146" s="8"/>
      <c r="I146" s="9"/>
      <c r="J146" s="9"/>
      <c r="K146" s="10"/>
      <c r="L146" s="4"/>
      <c r="M146" s="6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>
      <c r="A147" s="4">
        <f>RANK(C147,$C$2:$C$189)</f>
        <v>146</v>
      </c>
      <c r="B147" s="4" t="s">
        <v>158</v>
      </c>
      <c r="C147" s="53">
        <f>VLOOKUP(B147,'Dimension-level_2024'!$A$3:$B$190,2,FALSE)</f>
        <v>33.677698113527669</v>
      </c>
      <c r="D147" s="11"/>
      <c r="E147" s="6"/>
      <c r="F147" s="5"/>
      <c r="G147" s="4"/>
      <c r="H147" s="8"/>
      <c r="I147" s="9"/>
      <c r="J147" s="9"/>
      <c r="K147" s="10"/>
      <c r="L147" s="4"/>
      <c r="M147" s="6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>
      <c r="A148" s="4">
        <f>RANK(C148,$C$2:$C$189)</f>
        <v>147</v>
      </c>
      <c r="B148" s="4" t="s">
        <v>154</v>
      </c>
      <c r="C148" s="53">
        <f>VLOOKUP(B148,'Dimension-level_2024'!$A$3:$B$190,2,FALSE)</f>
        <v>33.45955987796561</v>
      </c>
      <c r="D148" s="11"/>
      <c r="E148" s="6"/>
      <c r="F148" s="5"/>
      <c r="G148" s="4"/>
      <c r="H148" s="8"/>
      <c r="I148" s="9"/>
      <c r="J148" s="9"/>
      <c r="K148" s="10"/>
      <c r="L148" s="4"/>
      <c r="M148" s="6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>
      <c r="A149" s="4">
        <f>RANK(C149,$C$2:$C$189)</f>
        <v>148</v>
      </c>
      <c r="B149" s="4" t="s">
        <v>126</v>
      </c>
      <c r="C149" s="53">
        <f>VLOOKUP(B149,'Dimension-level_2024'!$A$3:$B$190,2,FALSE)</f>
        <v>33.282249689030046</v>
      </c>
      <c r="D149" s="11"/>
      <c r="E149" s="6"/>
      <c r="F149" s="5"/>
      <c r="G149" s="4"/>
      <c r="H149" s="8"/>
      <c r="I149" s="9"/>
      <c r="J149" s="9"/>
      <c r="K149" s="10"/>
      <c r="L149" s="4"/>
      <c r="M149" s="6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>
      <c r="A150" s="4">
        <f>RANK(C150,$C$2:$C$189)</f>
        <v>149</v>
      </c>
      <c r="B150" s="4" t="s">
        <v>174</v>
      </c>
      <c r="C150" s="53">
        <f>VLOOKUP(B150,'Dimension-level_2024'!$A$3:$B$190,2,FALSE)</f>
        <v>33.249918686563525</v>
      </c>
      <c r="D150" s="11"/>
      <c r="E150" s="6"/>
      <c r="F150" s="5"/>
      <c r="G150" s="4"/>
      <c r="H150" s="8"/>
      <c r="I150" s="9"/>
      <c r="J150" s="9"/>
      <c r="K150" s="10"/>
      <c r="L150" s="4"/>
      <c r="M150" s="6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>
      <c r="A151" s="4">
        <f>RANK(C151,$C$2:$C$189)</f>
        <v>150</v>
      </c>
      <c r="B151" s="4" t="s">
        <v>151</v>
      </c>
      <c r="C151" s="53">
        <f>VLOOKUP(B151,'Dimension-level_2024'!$A$3:$B$190,2,FALSE)</f>
        <v>33.139188604973945</v>
      </c>
      <c r="D151" s="11"/>
      <c r="E151" s="6"/>
      <c r="F151" s="5"/>
      <c r="G151" s="4"/>
      <c r="H151" s="8"/>
      <c r="I151" s="9"/>
      <c r="J151" s="9"/>
      <c r="K151" s="10"/>
      <c r="L151" s="4"/>
      <c r="M151" s="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>
      <c r="A152" s="4">
        <f>RANK(C152,$C$2:$C$189)</f>
        <v>151</v>
      </c>
      <c r="B152" s="4" t="s">
        <v>127</v>
      </c>
      <c r="C152" s="53">
        <f>VLOOKUP(B152,'Dimension-level_2024'!$A$3:$B$190,2,FALSE)</f>
        <v>33.078631334070565</v>
      </c>
      <c r="D152" s="11"/>
      <c r="E152" s="6"/>
      <c r="F152" s="5"/>
      <c r="G152" s="4"/>
      <c r="H152" s="8"/>
      <c r="I152" s="9"/>
      <c r="J152" s="9"/>
      <c r="K152" s="10"/>
      <c r="L152" s="4"/>
      <c r="M152" s="6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>
      <c r="A153" s="4">
        <f>RANK(C153,$C$2:$C$189)</f>
        <v>152</v>
      </c>
      <c r="B153" s="4" t="s">
        <v>162</v>
      </c>
      <c r="C153" s="53">
        <f>VLOOKUP(B153,'Dimension-level_2024'!$A$3:$B$190,2,FALSE)</f>
        <v>32.708154298328147</v>
      </c>
      <c r="D153" s="11"/>
      <c r="E153" s="6"/>
      <c r="F153" s="5"/>
      <c r="G153" s="4"/>
      <c r="H153" s="8"/>
      <c r="I153" s="9"/>
      <c r="J153" s="9"/>
      <c r="K153" s="10"/>
      <c r="L153" s="4"/>
      <c r="M153" s="6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>
      <c r="A154" s="4">
        <f>RANK(C154,$C$2:$C$189)</f>
        <v>153</v>
      </c>
      <c r="B154" s="4" t="s">
        <v>149</v>
      </c>
      <c r="C154" s="53">
        <f>VLOOKUP(B154,'Dimension-level_2024'!$A$3:$B$190,2,FALSE)</f>
        <v>32.63799295090319</v>
      </c>
      <c r="D154" s="11"/>
      <c r="E154" s="6"/>
      <c r="F154" s="5"/>
      <c r="G154" s="4"/>
      <c r="H154" s="8"/>
      <c r="I154" s="9"/>
      <c r="J154" s="9"/>
      <c r="K154" s="10"/>
      <c r="L154" s="4"/>
      <c r="M154" s="6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>
      <c r="A155" s="4">
        <f>RANK(C155,$C$2:$C$189)</f>
        <v>154</v>
      </c>
      <c r="B155" s="4" t="s">
        <v>152</v>
      </c>
      <c r="C155" s="53">
        <f>VLOOKUP(B155,'Dimension-level_2024'!$A$3:$B$190,2,FALSE)</f>
        <v>32.59211942042549</v>
      </c>
      <c r="D155" s="11"/>
      <c r="E155" s="6"/>
      <c r="F155" s="5"/>
      <c r="G155" s="4"/>
      <c r="H155" s="8"/>
      <c r="I155" s="9"/>
      <c r="J155" s="9"/>
      <c r="K155" s="10"/>
      <c r="L155" s="4"/>
      <c r="M155" s="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>
      <c r="A156" s="4">
        <f>RANK(C156,$C$2:$C$189)</f>
        <v>155</v>
      </c>
      <c r="B156" s="4" t="s">
        <v>166</v>
      </c>
      <c r="C156" s="53">
        <f>VLOOKUP(B156,'Dimension-level_2024'!$A$3:$B$190,2,FALSE)</f>
        <v>32.266140454967761</v>
      </c>
      <c r="D156" s="11"/>
      <c r="E156" s="6"/>
      <c r="F156" s="5"/>
      <c r="G156" s="4"/>
      <c r="H156" s="8"/>
      <c r="I156" s="9"/>
      <c r="J156" s="9"/>
      <c r="K156" s="10"/>
      <c r="L156" s="12"/>
      <c r="M156" s="6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>
      <c r="A157" s="4">
        <f>RANK(C157,$C$2:$C$189)</f>
        <v>156</v>
      </c>
      <c r="B157" s="4" t="s">
        <v>147</v>
      </c>
      <c r="C157" s="53">
        <f>VLOOKUP(B157,'Dimension-level_2024'!$A$3:$B$190,2,FALSE)</f>
        <v>31.431664249164445</v>
      </c>
      <c r="D157" s="11"/>
      <c r="E157" s="6"/>
      <c r="F157" s="5"/>
      <c r="G157" s="4"/>
      <c r="H157" s="8"/>
      <c r="I157" s="9"/>
      <c r="J157" s="9"/>
      <c r="K157" s="10"/>
      <c r="L157" s="12"/>
      <c r="M157" s="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>
      <c r="A158" s="4">
        <f>RANK(C158,$C$2:$C$189)</f>
        <v>157</v>
      </c>
      <c r="B158" s="4" t="s">
        <v>159</v>
      </c>
      <c r="C158" s="53">
        <f>VLOOKUP(B158,'Dimension-level_2024'!$A$3:$B$190,2,FALSE)</f>
        <v>31.315656822479365</v>
      </c>
      <c r="D158" s="11"/>
      <c r="E158" s="6"/>
      <c r="F158" s="5"/>
      <c r="G158" s="4"/>
      <c r="H158" s="8"/>
      <c r="I158" s="9"/>
      <c r="J158" s="9"/>
      <c r="K158" s="10"/>
      <c r="L158" s="12"/>
      <c r="M158" s="6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>
      <c r="A159" s="4">
        <f>RANK(C159,$C$2:$C$189)</f>
        <v>158</v>
      </c>
      <c r="B159" s="4" t="s">
        <v>167</v>
      </c>
      <c r="C159" s="53">
        <f>VLOOKUP(B159,'Dimension-level_2024'!$A$3:$B$190,2,FALSE)</f>
        <v>30.211871525498378</v>
      </c>
      <c r="D159" s="11"/>
      <c r="E159" s="6"/>
      <c r="F159" s="5"/>
      <c r="G159" s="4"/>
      <c r="H159" s="8"/>
      <c r="I159" s="9"/>
      <c r="J159" s="9"/>
      <c r="K159" s="10"/>
      <c r="L159" s="12"/>
      <c r="M159" s="6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>
      <c r="A160" s="4">
        <f>RANK(C160,$C$2:$C$189)</f>
        <v>159</v>
      </c>
      <c r="B160" s="4" t="s">
        <v>140</v>
      </c>
      <c r="C160" s="53">
        <f>VLOOKUP(B160,'Dimension-level_2024'!$A$3:$B$190,2,FALSE)</f>
        <v>29.834502665678958</v>
      </c>
      <c r="D160" s="11"/>
      <c r="E160" s="6"/>
      <c r="F160" s="5"/>
      <c r="G160" s="4"/>
      <c r="H160" s="8"/>
      <c r="I160" s="9"/>
      <c r="J160" s="9"/>
      <c r="K160" s="10"/>
      <c r="L160" s="12"/>
      <c r="M160" s="6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>
      <c r="A161" s="4">
        <f>RANK(C161,$C$2:$C$189)</f>
        <v>160</v>
      </c>
      <c r="B161" s="4" t="s">
        <v>171</v>
      </c>
      <c r="C161" s="53">
        <f>VLOOKUP(B161,'Dimension-level_2024'!$A$3:$B$190,2,FALSE)</f>
        <v>29.634311981884519</v>
      </c>
      <c r="D161" s="11"/>
      <c r="E161" s="6"/>
      <c r="F161" s="5"/>
      <c r="G161" s="4"/>
      <c r="H161" s="8"/>
      <c r="I161" s="9"/>
      <c r="J161" s="9"/>
      <c r="K161" s="10"/>
      <c r="L161" s="12"/>
      <c r="M161" s="6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>
      <c r="A162" s="4">
        <f>RANK(C162,$C$2:$C$189)</f>
        <v>161</v>
      </c>
      <c r="B162" s="4" t="s">
        <v>175</v>
      </c>
      <c r="C162" s="53">
        <f>VLOOKUP(B162,'Dimension-level_2024'!$A$3:$B$190,2,FALSE)</f>
        <v>29.316738638678135</v>
      </c>
      <c r="D162" s="11"/>
      <c r="E162" s="6"/>
      <c r="F162" s="5"/>
      <c r="G162" s="4"/>
      <c r="H162" s="8"/>
      <c r="I162" s="9"/>
      <c r="J162" s="9"/>
      <c r="K162" s="10"/>
      <c r="L162" s="12"/>
      <c r="M162" s="6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>
      <c r="A163" s="4">
        <f>RANK(C163,$C$2:$C$189)</f>
        <v>162</v>
      </c>
      <c r="B163" s="4" t="s">
        <v>165</v>
      </c>
      <c r="C163" s="53">
        <f>VLOOKUP(B163,'Dimension-level_2024'!$A$3:$B$190,2,FALSE)</f>
        <v>29.276608684288334</v>
      </c>
      <c r="D163" s="11"/>
      <c r="E163" s="6"/>
      <c r="F163" s="5"/>
      <c r="G163" s="4"/>
      <c r="H163" s="8"/>
      <c r="I163" s="9"/>
      <c r="J163" s="9"/>
      <c r="K163" s="10"/>
      <c r="L163" s="12"/>
      <c r="M163" s="6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>
      <c r="A164" s="4">
        <f>RANK(C164,$C$2:$C$189)</f>
        <v>163</v>
      </c>
      <c r="B164" s="4" t="s">
        <v>160</v>
      </c>
      <c r="C164" s="53">
        <f>VLOOKUP(B164,'Dimension-level_2024'!$A$3:$B$190,2,FALSE)</f>
        <v>29.205332457885778</v>
      </c>
      <c r="D164" s="11"/>
      <c r="E164" s="6"/>
      <c r="F164" s="5"/>
      <c r="G164" s="4"/>
      <c r="H164" s="8"/>
      <c r="I164" s="9"/>
      <c r="J164" s="9"/>
      <c r="K164" s="10"/>
      <c r="L164" s="12"/>
      <c r="M164" s="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>
      <c r="A165" s="4">
        <f>RANK(C165,$C$2:$C$189)</f>
        <v>164</v>
      </c>
      <c r="B165" s="4" t="s">
        <v>163</v>
      </c>
      <c r="C165" s="53">
        <f>VLOOKUP(B165,'Dimension-level_2024'!$A$3:$B$190,2,FALSE)</f>
        <v>28.804382985798696</v>
      </c>
      <c r="D165" s="11"/>
      <c r="E165" s="6"/>
      <c r="F165" s="5"/>
      <c r="G165" s="4"/>
      <c r="H165" s="8"/>
      <c r="I165" s="9"/>
      <c r="J165" s="9"/>
      <c r="K165" s="10"/>
      <c r="L165" s="12"/>
      <c r="M165" s="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>
      <c r="A166" s="4">
        <f>RANK(C166,$C$2:$C$189)</f>
        <v>165</v>
      </c>
      <c r="B166" s="4" t="s">
        <v>157</v>
      </c>
      <c r="C166" s="53">
        <f>VLOOKUP(B166,'Dimension-level_2024'!$A$3:$B$190,2,FALSE)</f>
        <v>28.531130470613771</v>
      </c>
      <c r="D166" s="11"/>
      <c r="E166" s="6"/>
      <c r="F166" s="5"/>
      <c r="G166" s="4"/>
      <c r="H166" s="8"/>
      <c r="I166" s="9"/>
      <c r="J166" s="9"/>
      <c r="K166" s="10"/>
      <c r="L166" s="12"/>
      <c r="M166" s="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>
      <c r="A167" s="4">
        <f>RANK(C167,$C$2:$C$189)</f>
        <v>166</v>
      </c>
      <c r="B167" s="4" t="s">
        <v>172</v>
      </c>
      <c r="C167" s="53">
        <f>VLOOKUP(B167,'Dimension-level_2024'!$A$3:$B$190,2,FALSE)</f>
        <v>28.212464208379618</v>
      </c>
      <c r="D167" s="11"/>
      <c r="E167" s="6"/>
      <c r="F167" s="5"/>
      <c r="G167" s="4"/>
      <c r="H167" s="8"/>
      <c r="I167" s="9"/>
      <c r="J167" s="9"/>
      <c r="K167" s="10"/>
      <c r="L167" s="12"/>
      <c r="M167" s="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>
      <c r="A168" s="4">
        <f>RANK(C168,$C$2:$C$189)</f>
        <v>167</v>
      </c>
      <c r="B168" s="4" t="s">
        <v>164</v>
      </c>
      <c r="C168" s="53">
        <f>VLOOKUP(B168,'Dimension-level_2024'!$A$3:$B$190,2,FALSE)</f>
        <v>27.092531881022875</v>
      </c>
      <c r="D168" s="11"/>
      <c r="E168" s="6"/>
      <c r="F168" s="5"/>
      <c r="G168" s="4"/>
      <c r="H168" s="8"/>
      <c r="I168" s="9"/>
      <c r="J168" s="9"/>
      <c r="K168" s="10"/>
      <c r="L168" s="12"/>
      <c r="M168" s="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>
      <c r="A169" s="4">
        <f>RANK(C169,$C$2:$C$189)</f>
        <v>168</v>
      </c>
      <c r="B169" s="4" t="s">
        <v>155</v>
      </c>
      <c r="C169" s="53">
        <f>VLOOKUP(B169,'Dimension-level_2024'!$A$3:$B$190,2,FALSE)</f>
        <v>26.947321271176303</v>
      </c>
      <c r="D169" s="11"/>
      <c r="E169" s="6"/>
      <c r="F169" s="5"/>
      <c r="G169" s="4"/>
      <c r="H169" s="8"/>
      <c r="I169" s="9"/>
      <c r="J169" s="9"/>
      <c r="K169" s="10"/>
      <c r="L169" s="12"/>
      <c r="M169" s="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>
      <c r="A170" s="4">
        <f>RANK(C170,$C$2:$C$189)</f>
        <v>169</v>
      </c>
      <c r="B170" s="4" t="s">
        <v>161</v>
      </c>
      <c r="C170" s="53">
        <f>VLOOKUP(B170,'Dimension-level_2024'!$A$3:$B$190,2,FALSE)</f>
        <v>26.907980423883547</v>
      </c>
      <c r="D170" s="11"/>
      <c r="E170" s="6"/>
      <c r="F170" s="5"/>
      <c r="G170" s="4"/>
      <c r="H170" s="8"/>
      <c r="I170" s="9"/>
      <c r="J170" s="9"/>
      <c r="K170" s="10"/>
      <c r="L170" s="12"/>
      <c r="M170" s="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>
      <c r="A171" s="4">
        <f>RANK(C171,$C$2:$C$189)</f>
        <v>170</v>
      </c>
      <c r="B171" s="4" t="s">
        <v>182</v>
      </c>
      <c r="C171" s="53">
        <f>VLOOKUP(B171,'Dimension-level_2024'!$A$3:$B$190,2,FALSE)</f>
        <v>26.64694935794347</v>
      </c>
      <c r="D171" s="11"/>
      <c r="E171" s="6"/>
      <c r="F171" s="5"/>
      <c r="G171" s="4"/>
      <c r="H171" s="8"/>
      <c r="I171" s="9"/>
      <c r="J171" s="9"/>
      <c r="K171" s="13"/>
      <c r="L171" s="4"/>
      <c r="M171" s="1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>
      <c r="A172" s="4">
        <f>RANK(C172,$C$2:$C$189)</f>
        <v>171</v>
      </c>
      <c r="B172" s="4" t="s">
        <v>177</v>
      </c>
      <c r="C172" s="53">
        <f>VLOOKUP(B172,'Dimension-level_2024'!$A$3:$B$190,2,FALSE)</f>
        <v>25.744807763919795</v>
      </c>
      <c r="D172" s="11"/>
      <c r="E172" s="6"/>
      <c r="F172" s="5"/>
      <c r="G172" s="4"/>
      <c r="H172" s="8"/>
      <c r="I172" s="9"/>
      <c r="J172" s="9"/>
      <c r="K172" s="13"/>
      <c r="L172" s="4"/>
      <c r="M172" s="1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>
      <c r="A173" s="4">
        <f>RANK(C173,$C$2:$C$189)</f>
        <v>172</v>
      </c>
      <c r="B173" s="4" t="s">
        <v>180</v>
      </c>
      <c r="C173" s="53">
        <f>VLOOKUP(B173,'Dimension-level_2024'!$A$3:$B$190,2,FALSE)</f>
        <v>25.709472388099169</v>
      </c>
      <c r="D173" s="11"/>
      <c r="E173" s="6"/>
      <c r="F173" s="5"/>
      <c r="G173" s="4"/>
      <c r="H173" s="8"/>
      <c r="I173" s="9"/>
      <c r="J173" s="9"/>
      <c r="K173" s="13"/>
      <c r="L173" s="4"/>
      <c r="M173" s="1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>
      <c r="A174" s="4">
        <f>RANK(C174,$C$2:$C$189)</f>
        <v>173</v>
      </c>
      <c r="B174" s="4" t="s">
        <v>176</v>
      </c>
      <c r="C174" s="53">
        <f>VLOOKUP(B174,'Dimension-level_2024'!$A$3:$B$190,2,FALSE)</f>
        <v>25.335868961017166</v>
      </c>
      <c r="D174" s="11"/>
      <c r="E174" s="6"/>
      <c r="F174" s="5"/>
      <c r="G174" s="4"/>
      <c r="H174" s="8"/>
      <c r="I174" s="9"/>
      <c r="J174" s="9"/>
      <c r="K174" s="13"/>
      <c r="L174" s="4"/>
      <c r="M174" s="1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>
      <c r="A175" s="4">
        <f>RANK(C175,$C$2:$C$189)</f>
        <v>174</v>
      </c>
      <c r="B175" s="4" t="s">
        <v>184</v>
      </c>
      <c r="C175" s="53">
        <f>VLOOKUP(B175,'Dimension-level_2024'!$A$3:$B$190,2,FALSE)</f>
        <v>25.320305436647274</v>
      </c>
      <c r="D175" s="11"/>
      <c r="E175" s="6"/>
      <c r="F175" s="5"/>
      <c r="G175" s="4"/>
      <c r="H175" s="8"/>
      <c r="I175" s="9"/>
      <c r="J175" s="9"/>
      <c r="K175" s="13"/>
      <c r="L175" s="4"/>
      <c r="M175" s="1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>
      <c r="A176" s="4">
        <f>RANK(C176,$C$2:$C$189)</f>
        <v>175</v>
      </c>
      <c r="B176" s="4" t="s">
        <v>179</v>
      </c>
      <c r="C176" s="53">
        <f>VLOOKUP(B176,'Dimension-level_2024'!$A$3:$B$190,2,FALSE)</f>
        <v>25.116238323895512</v>
      </c>
      <c r="D176" s="11"/>
      <c r="E176" s="6"/>
      <c r="F176" s="5"/>
      <c r="G176" s="4"/>
      <c r="H176" s="8"/>
      <c r="I176" s="9"/>
      <c r="J176" s="9"/>
      <c r="K176" s="13"/>
      <c r="L176" s="4"/>
      <c r="M176" s="1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>
      <c r="A177" s="4">
        <f>RANK(C177,$C$2:$C$189)</f>
        <v>176</v>
      </c>
      <c r="B177" s="4" t="s">
        <v>178</v>
      </c>
      <c r="C177" s="53">
        <f>VLOOKUP(B177,'Dimension-level_2024'!$A$3:$B$190,2,FALSE)</f>
        <v>24.628881468748631</v>
      </c>
      <c r="D177" s="11"/>
      <c r="E177" s="6"/>
      <c r="F177" s="5"/>
      <c r="G177" s="4"/>
      <c r="H177" s="8"/>
      <c r="I177" s="9"/>
      <c r="J177" s="9"/>
      <c r="K177" s="13"/>
      <c r="L177" s="4"/>
      <c r="M177" s="1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>
      <c r="A178" s="4">
        <f>RANK(C178,$C$2:$C$189)</f>
        <v>177</v>
      </c>
      <c r="B178" s="4" t="s">
        <v>173</v>
      </c>
      <c r="C178" s="53">
        <f>VLOOKUP(B178,'Dimension-level_2024'!$A$3:$B$190,2,FALSE)</f>
        <v>24.222935523080668</v>
      </c>
      <c r="D178" s="11"/>
      <c r="E178" s="6"/>
      <c r="F178" s="5"/>
      <c r="G178" s="4"/>
      <c r="H178" s="8"/>
      <c r="I178" s="9"/>
      <c r="J178" s="9"/>
      <c r="K178" s="13"/>
      <c r="L178" s="4"/>
      <c r="M178" s="1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>
      <c r="A179" s="4">
        <f>RANK(C179,$C$2:$C$189)</f>
        <v>178</v>
      </c>
      <c r="B179" s="4" t="s">
        <v>183</v>
      </c>
      <c r="C179" s="53">
        <f>VLOOKUP(B179,'Dimension-level_2024'!$A$3:$B$190,2,FALSE)</f>
        <v>23.121979906105853</v>
      </c>
      <c r="D179" s="11"/>
      <c r="E179" s="6"/>
      <c r="F179" s="5"/>
      <c r="G179" s="4"/>
      <c r="H179" s="8"/>
      <c r="I179" s="9"/>
      <c r="J179" s="9"/>
      <c r="K179" s="13"/>
      <c r="L179" s="4"/>
      <c r="M179" s="1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>
      <c r="A180" s="4">
        <f>RANK(C180,$C$2:$C$189)</f>
        <v>179</v>
      </c>
      <c r="B180" s="4" t="s">
        <v>181</v>
      </c>
      <c r="C180" s="53">
        <f>VLOOKUP(B180,'Dimension-level_2024'!$A$3:$B$190,2,FALSE)</f>
        <v>22.659718353624488</v>
      </c>
      <c r="D180" s="11"/>
      <c r="E180" s="6"/>
      <c r="F180" s="5"/>
      <c r="G180" s="4"/>
      <c r="H180" s="8"/>
      <c r="I180" s="9"/>
      <c r="J180" s="9"/>
      <c r="K180" s="13"/>
      <c r="L180" s="4"/>
      <c r="M180" s="1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>
      <c r="A181" s="4">
        <f>RANK(C181,$C$2:$C$189)</f>
        <v>180</v>
      </c>
      <c r="B181" s="4" t="s">
        <v>191</v>
      </c>
      <c r="C181" s="53">
        <f>VLOOKUP(B181,'Dimension-level_2024'!$A$3:$B$190,2,FALSE)</f>
        <v>22.19695954476386</v>
      </c>
      <c r="D181" s="11"/>
      <c r="E181" s="6"/>
      <c r="F181" s="5"/>
      <c r="G181" s="4"/>
      <c r="H181" s="8"/>
      <c r="I181" s="9"/>
      <c r="J181" s="9"/>
      <c r="K181" s="13"/>
      <c r="L181" s="4"/>
      <c r="M181" s="1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>
      <c r="A182" s="4">
        <f>RANK(C182,$C$2:$C$189)</f>
        <v>181</v>
      </c>
      <c r="B182" s="4" t="s">
        <v>186</v>
      </c>
      <c r="C182" s="53">
        <f>VLOOKUP(B182,'Dimension-level_2024'!$A$3:$B$190,2,FALSE)</f>
        <v>22.097945576657803</v>
      </c>
      <c r="D182" s="11"/>
      <c r="E182" s="6"/>
      <c r="F182" s="5"/>
      <c r="G182" s="4"/>
      <c r="H182" s="8"/>
      <c r="I182" s="9"/>
      <c r="J182" s="9"/>
      <c r="K182" s="13"/>
      <c r="L182" s="4"/>
      <c r="M182" s="1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>
      <c r="A183" s="4">
        <f>RANK(C183,$C$2:$C$189)</f>
        <v>182</v>
      </c>
      <c r="B183" s="4" t="s">
        <v>188</v>
      </c>
      <c r="C183" s="53">
        <f>VLOOKUP(B183,'Dimension-level_2024'!$A$3:$B$190,2,FALSE)</f>
        <v>21.134424374103371</v>
      </c>
      <c r="D183" s="11"/>
      <c r="E183" s="6"/>
      <c r="F183" s="5"/>
      <c r="G183" s="4"/>
      <c r="H183" s="8"/>
      <c r="I183" s="9"/>
      <c r="J183" s="9"/>
      <c r="K183" s="13"/>
      <c r="L183" s="4"/>
      <c r="M183" s="1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>
      <c r="A184" s="4">
        <f>RANK(C184,$C$2:$C$189)</f>
        <v>183</v>
      </c>
      <c r="B184" s="4" t="s">
        <v>190</v>
      </c>
      <c r="C184" s="53">
        <f>VLOOKUP(B184,'Dimension-level_2024'!$A$3:$B$190,2,FALSE)</f>
        <v>20.26173458721571</v>
      </c>
      <c r="D184" s="11"/>
      <c r="E184" s="6"/>
      <c r="F184" s="5"/>
      <c r="G184" s="4"/>
      <c r="H184" s="8"/>
      <c r="I184" s="9"/>
      <c r="J184" s="9"/>
      <c r="K184" s="13"/>
      <c r="L184" s="4"/>
      <c r="M184" s="1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>
      <c r="A185" s="4">
        <f>RANK(C185,$C$2:$C$189)</f>
        <v>184</v>
      </c>
      <c r="B185" s="4" t="s">
        <v>185</v>
      </c>
      <c r="C185" s="53">
        <f>VLOOKUP(B185,'Dimension-level_2024'!$A$3:$B$190,2,FALSE)</f>
        <v>20.057622772749227</v>
      </c>
      <c r="D185" s="11"/>
      <c r="E185" s="6"/>
      <c r="F185" s="5"/>
      <c r="G185" s="4"/>
      <c r="H185" s="8"/>
      <c r="I185" s="9"/>
      <c r="J185" s="9"/>
      <c r="K185" s="13"/>
      <c r="L185" s="4"/>
      <c r="M185" s="1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>
      <c r="A186" s="4">
        <f>RANK(C186,$C$2:$C$189)</f>
        <v>185</v>
      </c>
      <c r="B186" s="4" t="s">
        <v>192</v>
      </c>
      <c r="C186" s="53">
        <f>VLOOKUP(B186,'Dimension-level_2024'!$A$3:$B$190,2,FALSE)</f>
        <v>18.580589963338173</v>
      </c>
      <c r="D186" s="11"/>
      <c r="E186" s="6"/>
      <c r="F186" s="5"/>
      <c r="G186" s="4"/>
      <c r="H186" s="8"/>
      <c r="I186" s="9"/>
      <c r="J186" s="9"/>
      <c r="K186" s="13"/>
      <c r="L186" s="4"/>
      <c r="M186" s="1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>
      <c r="A187" s="4">
        <f>RANK(C187,$C$2:$C$189)</f>
        <v>186</v>
      </c>
      <c r="B187" s="4" t="s">
        <v>193</v>
      </c>
      <c r="C187" s="53">
        <f>VLOOKUP(B187,'Dimension-level_2024'!$A$3:$B$190,2,FALSE)</f>
        <v>16.945026777584719</v>
      </c>
      <c r="D187" s="11"/>
      <c r="E187" s="6"/>
      <c r="F187" s="5"/>
      <c r="G187" s="4"/>
      <c r="H187" s="8"/>
      <c r="I187" s="9"/>
      <c r="J187" s="9"/>
      <c r="K187" s="13"/>
      <c r="L187" s="4"/>
      <c r="M187" s="1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>
      <c r="A188" s="4">
        <f>RANK(C188,$C$2:$C$189)</f>
        <v>187</v>
      </c>
      <c r="B188" s="4" t="s">
        <v>187</v>
      </c>
      <c r="C188" s="53">
        <f>VLOOKUP(B188,'Dimension-level_2024'!$A$3:$B$190,2,FALSE)</f>
        <v>16.924517748033722</v>
      </c>
      <c r="D188" s="11"/>
      <c r="E188" s="6"/>
      <c r="F188" s="5"/>
      <c r="G188" s="4"/>
      <c r="H188" s="8"/>
      <c r="I188" s="9"/>
      <c r="J188" s="9"/>
      <c r="K188" s="13"/>
      <c r="L188" s="4"/>
      <c r="M188" s="1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>
      <c r="A189" s="4">
        <f>RANK(C189,$C$2:$C$189)</f>
        <v>188</v>
      </c>
      <c r="B189" s="4" t="s">
        <v>189</v>
      </c>
      <c r="C189" s="53">
        <f>VLOOKUP(B189,'Dimension-level_2024'!$A$3:$B$190,2,FALSE)</f>
        <v>14.622478977995756</v>
      </c>
      <c r="D189" s="11"/>
      <c r="E189" s="6"/>
      <c r="F189" s="5"/>
      <c r="G189" s="4"/>
      <c r="H189" s="8"/>
      <c r="I189" s="9"/>
      <c r="J189" s="9"/>
      <c r="K189" s="13"/>
      <c r="L189" s="4"/>
      <c r="M189" s="1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>
      <c r="A190" s="4"/>
      <c r="B190" s="4"/>
      <c r="C190" s="4"/>
      <c r="D190" s="4"/>
      <c r="E190" s="8"/>
      <c r="F190" s="7"/>
      <c r="G190" s="4"/>
      <c r="H190" s="8"/>
      <c r="I190" s="9"/>
      <c r="J190" s="9"/>
      <c r="K190" s="13"/>
      <c r="L190" s="4"/>
      <c r="M190" s="1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>
      <c r="A191" s="4"/>
      <c r="B191" s="4"/>
      <c r="C191" s="4"/>
      <c r="D191" s="4"/>
      <c r="E191" s="4"/>
      <c r="F191" s="4"/>
      <c r="G191" s="4"/>
      <c r="H191" s="8"/>
      <c r="I191" s="9"/>
      <c r="J191" s="9"/>
      <c r="K191" s="13"/>
      <c r="L191" s="4"/>
      <c r="M191" s="1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>
      <c r="A192" s="4"/>
      <c r="B192" s="4"/>
      <c r="C192" s="4"/>
      <c r="D192" s="4"/>
      <c r="E192" s="4"/>
      <c r="F192" s="4"/>
      <c r="G192" s="4"/>
      <c r="H192" s="8"/>
      <c r="I192" s="9"/>
      <c r="J192" s="9"/>
      <c r="K192" s="13"/>
      <c r="L192" s="4"/>
      <c r="M192" s="1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>
      <c r="A193" s="4"/>
      <c r="B193" s="4"/>
      <c r="C193" s="4"/>
      <c r="D193" s="4"/>
      <c r="E193" s="4"/>
      <c r="F193" s="4"/>
      <c r="G193" s="4"/>
      <c r="H193" s="8"/>
      <c r="I193" s="9"/>
      <c r="J193" s="9"/>
      <c r="K193" s="13"/>
      <c r="L193" s="4"/>
      <c r="M193" s="1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>
      <c r="A194" s="4"/>
      <c r="B194" s="4"/>
      <c r="C194" s="4"/>
      <c r="D194" s="4"/>
      <c r="E194" s="4"/>
      <c r="F194" s="4"/>
      <c r="G194" s="4"/>
      <c r="H194" s="8"/>
      <c r="I194" s="9"/>
      <c r="J194" s="9"/>
      <c r="K194" s="13"/>
      <c r="L194" s="4"/>
      <c r="M194" s="1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1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1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1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1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1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1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1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1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1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1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1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1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1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1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1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1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1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1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1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1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1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1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1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1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1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1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1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1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1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1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1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1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1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1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1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1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1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1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1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1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1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1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1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1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1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1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1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1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1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1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1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1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1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1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1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1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1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1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1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1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1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1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1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1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1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1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1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1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1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1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1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1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1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1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1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1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1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1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1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1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1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1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1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1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1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1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1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1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1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1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1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1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1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1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1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1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1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1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1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1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1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1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1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1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1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1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1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1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1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1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1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1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1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1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1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1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1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1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1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1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1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1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1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1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1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1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1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1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1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1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1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1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1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1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1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1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1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1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1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1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1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1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1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1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1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1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1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1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1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1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1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1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1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1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1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1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1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1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1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1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1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1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1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1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1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1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1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1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1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1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1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1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1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1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1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1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1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1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1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1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1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1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1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1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1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1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1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1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1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1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1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1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1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1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1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1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1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1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1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1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1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1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1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1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1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1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1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1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1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1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1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1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1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1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1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1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1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1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1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1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1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1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1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1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1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1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1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1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1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1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1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1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1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1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1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1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1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1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1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1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1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1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1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1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1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1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1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1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1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1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1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1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1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1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1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1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1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1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1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1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1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1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1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1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1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1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1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1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1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1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1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1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1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1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1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1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1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1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1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1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1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1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1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1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1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1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1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1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1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1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1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1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1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1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1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1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1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1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1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1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1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1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1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1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1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1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1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1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1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1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1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1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1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1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1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1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1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1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1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1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1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1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1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1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1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1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1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1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1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1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1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1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1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1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1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1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1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1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1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1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1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1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1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1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1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1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1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1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1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1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1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1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1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1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1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1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1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1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1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1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1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1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1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1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1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1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1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1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1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1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1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1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1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1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1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1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1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1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1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1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1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1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1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1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1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1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1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1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1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1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1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1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1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1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1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1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1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1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1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1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1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1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1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1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1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1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1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1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1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1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1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1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1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1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1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1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1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1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1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1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1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1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1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1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1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1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1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1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1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1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1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1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1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1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1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1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1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1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1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1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1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1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1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1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1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1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1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1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1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1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1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1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1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1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1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1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1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1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1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1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1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1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1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1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1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1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1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1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1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1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1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1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1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1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1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1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1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1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1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1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1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1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1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1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1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1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1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1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1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1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1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1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1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1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1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1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1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1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1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1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1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1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1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1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1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1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1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1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1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1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1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1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1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1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1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1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1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1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1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1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1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1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1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1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1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1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1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1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1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1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1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1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1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1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1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1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1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1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1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1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1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1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1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1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1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1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1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1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1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1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1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1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1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1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1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1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1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1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1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1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1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1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1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1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1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1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1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1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1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1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1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1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1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1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1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1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1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1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1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1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1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1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1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1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1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1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1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1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1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1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1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1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1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1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1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1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1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1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1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1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1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1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1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1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1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1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1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1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1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1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1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1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1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1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1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1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1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1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1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1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1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1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1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1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1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1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1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1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1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1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1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1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1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1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1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1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1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1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1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1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1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1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1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1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1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1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1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1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1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1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1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1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1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1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1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1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1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1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1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1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1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1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1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1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1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1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1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1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1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1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1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1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1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1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1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1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1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1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1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1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1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1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1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1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1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1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1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1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1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1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1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1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1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1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1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1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1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1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1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1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1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1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1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1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1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1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1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1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1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1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1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1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1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1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1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1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1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1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1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1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1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1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1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1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1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1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1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1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1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1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1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1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1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1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1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1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1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1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1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1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1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1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1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1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1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1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1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1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1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1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1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1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1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1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1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1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1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1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1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1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1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1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1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1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1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1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1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1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1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1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1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1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1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1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1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1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1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1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1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1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1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1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1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1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1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1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1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1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1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1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1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1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1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1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1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1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1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1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1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>
      <c r="D994" s="4"/>
      <c r="E994" s="4"/>
      <c r="F994" s="4"/>
      <c r="G994" s="4"/>
      <c r="H994" s="4"/>
      <c r="I994" s="4"/>
      <c r="J994" s="4"/>
      <c r="K994" s="1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>
      <c r="D995" s="4"/>
      <c r="E995" s="4"/>
      <c r="F995" s="4"/>
      <c r="G995" s="4"/>
      <c r="H995" s="4"/>
      <c r="I995" s="4"/>
      <c r="J995" s="4"/>
      <c r="K995" s="1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>
      <c r="D996" s="4"/>
      <c r="E996" s="4"/>
      <c r="F996" s="4"/>
      <c r="G996" s="4"/>
      <c r="H996" s="4"/>
      <c r="I996" s="4"/>
      <c r="J996" s="4"/>
      <c r="K996" s="1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>
      <c r="D997" s="4"/>
      <c r="E997" s="4"/>
      <c r="F997" s="4"/>
      <c r="G997" s="4"/>
      <c r="H997" s="4"/>
      <c r="I997" s="4"/>
      <c r="J997" s="4"/>
      <c r="K997" s="1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</sheetData>
  <autoFilter ref="A1:C189" xr:uid="{00000000-0009-0000-0000-000000000000}"/>
  <conditionalFormatting sqref="D1:D997 E1 F1:G997 E191:E997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I2:J194">
    <cfRule type="colorScale" priority="2">
      <colorScale>
        <cfvo type="min"/>
        <cfvo type="formula" val="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302C-0B79-4D65-B0AF-86FF0A013471}">
  <dimension ref="A1:Q201"/>
  <sheetViews>
    <sheetView topLeftCell="A178" workbookViewId="0">
      <selection activeCell="D3" sqref="D3"/>
    </sheetView>
  </sheetViews>
  <sheetFormatPr defaultColWidth="12.42578125" defaultRowHeight="14.25"/>
  <cols>
    <col min="1" max="1" width="13.5703125" style="77" customWidth="1"/>
    <col min="2" max="2" width="28.140625" style="77" customWidth="1"/>
    <col min="3" max="3" width="12.42578125" style="77"/>
    <col min="4" max="4" width="15.140625" style="77" customWidth="1"/>
    <col min="5" max="5" width="19.42578125" style="77" customWidth="1"/>
    <col min="6" max="6" width="18.7109375" style="77" customWidth="1"/>
    <col min="7" max="16384" width="12.42578125" style="77"/>
  </cols>
  <sheetData>
    <row r="1" spans="1:17" ht="15">
      <c r="D1" s="85" t="s">
        <v>216</v>
      </c>
      <c r="E1" s="85"/>
      <c r="F1" s="85"/>
      <c r="H1" s="85" t="s">
        <v>215</v>
      </c>
      <c r="I1" s="85"/>
      <c r="J1" s="85"/>
      <c r="K1" s="85"/>
      <c r="L1" s="85"/>
      <c r="M1" s="85"/>
      <c r="N1" s="85"/>
      <c r="O1" s="85"/>
      <c r="P1" s="85"/>
      <c r="Q1" s="85"/>
    </row>
    <row r="2" spans="1:17" s="80" customFormat="1" ht="45">
      <c r="A2" s="84" t="s">
        <v>199</v>
      </c>
      <c r="B2" s="84" t="s">
        <v>271</v>
      </c>
      <c r="D2" s="83" t="s">
        <v>213</v>
      </c>
      <c r="E2" s="82" t="s">
        <v>212</v>
      </c>
      <c r="F2" s="81" t="s">
        <v>211</v>
      </c>
      <c r="H2" s="83" t="s">
        <v>210</v>
      </c>
      <c r="I2" s="83" t="s">
        <v>209</v>
      </c>
      <c r="J2" s="83" t="s">
        <v>208</v>
      </c>
      <c r="K2" s="83" t="s">
        <v>207</v>
      </c>
      <c r="L2" s="82" t="s">
        <v>206</v>
      </c>
      <c r="M2" s="82" t="s">
        <v>205</v>
      </c>
      <c r="N2" s="82" t="s">
        <v>204</v>
      </c>
      <c r="O2" s="81" t="s">
        <v>203</v>
      </c>
      <c r="P2" s="81" t="s">
        <v>202</v>
      </c>
      <c r="Q2" s="81" t="s">
        <v>201</v>
      </c>
    </row>
    <row r="3" spans="1:17">
      <c r="A3" s="77" t="s">
        <v>187</v>
      </c>
      <c r="B3" s="79">
        <v>21.268713330000001</v>
      </c>
      <c r="C3" s="79"/>
      <c r="D3" s="79">
        <v>13.99</v>
      </c>
      <c r="E3" s="79">
        <v>21.70519182</v>
      </c>
      <c r="F3" s="79">
        <v>28.110948180000001</v>
      </c>
      <c r="G3" s="79"/>
      <c r="H3" s="79">
        <v>0</v>
      </c>
      <c r="I3" s="79">
        <v>8.9600000000000009</v>
      </c>
      <c r="J3" s="79">
        <v>34.6</v>
      </c>
      <c r="K3" s="79">
        <v>12.4</v>
      </c>
      <c r="L3" s="79">
        <v>6.6654243800000001</v>
      </c>
      <c r="M3" s="79">
        <v>51.606957559999998</v>
      </c>
      <c r="N3" s="79">
        <v>6.843193511</v>
      </c>
      <c r="O3" s="79">
        <v>39.556666669999998</v>
      </c>
      <c r="P3" s="79">
        <v>25.516177880000001</v>
      </c>
      <c r="Q3" s="79">
        <v>19.260000000000002</v>
      </c>
    </row>
    <row r="4" spans="1:17">
      <c r="A4" s="77" t="s">
        <v>90</v>
      </c>
      <c r="B4" s="79">
        <v>43.262393619999997</v>
      </c>
      <c r="C4" s="79"/>
      <c r="D4" s="79">
        <v>42.529674649999997</v>
      </c>
      <c r="E4" s="79">
        <v>31.973132280000002</v>
      </c>
      <c r="F4" s="79">
        <v>55.284373930000001</v>
      </c>
      <c r="G4" s="79"/>
      <c r="H4" s="79">
        <v>0</v>
      </c>
      <c r="I4" s="79">
        <v>54.064</v>
      </c>
      <c r="J4" s="79">
        <v>61.65</v>
      </c>
      <c r="K4" s="79">
        <v>54.404698609999997</v>
      </c>
      <c r="L4" s="79">
        <v>17.94967518</v>
      </c>
      <c r="M4" s="79">
        <v>35.837507080000002</v>
      </c>
      <c r="N4" s="79">
        <v>42.132214580000003</v>
      </c>
      <c r="O4" s="79">
        <v>24.885000000000002</v>
      </c>
      <c r="P4" s="79">
        <v>67.438121800000005</v>
      </c>
      <c r="Q4" s="79">
        <v>73.53</v>
      </c>
    </row>
    <row r="5" spans="1:17">
      <c r="A5" s="77" t="s">
        <v>121</v>
      </c>
      <c r="B5" s="79">
        <v>35.988108889999999</v>
      </c>
      <c r="C5" s="79"/>
      <c r="D5" s="79">
        <v>30.09710595</v>
      </c>
      <c r="E5" s="79">
        <v>30.563135169999999</v>
      </c>
      <c r="F5" s="79">
        <v>47.304085559999997</v>
      </c>
      <c r="G5" s="79"/>
      <c r="H5" s="79">
        <v>0</v>
      </c>
      <c r="I5" s="79">
        <v>38.549999999999997</v>
      </c>
      <c r="J5" s="79">
        <v>45.096666669999998</v>
      </c>
      <c r="K5" s="79">
        <v>36.741757120000003</v>
      </c>
      <c r="L5" s="79">
        <v>11.29174708</v>
      </c>
      <c r="M5" s="79">
        <v>42.407025359999999</v>
      </c>
      <c r="N5" s="79">
        <v>37.990633070000001</v>
      </c>
      <c r="O5" s="79">
        <v>27.815999999999999</v>
      </c>
      <c r="P5" s="79">
        <v>49.59125667</v>
      </c>
      <c r="Q5" s="79">
        <v>64.504999999999995</v>
      </c>
    </row>
    <row r="6" spans="1:17">
      <c r="A6" s="77" t="s">
        <v>81</v>
      </c>
      <c r="B6" s="79">
        <v>46.254248629999999</v>
      </c>
      <c r="C6" s="79"/>
      <c r="D6" s="79">
        <v>38.815627079999999</v>
      </c>
      <c r="E6" s="79">
        <v>35.044493340000002</v>
      </c>
      <c r="F6" s="79">
        <v>64.902625479999998</v>
      </c>
      <c r="G6" s="79"/>
      <c r="H6" s="79">
        <v>0</v>
      </c>
      <c r="I6" s="79">
        <v>55.276000000000003</v>
      </c>
      <c r="J6" s="79">
        <v>38.845862070000003</v>
      </c>
      <c r="K6" s="79">
        <v>61.140646259999997</v>
      </c>
      <c r="L6" s="79">
        <v>37.882016819999997</v>
      </c>
      <c r="M6" s="79">
        <v>47.761120069999997</v>
      </c>
      <c r="N6" s="79">
        <v>19.490343119999999</v>
      </c>
      <c r="O6" s="79">
        <v>41.328588019999998</v>
      </c>
      <c r="P6" s="79">
        <v>65.507618719999996</v>
      </c>
      <c r="Q6" s="79">
        <v>87.871669690000004</v>
      </c>
    </row>
    <row r="7" spans="1:17">
      <c r="A7" s="77" t="s">
        <v>161</v>
      </c>
      <c r="B7" s="79">
        <v>29.140256050000001</v>
      </c>
      <c r="C7" s="79"/>
      <c r="D7" s="79">
        <v>22.54808602</v>
      </c>
      <c r="E7" s="79">
        <v>18.506216330000001</v>
      </c>
      <c r="F7" s="79">
        <v>46.366465810000001</v>
      </c>
      <c r="G7" s="79"/>
      <c r="H7" s="79">
        <v>0</v>
      </c>
      <c r="I7" s="79">
        <v>36.957999999999998</v>
      </c>
      <c r="J7" s="79">
        <v>33.026666669999997</v>
      </c>
      <c r="K7" s="79">
        <v>20.20767743</v>
      </c>
      <c r="L7" s="79">
        <v>10.43399198</v>
      </c>
      <c r="M7" s="79">
        <v>23.157808729999999</v>
      </c>
      <c r="N7" s="79">
        <v>21.926848280000002</v>
      </c>
      <c r="O7" s="79">
        <v>33.97</v>
      </c>
      <c r="P7" s="79">
        <v>33.274397440000001</v>
      </c>
      <c r="Q7" s="79">
        <v>71.855000000000004</v>
      </c>
    </row>
    <row r="8" spans="1:17">
      <c r="A8" s="77" t="s">
        <v>106</v>
      </c>
      <c r="B8" s="79">
        <v>39.410805160000002</v>
      </c>
      <c r="C8" s="79"/>
      <c r="D8" s="79">
        <v>33.327741199999998</v>
      </c>
      <c r="E8" s="79">
        <v>27.56336344</v>
      </c>
      <c r="F8" s="79">
        <v>57.341310849999999</v>
      </c>
      <c r="G8" s="79"/>
      <c r="H8" s="79">
        <v>0</v>
      </c>
      <c r="I8" s="79">
        <v>47.164000000000001</v>
      </c>
      <c r="J8" s="79">
        <v>41.91</v>
      </c>
      <c r="K8" s="79">
        <v>44.236964800000003</v>
      </c>
      <c r="L8" s="79">
        <v>25.660695489999998</v>
      </c>
      <c r="M8" s="79">
        <v>26.99802287</v>
      </c>
      <c r="N8" s="79">
        <v>30.031371960000001</v>
      </c>
      <c r="O8" s="79">
        <v>31.904666670000001</v>
      </c>
      <c r="P8" s="79">
        <v>56.992361109999997</v>
      </c>
      <c r="Q8" s="79">
        <v>83.126904760000002</v>
      </c>
    </row>
    <row r="9" spans="1:17">
      <c r="A9" s="77" t="s">
        <v>55</v>
      </c>
      <c r="B9" s="79">
        <v>57.724173720000003</v>
      </c>
      <c r="C9" s="79"/>
      <c r="D9" s="79">
        <v>70.310634500000006</v>
      </c>
      <c r="E9" s="79">
        <v>35.27354733</v>
      </c>
      <c r="F9" s="79">
        <v>67.588339329999997</v>
      </c>
      <c r="G9" s="79"/>
      <c r="H9" s="79">
        <v>100</v>
      </c>
      <c r="I9" s="79">
        <v>69.384</v>
      </c>
      <c r="J9" s="79">
        <v>63.78</v>
      </c>
      <c r="K9" s="79">
        <v>48.078538020000003</v>
      </c>
      <c r="L9" s="79">
        <v>25.464824289999999</v>
      </c>
      <c r="M9" s="79">
        <v>36.811980509999998</v>
      </c>
      <c r="N9" s="79">
        <v>43.543837199999999</v>
      </c>
      <c r="O9" s="79">
        <v>55.06285132</v>
      </c>
      <c r="P9" s="79">
        <v>75.747166669999999</v>
      </c>
      <c r="Q9" s="79">
        <v>71.954999999999998</v>
      </c>
    </row>
    <row r="10" spans="1:17">
      <c r="A10" s="77" t="s">
        <v>86</v>
      </c>
      <c r="B10" s="79">
        <v>45.215315459999999</v>
      </c>
      <c r="C10" s="79"/>
      <c r="D10" s="79">
        <v>43.497072959999997</v>
      </c>
      <c r="E10" s="79">
        <v>33.579762299999999</v>
      </c>
      <c r="F10" s="79">
        <v>58.569111110000001</v>
      </c>
      <c r="G10" s="79"/>
      <c r="H10" s="79">
        <v>0</v>
      </c>
      <c r="I10" s="79">
        <v>50.374000000000002</v>
      </c>
      <c r="J10" s="79">
        <v>66.483333329999994</v>
      </c>
      <c r="K10" s="79">
        <v>57.130958489999998</v>
      </c>
      <c r="L10" s="79">
        <v>23.715779059999999</v>
      </c>
      <c r="M10" s="79">
        <v>36.754926789999999</v>
      </c>
      <c r="N10" s="79">
        <v>40.268581050000002</v>
      </c>
      <c r="O10" s="79">
        <v>52.369</v>
      </c>
      <c r="P10" s="79">
        <v>54.463333329999998</v>
      </c>
      <c r="Q10" s="79">
        <v>68.875</v>
      </c>
    </row>
    <row r="11" spans="1:17">
      <c r="A11" s="77" t="s">
        <v>13</v>
      </c>
      <c r="B11" s="79">
        <v>73.888642599999997</v>
      </c>
      <c r="C11" s="79"/>
      <c r="D11" s="79">
        <v>83.344561139999996</v>
      </c>
      <c r="E11" s="79">
        <v>52.567534459999997</v>
      </c>
      <c r="F11" s="79">
        <v>85.753832189999997</v>
      </c>
      <c r="G11" s="79"/>
      <c r="H11" s="79">
        <v>100</v>
      </c>
      <c r="I11" s="79">
        <v>92.334000000000003</v>
      </c>
      <c r="J11" s="79">
        <v>76.203333330000007</v>
      </c>
      <c r="K11" s="79">
        <v>64.840911210000002</v>
      </c>
      <c r="L11" s="79">
        <v>35.457686289999998</v>
      </c>
      <c r="M11" s="79">
        <v>57.809318640000001</v>
      </c>
      <c r="N11" s="79">
        <v>64.435598459999994</v>
      </c>
      <c r="O11" s="79">
        <v>71.327624779999994</v>
      </c>
      <c r="P11" s="79">
        <v>87.913871799999995</v>
      </c>
      <c r="Q11" s="79">
        <v>98.02</v>
      </c>
    </row>
    <row r="12" spans="1:17">
      <c r="A12" s="77" t="s">
        <v>16</v>
      </c>
      <c r="B12" s="79">
        <v>72.365795090000006</v>
      </c>
      <c r="C12" s="79"/>
      <c r="D12" s="79">
        <v>77.693415560000005</v>
      </c>
      <c r="E12" s="79">
        <v>56.428484660000002</v>
      </c>
      <c r="F12" s="79">
        <v>82.975485059999997</v>
      </c>
      <c r="G12" s="79"/>
      <c r="H12" s="79">
        <v>100</v>
      </c>
      <c r="I12" s="79">
        <v>69.537999999999997</v>
      </c>
      <c r="J12" s="79">
        <v>77.046666669999993</v>
      </c>
      <c r="K12" s="79">
        <v>64.188995590000005</v>
      </c>
      <c r="L12" s="79">
        <v>45.571321599999997</v>
      </c>
      <c r="M12" s="79">
        <v>63.189509540000003</v>
      </c>
      <c r="N12" s="79">
        <v>60.524622829999998</v>
      </c>
      <c r="O12" s="79">
        <v>65.366787169999995</v>
      </c>
      <c r="P12" s="79">
        <v>85.059668020000004</v>
      </c>
      <c r="Q12" s="79">
        <v>98.5</v>
      </c>
    </row>
    <row r="13" spans="1:17">
      <c r="A13" s="77" t="s">
        <v>74</v>
      </c>
      <c r="B13" s="79">
        <v>48.152051530000001</v>
      </c>
      <c r="C13" s="79"/>
      <c r="D13" s="79">
        <v>55.863333830000002</v>
      </c>
      <c r="E13" s="79">
        <v>30.77101949</v>
      </c>
      <c r="F13" s="79">
        <v>57.821801280000003</v>
      </c>
      <c r="G13" s="79"/>
      <c r="H13" s="79">
        <v>50</v>
      </c>
      <c r="I13" s="79">
        <v>51.701999999999998</v>
      </c>
      <c r="J13" s="79">
        <v>66.546666669999993</v>
      </c>
      <c r="K13" s="79">
        <v>55.204668640000001</v>
      </c>
      <c r="L13" s="79">
        <v>14.265328179999999</v>
      </c>
      <c r="M13" s="79">
        <v>42.817231909999997</v>
      </c>
      <c r="N13" s="79">
        <v>35.23049838</v>
      </c>
      <c r="O13" s="79">
        <v>55.040999999999997</v>
      </c>
      <c r="P13" s="79">
        <v>49.37440385</v>
      </c>
      <c r="Q13" s="79">
        <v>69.05</v>
      </c>
    </row>
    <row r="14" spans="1:17">
      <c r="A14" s="77" t="s">
        <v>94</v>
      </c>
      <c r="B14" s="79">
        <v>42.142362140000003</v>
      </c>
      <c r="C14" s="79"/>
      <c r="D14" s="79">
        <v>34.494407870000003</v>
      </c>
      <c r="E14" s="79">
        <v>31.426785389999999</v>
      </c>
      <c r="F14" s="79">
        <v>60.505893159999999</v>
      </c>
      <c r="G14" s="79"/>
      <c r="H14" s="79">
        <v>0</v>
      </c>
      <c r="I14" s="79">
        <v>45.554000000000002</v>
      </c>
      <c r="J14" s="79">
        <v>51.653333330000002</v>
      </c>
      <c r="K14" s="79">
        <v>40.77029813</v>
      </c>
      <c r="L14" s="79">
        <v>26.078094759999999</v>
      </c>
      <c r="M14" s="79">
        <v>26.99802287</v>
      </c>
      <c r="N14" s="79">
        <v>41.204238539999999</v>
      </c>
      <c r="O14" s="79">
        <v>35.894666669999999</v>
      </c>
      <c r="P14" s="79">
        <v>56.094679489999997</v>
      </c>
      <c r="Q14" s="79">
        <v>89.528333329999995</v>
      </c>
    </row>
    <row r="15" spans="1:17">
      <c r="A15" s="77" t="s">
        <v>57</v>
      </c>
      <c r="B15" s="79">
        <v>56.131142140000001</v>
      </c>
      <c r="C15" s="79"/>
      <c r="D15" s="79">
        <v>57.96471785</v>
      </c>
      <c r="E15" s="79">
        <v>39.242597459999999</v>
      </c>
      <c r="F15" s="79">
        <v>71.186111109999999</v>
      </c>
      <c r="G15" s="79"/>
      <c r="H15" s="79">
        <v>50</v>
      </c>
      <c r="I15" s="79">
        <v>53.771999999999998</v>
      </c>
      <c r="J15" s="79">
        <v>73.38</v>
      </c>
      <c r="K15" s="79">
        <v>54.706871390000003</v>
      </c>
      <c r="L15" s="79">
        <v>30.02674824</v>
      </c>
      <c r="M15" s="79">
        <v>42.643573609999997</v>
      </c>
      <c r="N15" s="79">
        <v>45.057470510000002</v>
      </c>
      <c r="O15" s="79">
        <v>57.41</v>
      </c>
      <c r="P15" s="79">
        <v>73.493333329999999</v>
      </c>
      <c r="Q15" s="79">
        <v>82.655000000000001</v>
      </c>
    </row>
    <row r="16" spans="1:17">
      <c r="A16" s="77" t="s">
        <v>83</v>
      </c>
      <c r="B16" s="79">
        <v>46.042830840000001</v>
      </c>
      <c r="C16" s="79"/>
      <c r="D16" s="79">
        <v>57.956617680000001</v>
      </c>
      <c r="E16" s="79">
        <v>26.067541500000001</v>
      </c>
      <c r="F16" s="79">
        <v>54.104333330000003</v>
      </c>
      <c r="G16" s="79"/>
      <c r="H16" s="79">
        <v>100</v>
      </c>
      <c r="I16" s="79">
        <v>29.533999999999999</v>
      </c>
      <c r="J16" s="79">
        <v>63.916666669999998</v>
      </c>
      <c r="K16" s="79">
        <v>38.375804039999998</v>
      </c>
      <c r="L16" s="79">
        <v>11.34959724</v>
      </c>
      <c r="M16" s="79">
        <v>41.806909840000003</v>
      </c>
      <c r="N16" s="79">
        <v>25.046117429999999</v>
      </c>
      <c r="O16" s="79">
        <v>41.628</v>
      </c>
      <c r="P16" s="79">
        <v>58.03</v>
      </c>
      <c r="Q16" s="79">
        <v>62.655000000000001</v>
      </c>
    </row>
    <row r="17" spans="1:17">
      <c r="A17" s="77" t="s">
        <v>103</v>
      </c>
      <c r="B17" s="79">
        <v>40.133216140000002</v>
      </c>
      <c r="C17" s="79"/>
      <c r="D17" s="79">
        <v>33.529500159999998</v>
      </c>
      <c r="E17" s="79">
        <v>32.86938687</v>
      </c>
      <c r="F17" s="79">
        <v>54.000761400000002</v>
      </c>
      <c r="G17" s="79"/>
      <c r="H17" s="79">
        <v>0</v>
      </c>
      <c r="I17" s="79">
        <v>39.817999999999998</v>
      </c>
      <c r="J17" s="79">
        <v>43.1</v>
      </c>
      <c r="K17" s="79">
        <v>51.200000629999998</v>
      </c>
      <c r="L17" s="79">
        <v>26.859512280000001</v>
      </c>
      <c r="M17" s="79">
        <v>29.060679610000001</v>
      </c>
      <c r="N17" s="79">
        <v>42.68796871</v>
      </c>
      <c r="O17" s="79">
        <v>34.578666669999997</v>
      </c>
      <c r="P17" s="79">
        <v>54.755284189999998</v>
      </c>
      <c r="Q17" s="79">
        <v>72.668333329999996</v>
      </c>
    </row>
    <row r="18" spans="1:17">
      <c r="A18" s="77" t="s">
        <v>108</v>
      </c>
      <c r="B18" s="79">
        <v>39.20286213</v>
      </c>
      <c r="C18" s="79"/>
      <c r="D18" s="79">
        <v>30.949606299999999</v>
      </c>
      <c r="E18" s="79">
        <v>32.275751460000002</v>
      </c>
      <c r="F18" s="79">
        <v>54.383228629999998</v>
      </c>
      <c r="G18" s="79"/>
      <c r="H18" s="79">
        <v>0</v>
      </c>
      <c r="I18" s="79">
        <v>38.274000000000001</v>
      </c>
      <c r="J18" s="79">
        <v>48.446666669999999</v>
      </c>
      <c r="K18" s="79">
        <v>37.077758549999999</v>
      </c>
      <c r="L18" s="79">
        <v>21.87567967</v>
      </c>
      <c r="M18" s="79">
        <v>35.113535300000002</v>
      </c>
      <c r="N18" s="79">
        <v>39.83803941</v>
      </c>
      <c r="O18" s="79">
        <v>33.725153849999998</v>
      </c>
      <c r="P18" s="79">
        <v>62.309532050000001</v>
      </c>
      <c r="Q18" s="79">
        <v>67.114999999999995</v>
      </c>
    </row>
    <row r="19" spans="1:17">
      <c r="A19" s="77" t="s">
        <v>29</v>
      </c>
      <c r="B19" s="79">
        <v>67.284403839999996</v>
      </c>
      <c r="C19" s="79"/>
      <c r="D19" s="79">
        <v>73.093414240000001</v>
      </c>
      <c r="E19" s="79">
        <v>56.02002736</v>
      </c>
      <c r="F19" s="79">
        <v>72.739769929999994</v>
      </c>
      <c r="G19" s="79"/>
      <c r="H19" s="79">
        <v>100</v>
      </c>
      <c r="I19" s="79">
        <v>69.41</v>
      </c>
      <c r="J19" s="79">
        <v>64.865862070000006</v>
      </c>
      <c r="K19" s="79">
        <v>58.097794870000001</v>
      </c>
      <c r="L19" s="79">
        <v>46.025195089999997</v>
      </c>
      <c r="M19" s="79">
        <v>64.594161959999994</v>
      </c>
      <c r="N19" s="79">
        <v>57.440725030000003</v>
      </c>
      <c r="O19" s="79">
        <v>61.915334080000001</v>
      </c>
      <c r="P19" s="79">
        <v>70.668975709999998</v>
      </c>
      <c r="Q19" s="79">
        <v>85.635000000000005</v>
      </c>
    </row>
    <row r="20" spans="1:17">
      <c r="A20" s="77" t="s">
        <v>130</v>
      </c>
      <c r="B20" s="79">
        <v>34.243561399999997</v>
      </c>
      <c r="C20" s="79"/>
      <c r="D20" s="79">
        <v>23.443654120000001</v>
      </c>
      <c r="E20" s="79">
        <v>29.092233069999999</v>
      </c>
      <c r="F20" s="79">
        <v>50.194797010000002</v>
      </c>
      <c r="G20" s="79"/>
      <c r="H20" s="79">
        <v>0</v>
      </c>
      <c r="I20" s="79">
        <v>22.417999999999999</v>
      </c>
      <c r="J20" s="79">
        <v>36.256666670000001</v>
      </c>
      <c r="K20" s="79">
        <v>35.099949799999997</v>
      </c>
      <c r="L20" s="79">
        <v>21.748814320000001</v>
      </c>
      <c r="M20" s="79">
        <v>28.273011329999999</v>
      </c>
      <c r="N20" s="79">
        <v>37.254873570000001</v>
      </c>
      <c r="O20" s="79">
        <v>23.681794870000001</v>
      </c>
      <c r="P20" s="79">
        <v>52.77092949</v>
      </c>
      <c r="Q20" s="79">
        <v>74.131666670000001</v>
      </c>
    </row>
    <row r="21" spans="1:17">
      <c r="A21" s="77" t="s">
        <v>98</v>
      </c>
      <c r="B21" s="79">
        <v>41.371915919999999</v>
      </c>
      <c r="C21" s="79"/>
      <c r="D21" s="79">
        <v>61.381121880000002</v>
      </c>
      <c r="E21" s="79">
        <v>24.461944880000001</v>
      </c>
      <c r="F21" s="79">
        <v>38.272681009999999</v>
      </c>
      <c r="G21" s="79"/>
      <c r="H21" s="79">
        <v>100</v>
      </c>
      <c r="I21" s="79">
        <v>53.212000000000003</v>
      </c>
      <c r="J21" s="79">
        <v>50.103333329999998</v>
      </c>
      <c r="K21" s="79">
        <v>42.209154169999998</v>
      </c>
      <c r="L21" s="79">
        <v>8.8605231619999998</v>
      </c>
      <c r="M21" s="79">
        <v>34.061079720000002</v>
      </c>
      <c r="N21" s="79">
        <v>30.464231760000001</v>
      </c>
      <c r="O21" s="79">
        <v>18.032</v>
      </c>
      <c r="P21" s="79">
        <v>31.686043040000001</v>
      </c>
      <c r="Q21" s="79">
        <v>65.099999999999994</v>
      </c>
    </row>
    <row r="22" spans="1:17">
      <c r="A22" s="77" t="s">
        <v>115</v>
      </c>
      <c r="B22" s="79">
        <v>36.879056849999998</v>
      </c>
      <c r="C22" s="79"/>
      <c r="D22" s="79">
        <v>36.81041879</v>
      </c>
      <c r="E22" s="79">
        <v>24.305801760000001</v>
      </c>
      <c r="F22" s="79">
        <v>49.520949999999999</v>
      </c>
      <c r="G22" s="79"/>
      <c r="H22" s="79">
        <v>0</v>
      </c>
      <c r="I22" s="79">
        <v>42.787999999999997</v>
      </c>
      <c r="J22" s="79">
        <v>59.469333329999998</v>
      </c>
      <c r="K22" s="79">
        <v>44.984341839999999</v>
      </c>
      <c r="L22" s="79">
        <v>15.328545419999999</v>
      </c>
      <c r="M22" s="79">
        <v>28.407239359999998</v>
      </c>
      <c r="N22" s="79">
        <v>29.181620519999999</v>
      </c>
      <c r="O22" s="79">
        <v>25.775600000000001</v>
      </c>
      <c r="P22" s="79">
        <v>61.512250000000002</v>
      </c>
      <c r="Q22" s="79">
        <v>61.274999999999999</v>
      </c>
    </row>
    <row r="23" spans="1:17">
      <c r="A23" s="77" t="s">
        <v>127</v>
      </c>
      <c r="B23" s="79">
        <v>35.25033938</v>
      </c>
      <c r="C23" s="79"/>
      <c r="D23" s="79">
        <v>28.46542784</v>
      </c>
      <c r="E23" s="79">
        <v>26.656148009999999</v>
      </c>
      <c r="F23" s="79">
        <v>50.629442310000002</v>
      </c>
      <c r="G23" s="79"/>
      <c r="H23" s="79">
        <v>0</v>
      </c>
      <c r="I23" s="79">
        <v>37.588000000000001</v>
      </c>
      <c r="J23" s="79">
        <v>41.456666669999997</v>
      </c>
      <c r="K23" s="79">
        <v>34.817044670000001</v>
      </c>
      <c r="L23" s="79">
        <v>16.339746760000001</v>
      </c>
      <c r="M23" s="79">
        <v>29.513662960000001</v>
      </c>
      <c r="N23" s="79">
        <v>34.115034299999998</v>
      </c>
      <c r="O23" s="79">
        <v>24.106000000000002</v>
      </c>
      <c r="P23" s="79">
        <v>61.83232692</v>
      </c>
      <c r="Q23" s="79">
        <v>65.95</v>
      </c>
    </row>
    <row r="24" spans="1:17">
      <c r="A24" s="77" t="s">
        <v>118</v>
      </c>
      <c r="B24" s="79">
        <v>36.488148459999998</v>
      </c>
      <c r="C24" s="79"/>
      <c r="D24" s="79">
        <v>27.921111509999999</v>
      </c>
      <c r="E24" s="79">
        <v>31.680013370000001</v>
      </c>
      <c r="F24" s="79">
        <v>49.863320510000001</v>
      </c>
      <c r="G24" s="79"/>
      <c r="H24" s="79">
        <v>0</v>
      </c>
      <c r="I24" s="79">
        <v>43.927999999999997</v>
      </c>
      <c r="J24" s="79">
        <v>33.29666667</v>
      </c>
      <c r="K24" s="79">
        <v>34.459779380000001</v>
      </c>
      <c r="L24" s="79">
        <v>19.12880779</v>
      </c>
      <c r="M24" s="79">
        <v>33.742720290000001</v>
      </c>
      <c r="N24" s="79">
        <v>42.168512020000001</v>
      </c>
      <c r="O24" s="79">
        <v>28.349</v>
      </c>
      <c r="P24" s="79">
        <v>50.775961539999997</v>
      </c>
      <c r="Q24" s="79">
        <v>70.465000000000003</v>
      </c>
    </row>
    <row r="25" spans="1:17">
      <c r="A25" s="77" t="s">
        <v>111</v>
      </c>
      <c r="B25" s="79">
        <v>38.839234609999998</v>
      </c>
      <c r="C25" s="79"/>
      <c r="D25" s="79">
        <v>34.818691080000001</v>
      </c>
      <c r="E25" s="79">
        <v>29.199401649999999</v>
      </c>
      <c r="F25" s="79">
        <v>52.499611109999996</v>
      </c>
      <c r="G25" s="79"/>
      <c r="H25" s="79">
        <v>0</v>
      </c>
      <c r="I25" s="79">
        <v>54.892000000000003</v>
      </c>
      <c r="J25" s="79">
        <v>37.466666670000002</v>
      </c>
      <c r="K25" s="79">
        <v>46.916097649999998</v>
      </c>
      <c r="L25" s="79">
        <v>17.185420270000002</v>
      </c>
      <c r="M25" s="79">
        <v>37.948211440000001</v>
      </c>
      <c r="N25" s="79">
        <v>32.464573250000001</v>
      </c>
      <c r="O25" s="79">
        <v>45.594000000000001</v>
      </c>
      <c r="P25" s="79">
        <v>45.589833329999998</v>
      </c>
      <c r="Q25" s="79">
        <v>66.314999999999998</v>
      </c>
    </row>
    <row r="26" spans="1:17">
      <c r="A26" s="77" t="s">
        <v>33</v>
      </c>
      <c r="B26" s="79">
        <v>63.699159430000002</v>
      </c>
      <c r="C26" s="79"/>
      <c r="D26" s="79">
        <v>72.444001369999995</v>
      </c>
      <c r="E26" s="79">
        <v>45.082178669999998</v>
      </c>
      <c r="F26" s="79">
        <v>73.571298260000006</v>
      </c>
      <c r="G26" s="79"/>
      <c r="H26" s="79">
        <v>100</v>
      </c>
      <c r="I26" s="79">
        <v>69.28</v>
      </c>
      <c r="J26" s="79">
        <v>72.026666669999997</v>
      </c>
      <c r="K26" s="79">
        <v>48.469338800000003</v>
      </c>
      <c r="L26" s="79">
        <v>34.014764450000001</v>
      </c>
      <c r="M26" s="79">
        <v>49.714301749999997</v>
      </c>
      <c r="N26" s="79">
        <v>51.517469820000002</v>
      </c>
      <c r="O26" s="79">
        <v>62.369760169999999</v>
      </c>
      <c r="P26" s="79">
        <v>71.014134619999993</v>
      </c>
      <c r="Q26" s="79">
        <v>87.33</v>
      </c>
    </row>
    <row r="27" spans="1:17">
      <c r="A27" s="77" t="s">
        <v>75</v>
      </c>
      <c r="B27" s="79">
        <v>48.09942959</v>
      </c>
      <c r="C27" s="79"/>
      <c r="D27" s="79">
        <v>39.565592680000002</v>
      </c>
      <c r="E27" s="79">
        <v>41.860592689999997</v>
      </c>
      <c r="F27" s="79">
        <v>62.872103420000002</v>
      </c>
      <c r="G27" s="79"/>
      <c r="H27" s="79">
        <v>0</v>
      </c>
      <c r="I27" s="79">
        <v>32.213999999999999</v>
      </c>
      <c r="J27" s="79">
        <v>61.408666670000002</v>
      </c>
      <c r="K27" s="79">
        <v>64.639704039999998</v>
      </c>
      <c r="L27" s="79">
        <v>30.312944330000001</v>
      </c>
      <c r="M27" s="79">
        <v>41.444425279999997</v>
      </c>
      <c r="N27" s="79">
        <v>53.824408460000001</v>
      </c>
      <c r="O27" s="79">
        <v>46.077333330000002</v>
      </c>
      <c r="P27" s="79">
        <v>61.94897692</v>
      </c>
      <c r="Q27" s="79">
        <v>80.59</v>
      </c>
    </row>
    <row r="28" spans="1:17">
      <c r="A28" s="77" t="s">
        <v>52</v>
      </c>
      <c r="B28" s="79">
        <v>58.644997580000002</v>
      </c>
      <c r="C28" s="79"/>
      <c r="D28" s="79">
        <v>66.043217400000003</v>
      </c>
      <c r="E28" s="79">
        <v>38.165777890000001</v>
      </c>
      <c r="F28" s="79">
        <v>71.725997430000007</v>
      </c>
      <c r="G28" s="79"/>
      <c r="H28" s="79">
        <v>100</v>
      </c>
      <c r="I28" s="79">
        <v>55.915999999999997</v>
      </c>
      <c r="J28" s="79">
        <v>62.25</v>
      </c>
      <c r="K28" s="79">
        <v>46.006869610000003</v>
      </c>
      <c r="L28" s="79">
        <v>26.540143669999999</v>
      </c>
      <c r="M28" s="79">
        <v>47.168806379999999</v>
      </c>
      <c r="N28" s="79">
        <v>40.788383629999998</v>
      </c>
      <c r="O28" s="79">
        <v>61.194787169999998</v>
      </c>
      <c r="P28" s="79">
        <v>75.988205129999997</v>
      </c>
      <c r="Q28" s="79">
        <v>77.995000000000005</v>
      </c>
    </row>
    <row r="29" spans="1:17">
      <c r="A29" s="77" t="s">
        <v>165</v>
      </c>
      <c r="B29" s="79">
        <v>27.496996190000001</v>
      </c>
      <c r="C29" s="79"/>
      <c r="D29" s="79">
        <v>27.037744409999998</v>
      </c>
      <c r="E29" s="79">
        <v>18.19615014</v>
      </c>
      <c r="F29" s="79">
        <v>37.257094019999997</v>
      </c>
      <c r="G29" s="79"/>
      <c r="H29" s="79">
        <v>0</v>
      </c>
      <c r="I29" s="79">
        <v>43.595999999999997</v>
      </c>
      <c r="J29" s="79">
        <v>37.933333330000004</v>
      </c>
      <c r="K29" s="79">
        <v>26.621644310000001</v>
      </c>
      <c r="L29" s="79">
        <v>7.5636030449999998</v>
      </c>
      <c r="M29" s="79">
        <v>30.279238360000001</v>
      </c>
      <c r="N29" s="79">
        <v>16.745609009999999</v>
      </c>
      <c r="O29" s="79">
        <v>14.33</v>
      </c>
      <c r="P29" s="79">
        <v>43.881282050000003</v>
      </c>
      <c r="Q29" s="79">
        <v>53.56</v>
      </c>
    </row>
    <row r="30" spans="1:17">
      <c r="A30" s="77" t="s">
        <v>188</v>
      </c>
      <c r="B30" s="79">
        <v>20.873151539999999</v>
      </c>
      <c r="C30" s="79"/>
      <c r="D30" s="79">
        <v>18.443594229999999</v>
      </c>
      <c r="E30" s="79">
        <v>16.213871789999999</v>
      </c>
      <c r="F30" s="79">
        <v>27.961988600000002</v>
      </c>
      <c r="G30" s="79"/>
      <c r="H30" s="79">
        <v>0</v>
      </c>
      <c r="I30" s="79">
        <v>10.986000000000001</v>
      </c>
      <c r="J30" s="79">
        <v>32.116666670000001</v>
      </c>
      <c r="K30" s="79">
        <v>30.671710239999999</v>
      </c>
      <c r="L30" s="79">
        <v>4.660410723</v>
      </c>
      <c r="M30" s="79">
        <v>30.088078289999999</v>
      </c>
      <c r="N30" s="79">
        <v>13.89312634</v>
      </c>
      <c r="O30" s="79">
        <v>13.33109091</v>
      </c>
      <c r="P30" s="79">
        <v>25.913965810000001</v>
      </c>
      <c r="Q30" s="79">
        <v>44.640909090000001</v>
      </c>
    </row>
    <row r="31" spans="1:17">
      <c r="A31" s="77" t="s">
        <v>120</v>
      </c>
      <c r="B31" s="79">
        <v>36.29975864</v>
      </c>
      <c r="C31" s="79"/>
      <c r="D31" s="79">
        <v>36.680316339999997</v>
      </c>
      <c r="E31" s="79">
        <v>27.235439199999998</v>
      </c>
      <c r="F31" s="79">
        <v>44.983520400000003</v>
      </c>
      <c r="G31" s="79"/>
      <c r="H31" s="79">
        <v>0</v>
      </c>
      <c r="I31" s="79">
        <v>48.347999999999999</v>
      </c>
      <c r="J31" s="79">
        <v>55.666666669999998</v>
      </c>
      <c r="K31" s="79">
        <v>42.706598669999998</v>
      </c>
      <c r="L31" s="79">
        <v>20.453872329999999</v>
      </c>
      <c r="M31" s="79">
        <v>30.442097969999999</v>
      </c>
      <c r="N31" s="79">
        <v>30.8103473</v>
      </c>
      <c r="O31" s="79">
        <v>23.529272729999999</v>
      </c>
      <c r="P31" s="79">
        <v>40.431288459999998</v>
      </c>
      <c r="Q31" s="79">
        <v>70.989999999999995</v>
      </c>
    </row>
    <row r="32" spans="1:17">
      <c r="A32" s="77" t="s">
        <v>146</v>
      </c>
      <c r="B32" s="79">
        <v>31.877225760000002</v>
      </c>
      <c r="C32" s="79"/>
      <c r="D32" s="79">
        <v>27.930286980000002</v>
      </c>
      <c r="E32" s="79">
        <v>22.533514409999999</v>
      </c>
      <c r="F32" s="79">
        <v>45.167875899999999</v>
      </c>
      <c r="G32" s="79"/>
      <c r="H32" s="79">
        <v>0</v>
      </c>
      <c r="I32" s="79">
        <v>35.744</v>
      </c>
      <c r="J32" s="79">
        <v>47.68</v>
      </c>
      <c r="K32" s="79">
        <v>28.29714791</v>
      </c>
      <c r="L32" s="79">
        <v>12.952233789999999</v>
      </c>
      <c r="M32" s="79">
        <v>32.544061939999999</v>
      </c>
      <c r="N32" s="79">
        <v>22.1042475</v>
      </c>
      <c r="O32" s="79">
        <v>24.962</v>
      </c>
      <c r="P32" s="79">
        <v>41.131627690000002</v>
      </c>
      <c r="Q32" s="79">
        <v>69.41</v>
      </c>
    </row>
    <row r="33" spans="1:17">
      <c r="A33" s="77" t="s">
        <v>154</v>
      </c>
      <c r="B33" s="79">
        <v>30.271394319999999</v>
      </c>
      <c r="C33" s="79"/>
      <c r="D33" s="79">
        <v>30.90777318</v>
      </c>
      <c r="E33" s="79">
        <v>22.070290719999999</v>
      </c>
      <c r="F33" s="79">
        <v>37.836119050000001</v>
      </c>
      <c r="G33" s="79"/>
      <c r="H33" s="79">
        <v>0</v>
      </c>
      <c r="I33" s="79">
        <v>40.926000000000002</v>
      </c>
      <c r="J33" s="79">
        <v>36.96</v>
      </c>
      <c r="K33" s="79">
        <v>45.745092730000003</v>
      </c>
      <c r="L33" s="79">
        <v>10.56843497</v>
      </c>
      <c r="M33" s="79">
        <v>32.620180519999998</v>
      </c>
      <c r="N33" s="79">
        <v>23.022256670000001</v>
      </c>
      <c r="O33" s="79">
        <v>20.931999999999999</v>
      </c>
      <c r="P33" s="79">
        <v>28.741357140000002</v>
      </c>
      <c r="Q33" s="79">
        <v>63.835000000000001</v>
      </c>
    </row>
    <row r="34" spans="1:17">
      <c r="A34" s="77" t="s">
        <v>6</v>
      </c>
      <c r="B34" s="79">
        <v>77.068893299999999</v>
      </c>
      <c r="C34" s="79"/>
      <c r="D34" s="79">
        <v>85.303573589999999</v>
      </c>
      <c r="E34" s="79">
        <v>64.728648750000005</v>
      </c>
      <c r="F34" s="79">
        <v>81.174457570000001</v>
      </c>
      <c r="G34" s="79"/>
      <c r="H34" s="79">
        <v>100</v>
      </c>
      <c r="I34" s="79">
        <v>91.974000000000004</v>
      </c>
      <c r="J34" s="79">
        <v>78.7</v>
      </c>
      <c r="K34" s="79">
        <v>70.540294349999996</v>
      </c>
      <c r="L34" s="79">
        <v>52.778950780000002</v>
      </c>
      <c r="M34" s="79">
        <v>74.138299340000003</v>
      </c>
      <c r="N34" s="79">
        <v>67.268696129999995</v>
      </c>
      <c r="O34" s="79">
        <v>72.794436829999995</v>
      </c>
      <c r="P34" s="79">
        <v>78.363935900000001</v>
      </c>
      <c r="Q34" s="79">
        <v>92.364999999999995</v>
      </c>
    </row>
    <row r="35" spans="1:17">
      <c r="A35" s="77" t="s">
        <v>190</v>
      </c>
      <c r="B35" s="79">
        <v>19.736512510000001</v>
      </c>
      <c r="C35" s="79"/>
      <c r="D35" s="79">
        <v>13.51276137</v>
      </c>
      <c r="E35" s="79">
        <v>17.639778</v>
      </c>
      <c r="F35" s="79">
        <v>28.056998159999999</v>
      </c>
      <c r="G35" s="79"/>
      <c r="H35" s="79">
        <v>0</v>
      </c>
      <c r="I35" s="79">
        <v>9.9280000000000008</v>
      </c>
      <c r="J35" s="79">
        <v>17.432500000000001</v>
      </c>
      <c r="K35" s="79">
        <v>26.690545480000001</v>
      </c>
      <c r="L35" s="79">
        <v>5.8259541459999999</v>
      </c>
      <c r="M35" s="79">
        <v>28.728062420000001</v>
      </c>
      <c r="N35" s="79">
        <v>18.36531742</v>
      </c>
      <c r="O35" s="79">
        <v>12.732257580000001</v>
      </c>
      <c r="P35" s="79">
        <v>19.102827820000002</v>
      </c>
      <c r="Q35" s="79">
        <v>52.335909090000001</v>
      </c>
    </row>
    <row r="36" spans="1:17">
      <c r="A36" s="77" t="s">
        <v>181</v>
      </c>
      <c r="B36" s="79">
        <v>23.437948769999998</v>
      </c>
      <c r="C36" s="79"/>
      <c r="D36" s="79">
        <v>21.103549829999999</v>
      </c>
      <c r="E36" s="79">
        <v>16.651358290000001</v>
      </c>
      <c r="F36" s="79">
        <v>32.558938189999999</v>
      </c>
      <c r="G36" s="79"/>
      <c r="H36" s="79">
        <v>0</v>
      </c>
      <c r="I36" s="79">
        <v>37.567999999999998</v>
      </c>
      <c r="J36" s="79">
        <v>21.22666667</v>
      </c>
      <c r="K36" s="79">
        <v>25.619532639999999</v>
      </c>
      <c r="L36" s="79">
        <v>6.8005923399999997</v>
      </c>
      <c r="M36" s="79">
        <v>26.490344969999999</v>
      </c>
      <c r="N36" s="79">
        <v>16.663137549999998</v>
      </c>
      <c r="O36" s="79">
        <v>30.125090910000001</v>
      </c>
      <c r="P36" s="79">
        <v>22.91081458</v>
      </c>
      <c r="Q36" s="79">
        <v>44.640909090000001</v>
      </c>
    </row>
    <row r="37" spans="1:17">
      <c r="A37" s="77" t="s">
        <v>42</v>
      </c>
      <c r="B37" s="79">
        <v>61.948390019999998</v>
      </c>
      <c r="C37" s="79"/>
      <c r="D37" s="79">
        <v>74.560444720000007</v>
      </c>
      <c r="E37" s="79">
        <v>40.907599789999999</v>
      </c>
      <c r="F37" s="79">
        <v>70.377125559999996</v>
      </c>
      <c r="G37" s="79"/>
      <c r="H37" s="79">
        <v>100</v>
      </c>
      <c r="I37" s="79">
        <v>71.566000000000003</v>
      </c>
      <c r="J37" s="79">
        <v>66.02</v>
      </c>
      <c r="K37" s="79">
        <v>60.65577888</v>
      </c>
      <c r="L37" s="79">
        <v>34.71854948</v>
      </c>
      <c r="M37" s="79">
        <v>38.559269989999997</v>
      </c>
      <c r="N37" s="79">
        <v>49.444979910000001</v>
      </c>
      <c r="O37" s="79">
        <v>58.968000000000004</v>
      </c>
      <c r="P37" s="79">
        <v>74.708376670000007</v>
      </c>
      <c r="Q37" s="79">
        <v>77.454999999999998</v>
      </c>
    </row>
    <row r="38" spans="1:17">
      <c r="A38" s="77" t="s">
        <v>17</v>
      </c>
      <c r="B38" s="79">
        <v>70.943449369999996</v>
      </c>
      <c r="C38" s="79"/>
      <c r="D38" s="79">
        <v>77.317296990000003</v>
      </c>
      <c r="E38" s="79">
        <v>60.758807109999999</v>
      </c>
      <c r="F38" s="79">
        <v>74.754244020000002</v>
      </c>
      <c r="G38" s="79"/>
      <c r="H38" s="79">
        <v>100</v>
      </c>
      <c r="I38" s="79">
        <v>70.385999999999996</v>
      </c>
      <c r="J38" s="79">
        <v>82.286666670000002</v>
      </c>
      <c r="K38" s="79">
        <v>56.596521269999997</v>
      </c>
      <c r="L38" s="79">
        <v>57.248154839999998</v>
      </c>
      <c r="M38" s="79">
        <v>70.080478839999998</v>
      </c>
      <c r="N38" s="79">
        <v>54.947787650000002</v>
      </c>
      <c r="O38" s="79">
        <v>76.892820790000002</v>
      </c>
      <c r="P38" s="79">
        <v>60.239911280000001</v>
      </c>
      <c r="Q38" s="79">
        <v>87.13</v>
      </c>
    </row>
    <row r="39" spans="1:17">
      <c r="A39" s="77" t="s">
        <v>54</v>
      </c>
      <c r="B39" s="79">
        <v>57.852760109999998</v>
      </c>
      <c r="C39" s="79"/>
      <c r="D39" s="79">
        <v>74.978822579999999</v>
      </c>
      <c r="E39" s="79">
        <v>35.27909665</v>
      </c>
      <c r="F39" s="79">
        <v>63.300361109999997</v>
      </c>
      <c r="G39" s="79"/>
      <c r="H39" s="79">
        <v>100</v>
      </c>
      <c r="I39" s="79">
        <v>73.983999999999995</v>
      </c>
      <c r="J39" s="79">
        <v>67.733333329999994</v>
      </c>
      <c r="K39" s="79">
        <v>58.197956990000002</v>
      </c>
      <c r="L39" s="79">
        <v>21.292458109999998</v>
      </c>
      <c r="M39" s="79">
        <v>38.27319275</v>
      </c>
      <c r="N39" s="79">
        <v>46.271639090000001</v>
      </c>
      <c r="O39" s="79">
        <v>49.834000000000003</v>
      </c>
      <c r="P39" s="79">
        <v>62.647083330000001</v>
      </c>
      <c r="Q39" s="79">
        <v>77.42</v>
      </c>
    </row>
    <row r="40" spans="1:17">
      <c r="A40" s="77" t="s">
        <v>182</v>
      </c>
      <c r="B40" s="79">
        <v>22.619227550000002</v>
      </c>
      <c r="C40" s="79"/>
      <c r="D40" s="79">
        <v>15.8680246</v>
      </c>
      <c r="E40" s="79">
        <v>20.659623440000001</v>
      </c>
      <c r="F40" s="79">
        <v>31.330034619999999</v>
      </c>
      <c r="G40" s="79"/>
      <c r="H40" s="79">
        <v>0</v>
      </c>
      <c r="I40" s="79">
        <v>12.464</v>
      </c>
      <c r="J40" s="79">
        <v>21.576250000000002</v>
      </c>
      <c r="K40" s="79">
        <v>29.431848420000001</v>
      </c>
      <c r="L40" s="79">
        <v>12.371346839999999</v>
      </c>
      <c r="M40" s="79">
        <v>30.02334797</v>
      </c>
      <c r="N40" s="79">
        <v>19.584175510000001</v>
      </c>
      <c r="O40" s="79">
        <v>18.96914773</v>
      </c>
      <c r="P40" s="79">
        <v>31.455956140000001</v>
      </c>
      <c r="Q40" s="79">
        <v>43.564999999999998</v>
      </c>
    </row>
    <row r="41" spans="1:17">
      <c r="A41" s="77" t="s">
        <v>179</v>
      </c>
      <c r="B41" s="79">
        <v>24.192887710000001</v>
      </c>
      <c r="C41" s="79"/>
      <c r="D41" s="79">
        <v>22.498302379999998</v>
      </c>
      <c r="E41" s="79">
        <v>19.68339649</v>
      </c>
      <c r="F41" s="79">
        <v>30.39696425</v>
      </c>
      <c r="G41" s="79"/>
      <c r="H41" s="79">
        <v>0</v>
      </c>
      <c r="I41" s="79">
        <v>30.88177778</v>
      </c>
      <c r="J41" s="79">
        <v>27.612916670000001</v>
      </c>
      <c r="K41" s="79">
        <v>31.498515080000001</v>
      </c>
      <c r="L41" s="79">
        <v>12.28712898</v>
      </c>
      <c r="M41" s="79">
        <v>31.324739480000002</v>
      </c>
      <c r="N41" s="79">
        <v>15.438321009999999</v>
      </c>
      <c r="O41" s="79">
        <v>16.709147730000002</v>
      </c>
      <c r="P41" s="79">
        <v>23.381745030000001</v>
      </c>
      <c r="Q41" s="79">
        <v>51.1</v>
      </c>
    </row>
    <row r="42" spans="1:17">
      <c r="A42" s="77" t="s">
        <v>72</v>
      </c>
      <c r="B42" s="79">
        <v>49.122797779999999</v>
      </c>
      <c r="C42" s="79"/>
      <c r="D42" s="79">
        <v>53.409352859999998</v>
      </c>
      <c r="E42" s="79">
        <v>33.20184604</v>
      </c>
      <c r="F42" s="79">
        <v>60.757194439999999</v>
      </c>
      <c r="G42" s="79"/>
      <c r="H42" s="79">
        <v>50</v>
      </c>
      <c r="I42" s="79">
        <v>60.05</v>
      </c>
      <c r="J42" s="79">
        <v>56.17</v>
      </c>
      <c r="K42" s="79">
        <v>47.417411430000001</v>
      </c>
      <c r="L42" s="79">
        <v>27.937064150000001</v>
      </c>
      <c r="M42" s="79">
        <v>37.277446079999997</v>
      </c>
      <c r="N42" s="79">
        <v>34.391027880000003</v>
      </c>
      <c r="O42" s="79">
        <v>33.769333330000002</v>
      </c>
      <c r="P42" s="79">
        <v>70.205583329999996</v>
      </c>
      <c r="Q42" s="79">
        <v>78.296666669999993</v>
      </c>
    </row>
    <row r="43" spans="1:17">
      <c r="A43" s="77" t="s">
        <v>139</v>
      </c>
      <c r="B43" s="79">
        <v>32.781389089999998</v>
      </c>
      <c r="C43" s="79"/>
      <c r="D43" s="79">
        <v>34.33496487</v>
      </c>
      <c r="E43" s="79">
        <v>20.28364685</v>
      </c>
      <c r="F43" s="79">
        <v>43.725555559999997</v>
      </c>
      <c r="G43" s="79"/>
      <c r="H43" s="79">
        <v>0</v>
      </c>
      <c r="I43" s="79">
        <v>61.283999999999999</v>
      </c>
      <c r="J43" s="79">
        <v>43.803333330000001</v>
      </c>
      <c r="K43" s="79">
        <v>32.25252613</v>
      </c>
      <c r="L43" s="79">
        <v>10.87541308</v>
      </c>
      <c r="M43" s="79">
        <v>29.318946740000001</v>
      </c>
      <c r="N43" s="79">
        <v>20.656580739999999</v>
      </c>
      <c r="O43" s="79">
        <v>24.43</v>
      </c>
      <c r="P43" s="79">
        <v>45.051666670000003</v>
      </c>
      <c r="Q43" s="79">
        <v>61.695</v>
      </c>
    </row>
    <row r="44" spans="1:17">
      <c r="A44" s="77" t="s">
        <v>71</v>
      </c>
      <c r="B44" s="79">
        <v>49.341993049999999</v>
      </c>
      <c r="C44" s="79"/>
      <c r="D44" s="79">
        <v>42.252991530000003</v>
      </c>
      <c r="E44" s="79">
        <v>39.348496599999997</v>
      </c>
      <c r="F44" s="79">
        <v>66.424491000000003</v>
      </c>
      <c r="G44" s="79"/>
      <c r="H44" s="79">
        <v>0</v>
      </c>
      <c r="I44" s="79">
        <v>62.945999999999998</v>
      </c>
      <c r="J44" s="79">
        <v>60.883333329999999</v>
      </c>
      <c r="K44" s="79">
        <v>45.18263279</v>
      </c>
      <c r="L44" s="79">
        <v>26.434425579999999</v>
      </c>
      <c r="M44" s="79">
        <v>43.567362889999998</v>
      </c>
      <c r="N44" s="79">
        <v>48.043701329999998</v>
      </c>
      <c r="O44" s="79">
        <v>55.79810526</v>
      </c>
      <c r="P44" s="79">
        <v>57.888525639999997</v>
      </c>
      <c r="Q44" s="79">
        <v>85.586842110000006</v>
      </c>
    </row>
    <row r="45" spans="1:17">
      <c r="A45" s="77" t="s">
        <v>124</v>
      </c>
      <c r="B45" s="79">
        <v>35.520538170000002</v>
      </c>
      <c r="C45" s="79"/>
      <c r="D45" s="79">
        <v>35.32477317</v>
      </c>
      <c r="E45" s="79">
        <v>27.086803639999999</v>
      </c>
      <c r="F45" s="79">
        <v>44.150037709999999</v>
      </c>
      <c r="G45" s="79"/>
      <c r="H45" s="79">
        <v>50</v>
      </c>
      <c r="I45" s="79">
        <v>20.872</v>
      </c>
      <c r="J45" s="79">
        <v>26.736666670000002</v>
      </c>
      <c r="K45" s="79">
        <v>43.690425990000001</v>
      </c>
      <c r="L45" s="79">
        <v>21.538874929999999</v>
      </c>
      <c r="M45" s="79">
        <v>35.667669459999999</v>
      </c>
      <c r="N45" s="79">
        <v>24.05386652</v>
      </c>
      <c r="O45" s="79">
        <v>20.790461539999999</v>
      </c>
      <c r="P45" s="79">
        <v>40.12112217</v>
      </c>
      <c r="Q45" s="79">
        <v>71.538529409999995</v>
      </c>
    </row>
    <row r="46" spans="1:17">
      <c r="A46" s="77" t="s">
        <v>44</v>
      </c>
      <c r="B46" s="79">
        <v>60.840030329999998</v>
      </c>
      <c r="C46" s="79"/>
      <c r="D46" s="79">
        <v>69.392780650000006</v>
      </c>
      <c r="E46" s="79">
        <v>42.03522701</v>
      </c>
      <c r="F46" s="79">
        <v>71.092083329999994</v>
      </c>
      <c r="G46" s="79"/>
      <c r="H46" s="79">
        <v>100</v>
      </c>
      <c r="I46" s="79">
        <v>64.244</v>
      </c>
      <c r="J46" s="79">
        <v>59.006666670000001</v>
      </c>
      <c r="K46" s="79">
        <v>54.320455940000002</v>
      </c>
      <c r="L46" s="79">
        <v>32.468878070000002</v>
      </c>
      <c r="M46" s="79">
        <v>51.416707590000001</v>
      </c>
      <c r="N46" s="79">
        <v>42.220095379999997</v>
      </c>
      <c r="O46" s="79">
        <v>57.722105259999999</v>
      </c>
      <c r="P46" s="79">
        <v>64.577302630000005</v>
      </c>
      <c r="Q46" s="79">
        <v>90.976842110000007</v>
      </c>
    </row>
    <row r="47" spans="1:17">
      <c r="A47" s="77" t="s">
        <v>32</v>
      </c>
      <c r="B47" s="79">
        <v>65.17046981</v>
      </c>
      <c r="C47" s="79"/>
      <c r="D47" s="79">
        <v>72.246191969999998</v>
      </c>
      <c r="E47" s="79">
        <v>47.719635019999998</v>
      </c>
      <c r="F47" s="79">
        <v>75.545582449999998</v>
      </c>
      <c r="G47" s="79"/>
      <c r="H47" s="79">
        <v>100</v>
      </c>
      <c r="I47" s="79">
        <v>64.593999999999994</v>
      </c>
      <c r="J47" s="79">
        <v>66.763333329999995</v>
      </c>
      <c r="K47" s="79">
        <v>57.627434559999998</v>
      </c>
      <c r="L47" s="79">
        <v>35.537066690000003</v>
      </c>
      <c r="M47" s="79">
        <v>53.417855580000001</v>
      </c>
      <c r="N47" s="79">
        <v>54.203982789999998</v>
      </c>
      <c r="O47" s="79">
        <v>66.054892429999995</v>
      </c>
      <c r="P47" s="79">
        <v>79.840012819999998</v>
      </c>
      <c r="Q47" s="79">
        <v>80.741842109999993</v>
      </c>
    </row>
    <row r="48" spans="1:17">
      <c r="A48" s="77" t="s">
        <v>194</v>
      </c>
      <c r="B48" s="79">
        <v>9.1971297790000008</v>
      </c>
      <c r="C48" s="79"/>
      <c r="D48" s="79">
        <v>8.0331250000000001</v>
      </c>
      <c r="E48" s="79">
        <v>14.26928998</v>
      </c>
      <c r="F48" s="79">
        <v>5.288974359</v>
      </c>
      <c r="G48" s="79"/>
      <c r="H48" s="79">
        <v>0</v>
      </c>
      <c r="I48" s="79">
        <v>3.2875000000000001</v>
      </c>
      <c r="J48" s="79">
        <v>8.0449999999999999</v>
      </c>
      <c r="K48" s="79">
        <v>20.8</v>
      </c>
      <c r="L48" s="79">
        <v>0</v>
      </c>
      <c r="M48" s="79">
        <v>19.520872690000001</v>
      </c>
      <c r="N48" s="79">
        <v>23.286997249999999</v>
      </c>
      <c r="O48" s="79">
        <v>1.693333333</v>
      </c>
      <c r="P48" s="79">
        <v>8.884615385</v>
      </c>
      <c r="Q48" s="79" t="s">
        <v>217</v>
      </c>
    </row>
    <row r="49" spans="1:17">
      <c r="A49" s="77" t="s">
        <v>186</v>
      </c>
      <c r="B49" s="79">
        <v>21.468317290000002</v>
      </c>
      <c r="C49" s="79"/>
      <c r="D49" s="79">
        <v>18.3617308</v>
      </c>
      <c r="E49" s="79">
        <v>16.387737619999999</v>
      </c>
      <c r="F49" s="79">
        <v>29.655483440000001</v>
      </c>
      <c r="G49" s="79"/>
      <c r="H49" s="79">
        <v>0</v>
      </c>
      <c r="I49" s="79">
        <v>30.42</v>
      </c>
      <c r="J49" s="79">
        <v>22.15666667</v>
      </c>
      <c r="K49" s="79">
        <v>20.870256550000001</v>
      </c>
      <c r="L49" s="79">
        <v>2.4679958069999999</v>
      </c>
      <c r="M49" s="79">
        <v>31.30828322</v>
      </c>
      <c r="N49" s="79">
        <v>15.38693383</v>
      </c>
      <c r="O49" s="79">
        <v>9.3279999999999994</v>
      </c>
      <c r="P49" s="79">
        <v>21.44345032</v>
      </c>
      <c r="Q49" s="79">
        <v>58.195</v>
      </c>
    </row>
    <row r="50" spans="1:17">
      <c r="A50" s="77" t="s">
        <v>12</v>
      </c>
      <c r="B50" s="79">
        <v>73.912023070000004</v>
      </c>
      <c r="C50" s="79"/>
      <c r="D50" s="79">
        <v>84.105049570000006</v>
      </c>
      <c r="E50" s="79">
        <v>59.977367919999999</v>
      </c>
      <c r="F50" s="79">
        <v>77.653651710000005</v>
      </c>
      <c r="G50" s="79"/>
      <c r="H50" s="79">
        <v>100</v>
      </c>
      <c r="I50" s="79">
        <v>92.24</v>
      </c>
      <c r="J50" s="79">
        <v>73.69252874</v>
      </c>
      <c r="K50" s="79">
        <v>70.487669560000001</v>
      </c>
      <c r="L50" s="79">
        <v>43.159285079999997</v>
      </c>
      <c r="M50" s="79">
        <v>69.181807140000004</v>
      </c>
      <c r="N50" s="79">
        <v>67.591011530000003</v>
      </c>
      <c r="O50" s="79">
        <v>69.353999999999999</v>
      </c>
      <c r="P50" s="79">
        <v>75.716955130000002</v>
      </c>
      <c r="Q50" s="79">
        <v>87.89</v>
      </c>
    </row>
    <row r="51" spans="1:17">
      <c r="A51" s="77" t="s">
        <v>156</v>
      </c>
      <c r="B51" s="79">
        <v>29.947910109999999</v>
      </c>
      <c r="C51" s="79"/>
      <c r="D51" s="79">
        <v>19.426025150000001</v>
      </c>
      <c r="E51" s="79">
        <v>29.499821910000001</v>
      </c>
      <c r="F51" s="79">
        <v>40.917883260000004</v>
      </c>
      <c r="G51" s="79"/>
      <c r="H51" s="79">
        <v>0</v>
      </c>
      <c r="I51" s="79">
        <v>11.586</v>
      </c>
      <c r="J51" s="79">
        <v>32.47142857</v>
      </c>
      <c r="K51" s="79">
        <v>33.646672019999997</v>
      </c>
      <c r="L51" s="79">
        <v>21.409530329999999</v>
      </c>
      <c r="M51" s="79">
        <v>34.399348609999997</v>
      </c>
      <c r="N51" s="79">
        <v>32.690586799999998</v>
      </c>
      <c r="O51" s="79">
        <v>21.276571430000001</v>
      </c>
      <c r="P51" s="79">
        <v>32.123506919999997</v>
      </c>
      <c r="Q51" s="79">
        <v>69.353571430000002</v>
      </c>
    </row>
    <row r="52" spans="1:17">
      <c r="A52" s="77" t="s">
        <v>128</v>
      </c>
      <c r="B52" s="79">
        <v>34.819084850000003</v>
      </c>
      <c r="C52" s="79"/>
      <c r="D52" s="79">
        <v>27.967606499999999</v>
      </c>
      <c r="E52" s="79">
        <v>24.5147719</v>
      </c>
      <c r="F52" s="79">
        <v>51.974876170000002</v>
      </c>
      <c r="G52" s="79"/>
      <c r="H52" s="79">
        <v>0</v>
      </c>
      <c r="I52" s="79">
        <v>35.36</v>
      </c>
      <c r="J52" s="79">
        <v>31.153333329999999</v>
      </c>
      <c r="K52" s="79">
        <v>45.357092659999999</v>
      </c>
      <c r="L52" s="79">
        <v>21.360488190000002</v>
      </c>
      <c r="M52" s="79">
        <v>28.273011329999999</v>
      </c>
      <c r="N52" s="79">
        <v>23.91081616</v>
      </c>
      <c r="O52" s="79">
        <v>31.12579487</v>
      </c>
      <c r="P52" s="79">
        <v>50.993637560000003</v>
      </c>
      <c r="Q52" s="79">
        <v>73.805196080000002</v>
      </c>
    </row>
    <row r="53" spans="1:17">
      <c r="A53" s="77" t="s">
        <v>67</v>
      </c>
      <c r="B53" s="79">
        <v>50.713052779999998</v>
      </c>
      <c r="C53" s="79"/>
      <c r="D53" s="79">
        <v>68.070707600000006</v>
      </c>
      <c r="E53" s="79">
        <v>25.342914409999999</v>
      </c>
      <c r="F53" s="79">
        <v>58.725536320000003</v>
      </c>
      <c r="G53" s="79"/>
      <c r="H53" s="79">
        <v>100</v>
      </c>
      <c r="I53" s="79">
        <v>56.533999999999999</v>
      </c>
      <c r="J53" s="79">
        <v>59.23</v>
      </c>
      <c r="K53" s="79">
        <v>56.518830379999997</v>
      </c>
      <c r="L53" s="79">
        <v>14.793329119999999</v>
      </c>
      <c r="M53" s="79">
        <v>28.881729279999998</v>
      </c>
      <c r="N53" s="79">
        <v>32.35368484</v>
      </c>
      <c r="O53" s="79">
        <v>47.713999999999999</v>
      </c>
      <c r="P53" s="79">
        <v>56.717608970000001</v>
      </c>
      <c r="Q53" s="79">
        <v>71.745000000000005</v>
      </c>
    </row>
    <row r="54" spans="1:17">
      <c r="A54" s="77" t="s">
        <v>101</v>
      </c>
      <c r="B54" s="79">
        <v>40.838617309999997</v>
      </c>
      <c r="C54" s="79"/>
      <c r="D54" s="79">
        <v>36.129990859999999</v>
      </c>
      <c r="E54" s="79">
        <v>27.81724569</v>
      </c>
      <c r="F54" s="79">
        <v>58.568615379999997</v>
      </c>
      <c r="G54" s="79"/>
      <c r="H54" s="79">
        <v>0</v>
      </c>
      <c r="I54" s="79">
        <v>43.54</v>
      </c>
      <c r="J54" s="79">
        <v>61.736666669999998</v>
      </c>
      <c r="K54" s="79">
        <v>39.243296770000001</v>
      </c>
      <c r="L54" s="79">
        <v>19.77466553</v>
      </c>
      <c r="M54" s="79">
        <v>34.889577269999997</v>
      </c>
      <c r="N54" s="79">
        <v>28.78749427</v>
      </c>
      <c r="O54" s="79">
        <v>45.399333329999997</v>
      </c>
      <c r="P54" s="79">
        <v>56.829846150000002</v>
      </c>
      <c r="Q54" s="79">
        <v>73.47666667</v>
      </c>
    </row>
    <row r="55" spans="1:17">
      <c r="A55" s="77" t="s">
        <v>63</v>
      </c>
      <c r="B55" s="79">
        <v>52.692922899999999</v>
      </c>
      <c r="C55" s="79"/>
      <c r="D55" s="79">
        <v>68.194837019999994</v>
      </c>
      <c r="E55" s="79">
        <v>40.112722269999999</v>
      </c>
      <c r="F55" s="79">
        <v>49.771209399999996</v>
      </c>
      <c r="G55" s="79"/>
      <c r="H55" s="79">
        <v>100</v>
      </c>
      <c r="I55" s="79">
        <v>70.456000000000003</v>
      </c>
      <c r="J55" s="79">
        <v>61.123333330000001</v>
      </c>
      <c r="K55" s="79">
        <v>41.200014750000001</v>
      </c>
      <c r="L55" s="79">
        <v>19.209244470000002</v>
      </c>
      <c r="M55" s="79">
        <v>49.874572809999997</v>
      </c>
      <c r="N55" s="79">
        <v>51.254349529999999</v>
      </c>
      <c r="O55" s="79">
        <v>29.242000000000001</v>
      </c>
      <c r="P55" s="79">
        <v>43.796628200000001</v>
      </c>
      <c r="Q55" s="79">
        <v>76.275000000000006</v>
      </c>
    </row>
    <row r="56" spans="1:17">
      <c r="A56" s="77" t="s">
        <v>143</v>
      </c>
      <c r="B56" s="79">
        <v>32.576802479999998</v>
      </c>
      <c r="C56" s="79"/>
      <c r="D56" s="79">
        <v>23.702041300000001</v>
      </c>
      <c r="E56" s="79">
        <v>26.306543919999999</v>
      </c>
      <c r="F56" s="79">
        <v>47.72182222</v>
      </c>
      <c r="G56" s="79"/>
      <c r="H56" s="79">
        <v>0</v>
      </c>
      <c r="I56" s="79">
        <v>29.34</v>
      </c>
      <c r="J56" s="79">
        <v>42.133333329999999</v>
      </c>
      <c r="K56" s="79">
        <v>23.334831879999999</v>
      </c>
      <c r="L56" s="79">
        <v>18.759275809999998</v>
      </c>
      <c r="M56" s="79">
        <v>31.197531390000002</v>
      </c>
      <c r="N56" s="79">
        <v>28.962824550000001</v>
      </c>
      <c r="O56" s="79">
        <v>25.335999999999999</v>
      </c>
      <c r="P56" s="79">
        <v>49.28446667</v>
      </c>
      <c r="Q56" s="79">
        <v>68.545000000000002</v>
      </c>
    </row>
    <row r="57" spans="1:17">
      <c r="A57" s="77" t="s">
        <v>164</v>
      </c>
      <c r="B57" s="79">
        <v>28.04104529</v>
      </c>
      <c r="C57" s="79"/>
      <c r="D57" s="79">
        <v>19.943487229999999</v>
      </c>
      <c r="E57" s="79">
        <v>26.187999739999999</v>
      </c>
      <c r="F57" s="79">
        <v>37.99164889</v>
      </c>
      <c r="G57" s="79"/>
      <c r="H57" s="79">
        <v>0</v>
      </c>
      <c r="I57" s="79">
        <v>27.652000000000001</v>
      </c>
      <c r="J57" s="79">
        <v>19.443333330000002</v>
      </c>
      <c r="K57" s="79">
        <v>32.678615569999998</v>
      </c>
      <c r="L57" s="79">
        <v>17.96813985</v>
      </c>
      <c r="M57" s="79">
        <v>34.1206411</v>
      </c>
      <c r="N57" s="79">
        <v>26.47521828</v>
      </c>
      <c r="O57" s="79">
        <v>18.387</v>
      </c>
      <c r="P57" s="79">
        <v>25.213946669999999</v>
      </c>
      <c r="Q57" s="79">
        <v>70.373999999999995</v>
      </c>
    </row>
    <row r="58" spans="1:17">
      <c r="A58" s="77" t="s">
        <v>191</v>
      </c>
      <c r="B58" s="79">
        <v>19.6242147</v>
      </c>
      <c r="C58" s="79"/>
      <c r="D58" s="79">
        <v>9.7322613709999999</v>
      </c>
      <c r="E58" s="79">
        <v>19.493455539999999</v>
      </c>
      <c r="F58" s="79">
        <v>29.64692719</v>
      </c>
      <c r="G58" s="79"/>
      <c r="H58" s="79">
        <v>0</v>
      </c>
      <c r="I58" s="79">
        <v>3.3460000000000001</v>
      </c>
      <c r="J58" s="79">
        <v>9.0258333329999996</v>
      </c>
      <c r="K58" s="79">
        <v>26.557212150000002</v>
      </c>
      <c r="L58" s="79">
        <v>7.4402449380000002</v>
      </c>
      <c r="M58" s="79">
        <v>30.029453929999999</v>
      </c>
      <c r="N58" s="79">
        <v>21.010667739999999</v>
      </c>
      <c r="O58" s="79">
        <v>12.74025758</v>
      </c>
      <c r="P58" s="79">
        <v>20.9391149</v>
      </c>
      <c r="Q58" s="79">
        <v>55.261409090000001</v>
      </c>
    </row>
    <row r="59" spans="1:17">
      <c r="A59" s="77" t="s">
        <v>18</v>
      </c>
      <c r="B59" s="79">
        <v>70.864829580000006</v>
      </c>
      <c r="C59" s="79"/>
      <c r="D59" s="79">
        <v>80.536926170000001</v>
      </c>
      <c r="E59" s="79">
        <v>52.522312569999997</v>
      </c>
      <c r="F59" s="79">
        <v>79.535250000000005</v>
      </c>
      <c r="G59" s="79"/>
      <c r="H59" s="79">
        <v>100</v>
      </c>
      <c r="I59" s="79">
        <v>70.936000000000007</v>
      </c>
      <c r="J59" s="79">
        <v>80.953333330000007</v>
      </c>
      <c r="K59" s="79">
        <v>70.258371339999997</v>
      </c>
      <c r="L59" s="79">
        <v>35.375874699999997</v>
      </c>
      <c r="M59" s="79">
        <v>70.792078880000005</v>
      </c>
      <c r="N59" s="79">
        <v>51.398984140000003</v>
      </c>
      <c r="O59" s="79">
        <v>61.936</v>
      </c>
      <c r="P59" s="79">
        <v>86.204750000000004</v>
      </c>
      <c r="Q59" s="79">
        <v>90.465000000000003</v>
      </c>
    </row>
    <row r="60" spans="1:17">
      <c r="A60" s="77" t="s">
        <v>170</v>
      </c>
      <c r="B60" s="79">
        <v>27.053044029999999</v>
      </c>
      <c r="C60" s="79"/>
      <c r="D60" s="79">
        <v>23.799385000000001</v>
      </c>
      <c r="E60" s="79">
        <v>18.213329860000002</v>
      </c>
      <c r="F60" s="79">
        <v>39.146417219999996</v>
      </c>
      <c r="G60" s="79"/>
      <c r="H60" s="79">
        <v>0</v>
      </c>
      <c r="I60" s="79">
        <v>25.846</v>
      </c>
      <c r="J60" s="79">
        <v>34.603333329999998</v>
      </c>
      <c r="K60" s="79">
        <v>34.748206680000003</v>
      </c>
      <c r="L60" s="79">
        <v>13.29601503</v>
      </c>
      <c r="M60" s="79">
        <v>30.491456249999999</v>
      </c>
      <c r="N60" s="79">
        <v>10.8525183</v>
      </c>
      <c r="O60" s="79">
        <v>18.21927273</v>
      </c>
      <c r="P60" s="79">
        <v>33.694978929999998</v>
      </c>
      <c r="Q60" s="79">
        <v>65.525000000000006</v>
      </c>
    </row>
    <row r="61" spans="1:17">
      <c r="A61" s="77" t="s">
        <v>141</v>
      </c>
      <c r="B61" s="79">
        <v>32.585261979999999</v>
      </c>
      <c r="C61" s="79"/>
      <c r="D61" s="79">
        <v>37.290892829999997</v>
      </c>
      <c r="E61" s="79">
        <v>20.351713100000001</v>
      </c>
      <c r="F61" s="79">
        <v>40.113180020000001</v>
      </c>
      <c r="G61" s="79"/>
      <c r="H61" s="79">
        <v>50</v>
      </c>
      <c r="I61" s="79">
        <v>27.547999999999998</v>
      </c>
      <c r="J61" s="79">
        <v>38.369999999999997</v>
      </c>
      <c r="K61" s="79">
        <v>33.245571310000003</v>
      </c>
      <c r="L61" s="79">
        <v>6.0589641299999997</v>
      </c>
      <c r="M61" s="79">
        <v>35.396906119999997</v>
      </c>
      <c r="N61" s="79">
        <v>19.599269060000001</v>
      </c>
      <c r="O61" s="79">
        <v>34.86</v>
      </c>
      <c r="P61" s="79">
        <v>26.289540070000001</v>
      </c>
      <c r="Q61" s="79">
        <v>59.19</v>
      </c>
    </row>
    <row r="62" spans="1:17">
      <c r="A62" s="77" t="s">
        <v>97</v>
      </c>
      <c r="B62" s="79">
        <v>41.568832370000003</v>
      </c>
      <c r="C62" s="79"/>
      <c r="D62" s="79">
        <v>37.779726429999997</v>
      </c>
      <c r="E62" s="79">
        <v>35.123793910000003</v>
      </c>
      <c r="F62" s="79">
        <v>51.802976790000002</v>
      </c>
      <c r="G62" s="79"/>
      <c r="H62" s="79">
        <v>0</v>
      </c>
      <c r="I62" s="79">
        <v>24.975999999999999</v>
      </c>
      <c r="J62" s="79">
        <v>64.602500000000006</v>
      </c>
      <c r="K62" s="79">
        <v>61.540405710000002</v>
      </c>
      <c r="L62" s="79">
        <v>23.289311170000001</v>
      </c>
      <c r="M62" s="79">
        <v>48.71549469</v>
      </c>
      <c r="N62" s="79">
        <v>33.366575859999998</v>
      </c>
      <c r="O62" s="79">
        <v>31.827500000000001</v>
      </c>
      <c r="P62" s="79">
        <v>51.831430359999999</v>
      </c>
      <c r="Q62" s="79">
        <v>71.75</v>
      </c>
    </row>
    <row r="63" spans="1:17">
      <c r="A63" s="77" t="s">
        <v>5</v>
      </c>
      <c r="B63" s="79">
        <v>77.365141320000006</v>
      </c>
      <c r="C63" s="79"/>
      <c r="D63" s="79">
        <v>88.343668260000001</v>
      </c>
      <c r="E63" s="79">
        <v>60.358705700000002</v>
      </c>
      <c r="F63" s="79">
        <v>83.393050009999996</v>
      </c>
      <c r="G63" s="79"/>
      <c r="H63" s="79">
        <v>100</v>
      </c>
      <c r="I63" s="79">
        <v>92.676000000000002</v>
      </c>
      <c r="J63" s="79">
        <v>84.34</v>
      </c>
      <c r="K63" s="79">
        <v>76.358673060000001</v>
      </c>
      <c r="L63" s="79">
        <v>44.038265420000002</v>
      </c>
      <c r="M63" s="79">
        <v>73.429285809999996</v>
      </c>
      <c r="N63" s="79">
        <v>63.608565849999998</v>
      </c>
      <c r="O63" s="79">
        <v>73.495807909999996</v>
      </c>
      <c r="P63" s="79">
        <v>81.791499999999999</v>
      </c>
      <c r="Q63" s="79">
        <v>94.891842109999999</v>
      </c>
    </row>
    <row r="64" spans="1:17">
      <c r="A64" s="77" t="s">
        <v>7</v>
      </c>
      <c r="B64" s="79">
        <v>76.074757899999994</v>
      </c>
      <c r="C64" s="79"/>
      <c r="D64" s="79">
        <v>84.025169259999998</v>
      </c>
      <c r="E64" s="79">
        <v>60.399460810000001</v>
      </c>
      <c r="F64" s="79">
        <v>83.799643630000006</v>
      </c>
      <c r="G64" s="79"/>
      <c r="H64" s="79">
        <v>100</v>
      </c>
      <c r="I64" s="79">
        <v>88.72</v>
      </c>
      <c r="J64" s="79">
        <v>84.916666669999998</v>
      </c>
      <c r="K64" s="79">
        <v>62.464010369999997</v>
      </c>
      <c r="L64" s="79">
        <v>51.037491260000003</v>
      </c>
      <c r="M64" s="79">
        <v>65.882042369999994</v>
      </c>
      <c r="N64" s="79">
        <v>64.278848789999998</v>
      </c>
      <c r="O64" s="79">
        <v>78.365341139999998</v>
      </c>
      <c r="P64" s="79">
        <v>78.99858974</v>
      </c>
      <c r="Q64" s="79">
        <v>94.034999999999997</v>
      </c>
    </row>
    <row r="65" spans="1:17">
      <c r="A65" s="77" t="s">
        <v>136</v>
      </c>
      <c r="B65" s="79">
        <v>33.090157990000002</v>
      </c>
      <c r="C65" s="79"/>
      <c r="D65" s="79">
        <v>25.121777779999999</v>
      </c>
      <c r="E65" s="79">
        <v>27.673721409999999</v>
      </c>
      <c r="F65" s="79">
        <v>46.474974789999997</v>
      </c>
      <c r="G65" s="79"/>
      <c r="H65" s="79">
        <v>0</v>
      </c>
      <c r="I65" s="79">
        <v>35.956000000000003</v>
      </c>
      <c r="J65" s="79">
        <v>31.786666669999999</v>
      </c>
      <c r="K65" s="79">
        <v>32.744444450000003</v>
      </c>
      <c r="L65" s="79">
        <v>17.68372403</v>
      </c>
      <c r="M65" s="79">
        <v>36.723424129999998</v>
      </c>
      <c r="N65" s="79">
        <v>28.614016060000001</v>
      </c>
      <c r="O65" s="79">
        <v>27.943999999999999</v>
      </c>
      <c r="P65" s="79">
        <v>38.560924360000001</v>
      </c>
      <c r="Q65" s="79">
        <v>72.92</v>
      </c>
    </row>
    <row r="66" spans="1:17">
      <c r="A66" s="77" t="s">
        <v>155</v>
      </c>
      <c r="B66" s="79">
        <v>30.251537760000001</v>
      </c>
      <c r="C66" s="79"/>
      <c r="D66" s="79">
        <v>25.134741460000001</v>
      </c>
      <c r="E66" s="79">
        <v>20.80682182</v>
      </c>
      <c r="F66" s="79">
        <v>44.813049999999997</v>
      </c>
      <c r="G66" s="79"/>
      <c r="H66" s="79">
        <v>0</v>
      </c>
      <c r="I66" s="79">
        <v>43.423999999999999</v>
      </c>
      <c r="J66" s="79">
        <v>26.143333330000001</v>
      </c>
      <c r="K66" s="79">
        <v>30.971632509999999</v>
      </c>
      <c r="L66" s="79">
        <v>5.0548458299999997</v>
      </c>
      <c r="M66" s="79">
        <v>29.93214351</v>
      </c>
      <c r="N66" s="79">
        <v>27.433476129999999</v>
      </c>
      <c r="O66" s="79">
        <v>43.199090910000002</v>
      </c>
      <c r="P66" s="79">
        <v>37.299149999999997</v>
      </c>
      <c r="Q66" s="79">
        <v>53.940909089999998</v>
      </c>
    </row>
    <row r="67" spans="1:17">
      <c r="A67" s="77" t="s">
        <v>100</v>
      </c>
      <c r="B67" s="79">
        <v>41.266501929999997</v>
      </c>
      <c r="C67" s="79"/>
      <c r="D67" s="79">
        <v>41.961447730000003</v>
      </c>
      <c r="E67" s="79">
        <v>30.33331235</v>
      </c>
      <c r="F67" s="79">
        <v>51.504745730000003</v>
      </c>
      <c r="G67" s="79"/>
      <c r="H67" s="79">
        <v>0</v>
      </c>
      <c r="I67" s="79">
        <v>60.374000000000002</v>
      </c>
      <c r="J67" s="79">
        <v>52.47666667</v>
      </c>
      <c r="K67" s="79">
        <v>54.995124230000002</v>
      </c>
      <c r="L67" s="79">
        <v>20.15055186</v>
      </c>
      <c r="M67" s="79">
        <v>33.929070940000003</v>
      </c>
      <c r="N67" s="79">
        <v>36.920314249999997</v>
      </c>
      <c r="O67" s="79">
        <v>31.691153849999999</v>
      </c>
      <c r="P67" s="79">
        <v>53.688083329999998</v>
      </c>
      <c r="Q67" s="79">
        <v>69.135000000000005</v>
      </c>
    </row>
    <row r="68" spans="1:17">
      <c r="A68" s="77" t="s">
        <v>9</v>
      </c>
      <c r="B68" s="79">
        <v>75.261520439999998</v>
      </c>
      <c r="C68" s="79"/>
      <c r="D68" s="79">
        <v>80.78397038</v>
      </c>
      <c r="E68" s="79">
        <v>63.284555050000002</v>
      </c>
      <c r="F68" s="79">
        <v>81.716035899999994</v>
      </c>
      <c r="G68" s="79"/>
      <c r="H68" s="79">
        <v>100</v>
      </c>
      <c r="I68" s="79">
        <v>91.201999999999998</v>
      </c>
      <c r="J68" s="79">
        <v>74.989999999999995</v>
      </c>
      <c r="K68" s="79">
        <v>56.943881500000003</v>
      </c>
      <c r="L68" s="79">
        <v>53.962783139999999</v>
      </c>
      <c r="M68" s="79">
        <v>72.96841689</v>
      </c>
      <c r="N68" s="79">
        <v>62.922465119999998</v>
      </c>
      <c r="O68" s="79">
        <v>78.604985900000003</v>
      </c>
      <c r="P68" s="79">
        <v>75.043121799999994</v>
      </c>
      <c r="Q68" s="79">
        <v>91.5</v>
      </c>
    </row>
    <row r="69" spans="1:17">
      <c r="A69" s="77" t="s">
        <v>142</v>
      </c>
      <c r="B69" s="79">
        <v>32.584042140000001</v>
      </c>
      <c r="C69" s="79"/>
      <c r="D69" s="79">
        <v>34.656499189999998</v>
      </c>
      <c r="E69" s="79">
        <v>23.226905009999999</v>
      </c>
      <c r="F69" s="79">
        <v>39.868722220000002</v>
      </c>
      <c r="G69" s="79"/>
      <c r="H69" s="79">
        <v>0</v>
      </c>
      <c r="I69" s="79">
        <v>58.177999999999997</v>
      </c>
      <c r="J69" s="79">
        <v>48.36</v>
      </c>
      <c r="K69" s="79">
        <v>32.087996740000001</v>
      </c>
      <c r="L69" s="79">
        <v>8.3214926190000007</v>
      </c>
      <c r="M69" s="79">
        <v>42.406864079999998</v>
      </c>
      <c r="N69" s="79">
        <v>18.952358329999999</v>
      </c>
      <c r="O69" s="79">
        <v>25.302</v>
      </c>
      <c r="P69" s="79">
        <v>37.39916667</v>
      </c>
      <c r="Q69" s="79">
        <v>56.905000000000001</v>
      </c>
    </row>
    <row r="70" spans="1:17">
      <c r="A70" s="77" t="s">
        <v>53</v>
      </c>
      <c r="B70" s="79">
        <v>57.94965354</v>
      </c>
      <c r="C70" s="79"/>
      <c r="D70" s="79">
        <v>55.919926169999997</v>
      </c>
      <c r="E70" s="79">
        <v>48.368440440000001</v>
      </c>
      <c r="F70" s="79">
        <v>69.560594019999996</v>
      </c>
      <c r="G70" s="79"/>
      <c r="H70" s="79">
        <v>50</v>
      </c>
      <c r="I70" s="79">
        <v>64.436000000000007</v>
      </c>
      <c r="J70" s="79">
        <v>60.41</v>
      </c>
      <c r="K70" s="79">
        <v>48.833704679999997</v>
      </c>
      <c r="L70" s="79">
        <v>36.416976890000001</v>
      </c>
      <c r="M70" s="79">
        <v>46.933522429999996</v>
      </c>
      <c r="N70" s="79">
        <v>61.754821980000003</v>
      </c>
      <c r="O70" s="79">
        <v>52.552</v>
      </c>
      <c r="P70" s="79">
        <v>72.954782050000006</v>
      </c>
      <c r="Q70" s="79">
        <v>83.174999999999997</v>
      </c>
    </row>
    <row r="71" spans="1:17">
      <c r="A71" s="77" t="s">
        <v>129</v>
      </c>
      <c r="B71" s="79">
        <v>34.630956179999998</v>
      </c>
      <c r="C71" s="79"/>
      <c r="D71" s="79">
        <v>27.765606500000001</v>
      </c>
      <c r="E71" s="79">
        <v>25.477115550000001</v>
      </c>
      <c r="F71" s="79">
        <v>50.650146489999997</v>
      </c>
      <c r="G71" s="79"/>
      <c r="H71" s="79">
        <v>0</v>
      </c>
      <c r="I71" s="79">
        <v>26.242000000000001</v>
      </c>
      <c r="J71" s="79">
        <v>38.53</v>
      </c>
      <c r="K71" s="79">
        <v>46.290425990000003</v>
      </c>
      <c r="L71" s="79">
        <v>21.699578809999998</v>
      </c>
      <c r="M71" s="79">
        <v>29.574402840000001</v>
      </c>
      <c r="N71" s="79">
        <v>25.157365009999999</v>
      </c>
      <c r="O71" s="79">
        <v>30.61379487</v>
      </c>
      <c r="P71" s="79">
        <v>47.531448519999998</v>
      </c>
      <c r="Q71" s="79">
        <v>73.805196080000002</v>
      </c>
    </row>
    <row r="72" spans="1:17">
      <c r="A72" s="77" t="s">
        <v>122</v>
      </c>
      <c r="B72" s="79">
        <v>35.757538580000002</v>
      </c>
      <c r="C72" s="79"/>
      <c r="D72" s="79">
        <v>29.550883460000001</v>
      </c>
      <c r="E72" s="79">
        <v>24.94384552</v>
      </c>
      <c r="F72" s="79">
        <v>52.77788675</v>
      </c>
      <c r="G72" s="79"/>
      <c r="H72" s="79">
        <v>0</v>
      </c>
      <c r="I72" s="79">
        <v>39.386000000000003</v>
      </c>
      <c r="J72" s="79">
        <v>40.02333333</v>
      </c>
      <c r="K72" s="79">
        <v>38.794200519999997</v>
      </c>
      <c r="L72" s="79">
        <v>16.220893199999999</v>
      </c>
      <c r="M72" s="79">
        <v>31.00725023</v>
      </c>
      <c r="N72" s="79">
        <v>27.603393140000001</v>
      </c>
      <c r="O72" s="79">
        <v>44.423999999999999</v>
      </c>
      <c r="P72" s="79">
        <v>44.729660260000003</v>
      </c>
      <c r="Q72" s="79">
        <v>69.180000000000007</v>
      </c>
    </row>
    <row r="73" spans="1:17">
      <c r="A73" s="77" t="s">
        <v>167</v>
      </c>
      <c r="B73" s="79">
        <v>27.44381327</v>
      </c>
      <c r="C73" s="79"/>
      <c r="D73" s="79">
        <v>26.652641469999999</v>
      </c>
      <c r="E73" s="79">
        <v>19.98545863</v>
      </c>
      <c r="F73" s="79">
        <v>35.693339709999997</v>
      </c>
      <c r="G73" s="79"/>
      <c r="H73" s="79">
        <v>0</v>
      </c>
      <c r="I73" s="79">
        <v>35.625999999999998</v>
      </c>
      <c r="J73" s="79">
        <v>33.873333330000001</v>
      </c>
      <c r="K73" s="79">
        <v>37.111232559999998</v>
      </c>
      <c r="L73" s="79">
        <v>7.2945762749999998</v>
      </c>
      <c r="M73" s="79">
        <v>33.45495511</v>
      </c>
      <c r="N73" s="79">
        <v>19.206844520000001</v>
      </c>
      <c r="O73" s="79">
        <v>20.665272730000002</v>
      </c>
      <c r="P73" s="79">
        <v>28.059746409999999</v>
      </c>
      <c r="Q73" s="79">
        <v>58.354999999999997</v>
      </c>
    </row>
    <row r="74" spans="1:17">
      <c r="A74" s="77" t="s">
        <v>180</v>
      </c>
      <c r="B74" s="79">
        <v>24.114858989999998</v>
      </c>
      <c r="C74" s="79"/>
      <c r="D74" s="79">
        <v>15.31492804</v>
      </c>
      <c r="E74" s="79">
        <v>18.808695709999999</v>
      </c>
      <c r="F74" s="79">
        <v>38.220953219999998</v>
      </c>
      <c r="G74" s="79"/>
      <c r="H74" s="79">
        <v>0</v>
      </c>
      <c r="I74" s="79">
        <v>15.13</v>
      </c>
      <c r="J74" s="79">
        <v>17.9725</v>
      </c>
      <c r="K74" s="79">
        <v>28.157212149999999</v>
      </c>
      <c r="L74" s="79">
        <v>9.0890307270000008</v>
      </c>
      <c r="M74" s="79">
        <v>28.728062420000001</v>
      </c>
      <c r="N74" s="79">
        <v>18.60899397</v>
      </c>
      <c r="O74" s="79">
        <v>18.010257580000001</v>
      </c>
      <c r="P74" s="79">
        <v>31.991692990000001</v>
      </c>
      <c r="Q74" s="79">
        <v>64.660909090000004</v>
      </c>
    </row>
    <row r="75" spans="1:17">
      <c r="A75" s="77" t="s">
        <v>117</v>
      </c>
      <c r="B75" s="79">
        <v>36.793274799999999</v>
      </c>
      <c r="C75" s="79"/>
      <c r="D75" s="79">
        <v>30.617241199999999</v>
      </c>
      <c r="E75" s="79">
        <v>27.185687389999998</v>
      </c>
      <c r="F75" s="79">
        <v>52.576895810000003</v>
      </c>
      <c r="G75" s="79"/>
      <c r="H75" s="79">
        <v>0</v>
      </c>
      <c r="I75" s="79">
        <v>44.262</v>
      </c>
      <c r="J75" s="79">
        <v>40.70333333</v>
      </c>
      <c r="K75" s="79">
        <v>37.503631460000001</v>
      </c>
      <c r="L75" s="79">
        <v>17.73930798</v>
      </c>
      <c r="M75" s="79">
        <v>29.060679610000001</v>
      </c>
      <c r="N75" s="79">
        <v>34.757074600000003</v>
      </c>
      <c r="O75" s="79">
        <v>29.228666669999999</v>
      </c>
      <c r="P75" s="79">
        <v>41.168687439999999</v>
      </c>
      <c r="Q75" s="79">
        <v>87.333333330000002</v>
      </c>
    </row>
    <row r="76" spans="1:17">
      <c r="A76" s="77" t="s">
        <v>185</v>
      </c>
      <c r="B76" s="79">
        <v>21.97179066</v>
      </c>
      <c r="C76" s="79"/>
      <c r="D76" s="79">
        <v>8.9249441990000005</v>
      </c>
      <c r="E76" s="79">
        <v>22.890199160000002</v>
      </c>
      <c r="F76" s="79">
        <v>34.100228629999997</v>
      </c>
      <c r="G76" s="79"/>
      <c r="H76" s="79">
        <v>0</v>
      </c>
      <c r="I76" s="79">
        <v>11.28</v>
      </c>
      <c r="J76" s="79">
        <v>12.82111111</v>
      </c>
      <c r="K76" s="79">
        <v>11.59866568</v>
      </c>
      <c r="L76" s="79">
        <v>11.212340599999999</v>
      </c>
      <c r="M76" s="79">
        <v>30.77859024</v>
      </c>
      <c r="N76" s="79">
        <v>26.679666640000001</v>
      </c>
      <c r="O76" s="79">
        <v>14.061999999999999</v>
      </c>
      <c r="P76" s="79">
        <v>25.9886859</v>
      </c>
      <c r="Q76" s="79">
        <v>62.25</v>
      </c>
    </row>
    <row r="77" spans="1:17">
      <c r="A77" s="77" t="s">
        <v>140</v>
      </c>
      <c r="B77" s="79">
        <v>32.63199659</v>
      </c>
      <c r="C77" s="79"/>
      <c r="D77" s="79">
        <v>25.750360109999999</v>
      </c>
      <c r="E77" s="79">
        <v>30.139242209999999</v>
      </c>
      <c r="F77" s="79">
        <v>42.006387439999997</v>
      </c>
      <c r="G77" s="79"/>
      <c r="H77" s="79">
        <v>0</v>
      </c>
      <c r="I77" s="79">
        <v>36.520000000000003</v>
      </c>
      <c r="J77" s="79">
        <v>25.827777780000002</v>
      </c>
      <c r="K77" s="79">
        <v>40.653662660000002</v>
      </c>
      <c r="L77" s="79">
        <v>17.860061040000001</v>
      </c>
      <c r="M77" s="79">
        <v>40.96661142</v>
      </c>
      <c r="N77" s="79">
        <v>31.59105418</v>
      </c>
      <c r="O77" s="79">
        <v>15.772</v>
      </c>
      <c r="P77" s="79">
        <v>42.502162310000003</v>
      </c>
      <c r="Q77" s="79">
        <v>67.745000000000005</v>
      </c>
    </row>
    <row r="78" spans="1:17">
      <c r="A78" s="77" t="s">
        <v>46</v>
      </c>
      <c r="B78" s="79">
        <v>60.660270349999998</v>
      </c>
      <c r="C78" s="79"/>
      <c r="D78" s="79">
        <v>69.957348280000005</v>
      </c>
      <c r="E78" s="79">
        <v>42.20108879</v>
      </c>
      <c r="F78" s="79">
        <v>69.822373970000001</v>
      </c>
      <c r="G78" s="79"/>
      <c r="H78" s="79">
        <v>100</v>
      </c>
      <c r="I78" s="79">
        <v>61.576000000000001</v>
      </c>
      <c r="J78" s="79">
        <v>65.58666667</v>
      </c>
      <c r="K78" s="79">
        <v>52.666726449999999</v>
      </c>
      <c r="L78" s="79">
        <v>32.441657210000002</v>
      </c>
      <c r="M78" s="79">
        <v>46.869417509999998</v>
      </c>
      <c r="N78" s="79">
        <v>47.29219166</v>
      </c>
      <c r="O78" s="79">
        <v>58.69085132</v>
      </c>
      <c r="P78" s="79">
        <v>70.891270579999997</v>
      </c>
      <c r="Q78" s="79">
        <v>79.885000000000005</v>
      </c>
    </row>
    <row r="79" spans="1:17">
      <c r="A79" s="77" t="s">
        <v>22</v>
      </c>
      <c r="B79" s="79">
        <v>69.594049600000005</v>
      </c>
      <c r="C79" s="79"/>
      <c r="D79" s="79">
        <v>76.208682370000005</v>
      </c>
      <c r="E79" s="79">
        <v>52.777526250000001</v>
      </c>
      <c r="F79" s="79">
        <v>79.795940169999994</v>
      </c>
      <c r="G79" s="79"/>
      <c r="H79" s="79">
        <v>100</v>
      </c>
      <c r="I79" s="79">
        <v>66.882000000000005</v>
      </c>
      <c r="J79" s="79">
        <v>73.2</v>
      </c>
      <c r="K79" s="79">
        <v>64.752729470000006</v>
      </c>
      <c r="L79" s="79">
        <v>34.336985069999997</v>
      </c>
      <c r="M79" s="79">
        <v>71.245332489999996</v>
      </c>
      <c r="N79" s="79">
        <v>52.750261190000003</v>
      </c>
      <c r="O79" s="79">
        <v>65.550105259999995</v>
      </c>
      <c r="P79" s="79">
        <v>83.705873139999994</v>
      </c>
      <c r="Q79" s="79">
        <v>90.131842109999994</v>
      </c>
    </row>
    <row r="80" spans="1:17">
      <c r="A80" s="77" t="s">
        <v>41</v>
      </c>
      <c r="B80" s="79">
        <v>62.57800735</v>
      </c>
      <c r="C80" s="79"/>
      <c r="D80" s="79">
        <v>75.175955900000005</v>
      </c>
      <c r="E80" s="79">
        <v>49.38818431</v>
      </c>
      <c r="F80" s="79">
        <v>63.169881840000002</v>
      </c>
      <c r="G80" s="79"/>
      <c r="H80" s="79">
        <v>100</v>
      </c>
      <c r="I80" s="79">
        <v>79.5</v>
      </c>
      <c r="J80" s="79">
        <v>69.446666669999999</v>
      </c>
      <c r="K80" s="79">
        <v>51.75715692</v>
      </c>
      <c r="L80" s="79">
        <v>33.345695810000002</v>
      </c>
      <c r="M80" s="79">
        <v>62.923088309999997</v>
      </c>
      <c r="N80" s="79">
        <v>51.89576881</v>
      </c>
      <c r="O80" s="79">
        <v>51.722908840000002</v>
      </c>
      <c r="P80" s="79">
        <v>61.75173667</v>
      </c>
      <c r="Q80" s="79">
        <v>76.034999999999997</v>
      </c>
    </row>
    <row r="81" spans="1:17">
      <c r="A81" s="77" t="s">
        <v>43</v>
      </c>
      <c r="B81" s="79">
        <v>61.034923679999999</v>
      </c>
      <c r="C81" s="79"/>
      <c r="D81" s="79">
        <v>76.242301350000005</v>
      </c>
      <c r="E81" s="79">
        <v>43.482995330000001</v>
      </c>
      <c r="F81" s="79">
        <v>63.379474360000003</v>
      </c>
      <c r="G81" s="79"/>
      <c r="H81" s="79">
        <v>100</v>
      </c>
      <c r="I81" s="79">
        <v>70.376000000000005</v>
      </c>
      <c r="J81" s="79">
        <v>72.5</v>
      </c>
      <c r="K81" s="79">
        <v>62.093205390000001</v>
      </c>
      <c r="L81" s="79">
        <v>27.873039980000001</v>
      </c>
      <c r="M81" s="79">
        <v>52.015458000000002</v>
      </c>
      <c r="N81" s="79">
        <v>50.56048801</v>
      </c>
      <c r="O81" s="79">
        <v>51.948</v>
      </c>
      <c r="P81" s="79">
        <v>59.425423080000002</v>
      </c>
      <c r="Q81" s="79">
        <v>78.765000000000001</v>
      </c>
    </row>
    <row r="82" spans="1:17">
      <c r="A82" s="77" t="s">
        <v>95</v>
      </c>
      <c r="B82" s="79">
        <v>42.073248849999999</v>
      </c>
      <c r="C82" s="79"/>
      <c r="D82" s="79">
        <v>31.56491493</v>
      </c>
      <c r="E82" s="79">
        <v>38.773609389999997</v>
      </c>
      <c r="F82" s="79">
        <v>55.881222219999998</v>
      </c>
      <c r="G82" s="79"/>
      <c r="H82" s="79">
        <v>0</v>
      </c>
      <c r="I82" s="79">
        <v>44.012</v>
      </c>
      <c r="J82" s="79">
        <v>53.4</v>
      </c>
      <c r="K82" s="79">
        <v>28.847659719999999</v>
      </c>
      <c r="L82" s="79">
        <v>23.65041261</v>
      </c>
      <c r="M82" s="79">
        <v>47.053387880000002</v>
      </c>
      <c r="N82" s="79">
        <v>45.61702768</v>
      </c>
      <c r="O82" s="79">
        <v>49.372</v>
      </c>
      <c r="P82" s="79">
        <v>54.381666670000001</v>
      </c>
      <c r="Q82" s="79">
        <v>63.89</v>
      </c>
    </row>
    <row r="83" spans="1:17">
      <c r="A83" s="77" t="s">
        <v>134</v>
      </c>
      <c r="B83" s="79">
        <v>33.39561913</v>
      </c>
      <c r="C83" s="79"/>
      <c r="D83" s="79">
        <v>28.855499999999999</v>
      </c>
      <c r="E83" s="79">
        <v>29.068459950000001</v>
      </c>
      <c r="F83" s="79">
        <v>42.262897440000003</v>
      </c>
      <c r="G83" s="79"/>
      <c r="H83" s="79">
        <v>50</v>
      </c>
      <c r="I83" s="79">
        <v>25.622</v>
      </c>
      <c r="J83" s="79">
        <v>19.8</v>
      </c>
      <c r="K83" s="79">
        <v>20</v>
      </c>
      <c r="L83" s="79">
        <v>17.021920569999999</v>
      </c>
      <c r="M83" s="79">
        <v>55.598995729999999</v>
      </c>
      <c r="N83" s="79">
        <v>14.584463550000001</v>
      </c>
      <c r="O83" s="79">
        <v>17.33666667</v>
      </c>
      <c r="P83" s="79">
        <v>47.412025640000003</v>
      </c>
      <c r="Q83" s="79">
        <v>62.04</v>
      </c>
    </row>
    <row r="84" spans="1:17">
      <c r="A84" s="77" t="s">
        <v>21</v>
      </c>
      <c r="B84" s="79">
        <v>69.821922220000005</v>
      </c>
      <c r="C84" s="79"/>
      <c r="D84" s="79">
        <v>71.512559719999999</v>
      </c>
      <c r="E84" s="79">
        <v>56.957487589999999</v>
      </c>
      <c r="F84" s="79">
        <v>80.995719359999995</v>
      </c>
      <c r="G84" s="79"/>
      <c r="H84" s="79">
        <v>100</v>
      </c>
      <c r="I84" s="79">
        <v>69.531999999999996</v>
      </c>
      <c r="J84" s="79">
        <v>60.806666669999998</v>
      </c>
      <c r="K84" s="79">
        <v>55.711572220000001</v>
      </c>
      <c r="L84" s="79">
        <v>53.129533950000003</v>
      </c>
      <c r="M84" s="79">
        <v>56.563702900000003</v>
      </c>
      <c r="N84" s="79">
        <v>61.179225930000001</v>
      </c>
      <c r="O84" s="79">
        <v>65.848908840000007</v>
      </c>
      <c r="P84" s="79">
        <v>77.63824923</v>
      </c>
      <c r="Q84" s="79">
        <v>99.5</v>
      </c>
    </row>
    <row r="85" spans="1:17">
      <c r="A85" s="77" t="s">
        <v>31</v>
      </c>
      <c r="B85" s="79">
        <v>65.464235599999995</v>
      </c>
      <c r="C85" s="79"/>
      <c r="D85" s="79">
        <v>53.675192430000003</v>
      </c>
      <c r="E85" s="79">
        <v>66.292903269999996</v>
      </c>
      <c r="F85" s="79">
        <v>76.424611110000001</v>
      </c>
      <c r="G85" s="79"/>
      <c r="H85" s="79">
        <v>0</v>
      </c>
      <c r="I85" s="79">
        <v>75.706000000000003</v>
      </c>
      <c r="J85" s="79">
        <v>76.206666670000004</v>
      </c>
      <c r="K85" s="79">
        <v>62.788103040000003</v>
      </c>
      <c r="L85" s="79">
        <v>49.700933159999998</v>
      </c>
      <c r="M85" s="79">
        <v>89.809433400000003</v>
      </c>
      <c r="N85" s="79">
        <v>59.368343250000002</v>
      </c>
      <c r="O85" s="79">
        <v>67.757999999999996</v>
      </c>
      <c r="P85" s="79">
        <v>73.019166670000004</v>
      </c>
      <c r="Q85" s="79">
        <v>88.496666669999996</v>
      </c>
    </row>
    <row r="86" spans="1:17">
      <c r="A86" s="77" t="s">
        <v>27</v>
      </c>
      <c r="B86" s="79">
        <v>67.625845089999999</v>
      </c>
      <c r="C86" s="79"/>
      <c r="D86" s="79">
        <v>76.606586300000004</v>
      </c>
      <c r="E86" s="79">
        <v>50.976177389999997</v>
      </c>
      <c r="F86" s="79">
        <v>75.294771580000003</v>
      </c>
      <c r="G86" s="79"/>
      <c r="H86" s="79">
        <v>100</v>
      </c>
      <c r="I86" s="79">
        <v>85.546000000000006</v>
      </c>
      <c r="J86" s="79">
        <v>69.893333330000004</v>
      </c>
      <c r="K86" s="79">
        <v>50.987011860000003</v>
      </c>
      <c r="L86" s="79">
        <v>40.339222460000002</v>
      </c>
      <c r="M86" s="79">
        <v>52.844880709999998</v>
      </c>
      <c r="N86" s="79">
        <v>59.744428999999997</v>
      </c>
      <c r="O86" s="79">
        <v>67.299148070000001</v>
      </c>
      <c r="P86" s="79">
        <v>74.575166670000002</v>
      </c>
      <c r="Q86" s="79">
        <v>84.01</v>
      </c>
    </row>
    <row r="87" spans="1:17">
      <c r="A87" s="77" t="s">
        <v>99</v>
      </c>
      <c r="B87" s="79">
        <v>41.31633222</v>
      </c>
      <c r="C87" s="79"/>
      <c r="D87" s="79">
        <v>48.008135209999999</v>
      </c>
      <c r="E87" s="79">
        <v>28.414513169999999</v>
      </c>
      <c r="F87" s="79">
        <v>47.526348290000001</v>
      </c>
      <c r="G87" s="79"/>
      <c r="H87" s="79">
        <v>50</v>
      </c>
      <c r="I87" s="79">
        <v>49.625999999999998</v>
      </c>
      <c r="J87" s="79">
        <v>42.813333329999999</v>
      </c>
      <c r="K87" s="79">
        <v>49.59320752</v>
      </c>
      <c r="L87" s="79">
        <v>22.461041479999999</v>
      </c>
      <c r="M87" s="79">
        <v>31.751052690000002</v>
      </c>
      <c r="N87" s="79">
        <v>31.03144533</v>
      </c>
      <c r="O87" s="79">
        <v>27.456</v>
      </c>
      <c r="P87" s="79">
        <v>42.34304487</v>
      </c>
      <c r="Q87" s="79">
        <v>72.78</v>
      </c>
    </row>
    <row r="88" spans="1:17">
      <c r="A88" s="77" t="s">
        <v>10</v>
      </c>
      <c r="B88" s="79">
        <v>75.07579217</v>
      </c>
      <c r="C88" s="79"/>
      <c r="D88" s="79">
        <v>82.764662610000002</v>
      </c>
      <c r="E88" s="79">
        <v>56.853361450000001</v>
      </c>
      <c r="F88" s="79">
        <v>85.609352439999995</v>
      </c>
      <c r="G88" s="79"/>
      <c r="H88" s="79">
        <v>100</v>
      </c>
      <c r="I88" s="79">
        <v>89.403999999999996</v>
      </c>
      <c r="J88" s="79">
        <v>73.063333330000006</v>
      </c>
      <c r="K88" s="79">
        <v>68.591317090000004</v>
      </c>
      <c r="L88" s="79">
        <v>38.399719259999998</v>
      </c>
      <c r="M88" s="79">
        <v>68.334406720000004</v>
      </c>
      <c r="N88" s="79">
        <v>63.825958389999997</v>
      </c>
      <c r="O88" s="79">
        <v>79.911224000000004</v>
      </c>
      <c r="P88" s="79">
        <v>90.991833330000006</v>
      </c>
      <c r="Q88" s="79">
        <v>85.924999999999997</v>
      </c>
    </row>
    <row r="89" spans="1:17">
      <c r="A89" s="77" t="s">
        <v>56</v>
      </c>
      <c r="B89" s="79">
        <v>56.846811700000003</v>
      </c>
      <c r="C89" s="79"/>
      <c r="D89" s="79">
        <v>67.562839019999998</v>
      </c>
      <c r="E89" s="79">
        <v>40.617568310000003</v>
      </c>
      <c r="F89" s="79">
        <v>62.360027780000003</v>
      </c>
      <c r="G89" s="79"/>
      <c r="H89" s="79">
        <v>100</v>
      </c>
      <c r="I89" s="79">
        <v>61.671999999999997</v>
      </c>
      <c r="J89" s="79">
        <v>64.173333330000006</v>
      </c>
      <c r="K89" s="79">
        <v>44.406022749999998</v>
      </c>
      <c r="L89" s="79">
        <v>21.397051059999999</v>
      </c>
      <c r="M89" s="79">
        <v>51.567718390000003</v>
      </c>
      <c r="N89" s="79">
        <v>48.887935489999997</v>
      </c>
      <c r="O89" s="79">
        <v>48.148000000000003</v>
      </c>
      <c r="P89" s="79">
        <v>63.42208333</v>
      </c>
      <c r="Q89" s="79">
        <v>75.510000000000005</v>
      </c>
    </row>
    <row r="90" spans="1:17">
      <c r="A90" s="77" t="s">
        <v>73</v>
      </c>
      <c r="B90" s="79">
        <v>48.556082750000002</v>
      </c>
      <c r="C90" s="79"/>
      <c r="D90" s="79">
        <v>48.563432159999998</v>
      </c>
      <c r="E90" s="79">
        <v>30.974538299999999</v>
      </c>
      <c r="F90" s="79">
        <v>66.13027778</v>
      </c>
      <c r="G90" s="79"/>
      <c r="H90" s="79">
        <v>0</v>
      </c>
      <c r="I90" s="79">
        <v>54.31</v>
      </c>
      <c r="J90" s="79">
        <v>75.683333329999996</v>
      </c>
      <c r="K90" s="79">
        <v>64.260395310000007</v>
      </c>
      <c r="L90" s="79">
        <v>16.728878829999999</v>
      </c>
      <c r="M90" s="79">
        <v>37.802308140000001</v>
      </c>
      <c r="N90" s="79">
        <v>38.392427920000003</v>
      </c>
      <c r="O90" s="79">
        <v>50.8</v>
      </c>
      <c r="P90" s="79">
        <v>74.945833329999999</v>
      </c>
      <c r="Q90" s="79">
        <v>72.644999999999996</v>
      </c>
    </row>
    <row r="91" spans="1:17">
      <c r="A91" s="77" t="s">
        <v>102</v>
      </c>
      <c r="B91" s="79">
        <v>40.185804330000003</v>
      </c>
      <c r="C91" s="79"/>
      <c r="D91" s="79">
        <v>40.026977039999998</v>
      </c>
      <c r="E91" s="79">
        <v>28.94708919</v>
      </c>
      <c r="F91" s="79">
        <v>51.583346749999997</v>
      </c>
      <c r="G91" s="79"/>
      <c r="H91" s="79">
        <v>0</v>
      </c>
      <c r="I91" s="79">
        <v>53.98</v>
      </c>
      <c r="J91" s="79">
        <v>61.653333330000002</v>
      </c>
      <c r="K91" s="79">
        <v>44.474574830000002</v>
      </c>
      <c r="L91" s="79">
        <v>13.198155270000001</v>
      </c>
      <c r="M91" s="79">
        <v>48.800273109999999</v>
      </c>
      <c r="N91" s="79">
        <v>24.842839179999999</v>
      </c>
      <c r="O91" s="79">
        <v>46.643999999999998</v>
      </c>
      <c r="P91" s="79">
        <v>44.441040260000001</v>
      </c>
      <c r="Q91" s="79">
        <v>63.664999999999999</v>
      </c>
    </row>
    <row r="92" spans="1:17">
      <c r="A92" s="77" t="s">
        <v>168</v>
      </c>
      <c r="B92" s="79">
        <v>27.40464502</v>
      </c>
      <c r="C92" s="79"/>
      <c r="D92" s="79">
        <v>25.738426239999999</v>
      </c>
      <c r="E92" s="79">
        <v>16.644755010000001</v>
      </c>
      <c r="F92" s="79">
        <v>39.830753799999997</v>
      </c>
      <c r="G92" s="79"/>
      <c r="H92" s="79">
        <v>0</v>
      </c>
      <c r="I92" s="79">
        <v>26.088000000000001</v>
      </c>
      <c r="J92" s="79">
        <v>33.190666669999999</v>
      </c>
      <c r="K92" s="79">
        <v>43.675038309999998</v>
      </c>
      <c r="L92" s="79">
        <v>10.27567505</v>
      </c>
      <c r="M92" s="79">
        <v>30.603896979999998</v>
      </c>
      <c r="N92" s="79">
        <v>9.0546929980000002</v>
      </c>
      <c r="O92" s="79">
        <v>21.188400000000001</v>
      </c>
      <c r="P92" s="79">
        <v>31.157952309999999</v>
      </c>
      <c r="Q92" s="79">
        <v>67.145909090000004</v>
      </c>
    </row>
    <row r="93" spans="1:17">
      <c r="A93" s="77" t="s">
        <v>70</v>
      </c>
      <c r="B93" s="79">
        <v>49.857061039999998</v>
      </c>
      <c r="C93" s="79"/>
      <c r="D93" s="79">
        <v>38.143378349999999</v>
      </c>
      <c r="E93" s="79">
        <v>40.576943649999997</v>
      </c>
      <c r="F93" s="79">
        <v>70.850861109999997</v>
      </c>
      <c r="G93" s="79"/>
      <c r="H93" s="79">
        <v>0</v>
      </c>
      <c r="I93" s="79">
        <v>53.09</v>
      </c>
      <c r="J93" s="79">
        <v>54.916666669999998</v>
      </c>
      <c r="K93" s="79">
        <v>44.566846730000002</v>
      </c>
      <c r="L93" s="79">
        <v>33.59270703</v>
      </c>
      <c r="M93" s="79">
        <v>38.13682867</v>
      </c>
      <c r="N93" s="79">
        <v>50.001295239999997</v>
      </c>
      <c r="O93" s="79">
        <v>55.298000000000002</v>
      </c>
      <c r="P93" s="79">
        <v>71.124583329999993</v>
      </c>
      <c r="Q93" s="79">
        <v>86.13</v>
      </c>
    </row>
    <row r="94" spans="1:17">
      <c r="A94" s="77" t="s">
        <v>132</v>
      </c>
      <c r="B94" s="79">
        <v>34.098001160000003</v>
      </c>
      <c r="C94" s="79"/>
      <c r="D94" s="79">
        <v>33.533037280000002</v>
      </c>
      <c r="E94" s="79">
        <v>22.861799520000002</v>
      </c>
      <c r="F94" s="79">
        <v>45.89916667</v>
      </c>
      <c r="G94" s="79"/>
      <c r="H94" s="79">
        <v>0</v>
      </c>
      <c r="I94" s="79">
        <v>44.527999999999999</v>
      </c>
      <c r="J94" s="79">
        <v>43.003333329999997</v>
      </c>
      <c r="K94" s="79">
        <v>46.600815779999998</v>
      </c>
      <c r="L94" s="79">
        <v>12.935482349999999</v>
      </c>
      <c r="M94" s="79">
        <v>26.874305410000002</v>
      </c>
      <c r="N94" s="79">
        <v>28.775610799999999</v>
      </c>
      <c r="O94" s="79">
        <v>23.326000000000001</v>
      </c>
      <c r="P94" s="79">
        <v>53.286499999999997</v>
      </c>
      <c r="Q94" s="79">
        <v>61.085000000000001</v>
      </c>
    </row>
    <row r="95" spans="1:17">
      <c r="A95" s="77" t="s">
        <v>137</v>
      </c>
      <c r="B95" s="79">
        <v>33.053525630000003</v>
      </c>
      <c r="C95" s="79"/>
      <c r="D95" s="79">
        <v>28.392226239999999</v>
      </c>
      <c r="E95" s="79">
        <v>25.806878430000001</v>
      </c>
      <c r="F95" s="79">
        <v>44.961472219999997</v>
      </c>
      <c r="G95" s="79"/>
      <c r="H95" s="79">
        <v>0</v>
      </c>
      <c r="I95" s="79">
        <v>33.468000000000004</v>
      </c>
      <c r="J95" s="79">
        <v>38.340000000000003</v>
      </c>
      <c r="K95" s="79">
        <v>41.760904949999997</v>
      </c>
      <c r="L95" s="79">
        <v>18.023323510000001</v>
      </c>
      <c r="M95" s="79">
        <v>34.607664839999998</v>
      </c>
      <c r="N95" s="79">
        <v>24.789646950000002</v>
      </c>
      <c r="O95" s="79">
        <v>22.521999999999998</v>
      </c>
      <c r="P95" s="79">
        <v>42.222416670000001</v>
      </c>
      <c r="Q95" s="79">
        <v>70.14</v>
      </c>
    </row>
    <row r="96" spans="1:17">
      <c r="A96" s="77" t="s">
        <v>49</v>
      </c>
      <c r="B96" s="79">
        <v>60.30099482</v>
      </c>
      <c r="C96" s="79"/>
      <c r="D96" s="79">
        <v>72.069412920000005</v>
      </c>
      <c r="E96" s="79">
        <v>38.567849770000002</v>
      </c>
      <c r="F96" s="79">
        <v>70.265721769999999</v>
      </c>
      <c r="G96" s="79"/>
      <c r="H96" s="79">
        <v>100</v>
      </c>
      <c r="I96" s="79">
        <v>67.855999999999995</v>
      </c>
      <c r="J96" s="79">
        <v>63.62</v>
      </c>
      <c r="K96" s="79">
        <v>56.801651679999999</v>
      </c>
      <c r="L96" s="79">
        <v>28.918674979999999</v>
      </c>
      <c r="M96" s="79">
        <v>42.420610609999997</v>
      </c>
      <c r="N96" s="79">
        <v>44.364263710000003</v>
      </c>
      <c r="O96" s="79">
        <v>59.428105260000002</v>
      </c>
      <c r="P96" s="79">
        <v>69.237217950000002</v>
      </c>
      <c r="Q96" s="79">
        <v>82.131842109999994</v>
      </c>
    </row>
    <row r="97" spans="1:17">
      <c r="A97" s="77" t="s">
        <v>77</v>
      </c>
      <c r="B97" s="79">
        <v>47.618706160000002</v>
      </c>
      <c r="C97" s="79"/>
      <c r="D97" s="79">
        <v>50.555506000000001</v>
      </c>
      <c r="E97" s="79">
        <v>36.994443590000003</v>
      </c>
      <c r="F97" s="79">
        <v>55.306168890000002</v>
      </c>
      <c r="G97" s="79"/>
      <c r="H97" s="79">
        <v>100</v>
      </c>
      <c r="I97" s="79">
        <v>39.048000000000002</v>
      </c>
      <c r="J97" s="79">
        <v>39.496666670000003</v>
      </c>
      <c r="K97" s="79">
        <v>23.67735734</v>
      </c>
      <c r="L97" s="79">
        <v>15.896964090000001</v>
      </c>
      <c r="M97" s="79">
        <v>44.926191129999999</v>
      </c>
      <c r="N97" s="79">
        <v>50.160175539999997</v>
      </c>
      <c r="O97" s="79">
        <v>45.088000000000001</v>
      </c>
      <c r="P97" s="79">
        <v>53.935506670000002</v>
      </c>
      <c r="Q97" s="79">
        <v>66.894999999999996</v>
      </c>
    </row>
    <row r="98" spans="1:17">
      <c r="A98" s="77" t="s">
        <v>172</v>
      </c>
      <c r="B98" s="79">
        <v>26.209040860000002</v>
      </c>
      <c r="C98" s="79"/>
      <c r="D98" s="79">
        <v>25.413686040000002</v>
      </c>
      <c r="E98" s="79">
        <v>20.45978938</v>
      </c>
      <c r="F98" s="79">
        <v>32.753647149999999</v>
      </c>
      <c r="G98" s="79"/>
      <c r="H98" s="79">
        <v>0</v>
      </c>
      <c r="I98" s="79">
        <v>39.536000000000001</v>
      </c>
      <c r="J98" s="79">
        <v>27.036666669999999</v>
      </c>
      <c r="K98" s="79">
        <v>35.082077509999998</v>
      </c>
      <c r="L98" s="79">
        <v>10.258618930000001</v>
      </c>
      <c r="M98" s="79">
        <v>32.166310439999997</v>
      </c>
      <c r="N98" s="79">
        <v>18.95443878</v>
      </c>
      <c r="O98" s="79">
        <v>14.23927273</v>
      </c>
      <c r="P98" s="79">
        <v>22.411668720000002</v>
      </c>
      <c r="Q98" s="79">
        <v>61.61</v>
      </c>
    </row>
    <row r="99" spans="1:17">
      <c r="A99" s="77" t="s">
        <v>183</v>
      </c>
      <c r="B99" s="79">
        <v>22.243709979999998</v>
      </c>
      <c r="C99" s="79"/>
      <c r="D99" s="79">
        <v>19.280187300000001</v>
      </c>
      <c r="E99" s="79">
        <v>19.904101650000001</v>
      </c>
      <c r="F99" s="79">
        <v>27.546841010000001</v>
      </c>
      <c r="G99" s="79"/>
      <c r="H99" s="79">
        <v>0</v>
      </c>
      <c r="I99" s="79">
        <v>17.943999999999999</v>
      </c>
      <c r="J99" s="79">
        <v>29.64916667</v>
      </c>
      <c r="K99" s="79">
        <v>29.527582519999999</v>
      </c>
      <c r="L99" s="79">
        <v>7.4402449380000002</v>
      </c>
      <c r="M99" s="79">
        <v>32.207316030000001</v>
      </c>
      <c r="N99" s="79">
        <v>20.064743969999999</v>
      </c>
      <c r="O99" s="79">
        <v>13.16716667</v>
      </c>
      <c r="P99" s="79">
        <v>15.60835636</v>
      </c>
      <c r="Q99" s="79">
        <v>53.865000000000002</v>
      </c>
    </row>
    <row r="100" spans="1:17">
      <c r="A100" s="77" t="s">
        <v>174</v>
      </c>
      <c r="B100" s="79">
        <v>25.311293719999998</v>
      </c>
      <c r="C100" s="79"/>
      <c r="D100" s="79">
        <v>10.0215</v>
      </c>
      <c r="E100" s="79">
        <v>28.102325610000001</v>
      </c>
      <c r="F100" s="79">
        <v>37.810055560000002</v>
      </c>
      <c r="G100" s="79"/>
      <c r="H100" s="79">
        <v>0</v>
      </c>
      <c r="I100" s="79">
        <v>11.836</v>
      </c>
      <c r="J100" s="79">
        <v>12.75</v>
      </c>
      <c r="K100" s="79">
        <v>15.5</v>
      </c>
      <c r="L100" s="79">
        <v>18.16478524</v>
      </c>
      <c r="M100" s="79">
        <v>53.00429974</v>
      </c>
      <c r="N100" s="79">
        <v>13.13789186</v>
      </c>
      <c r="O100" s="79">
        <v>5.3366666670000003</v>
      </c>
      <c r="P100" s="79">
        <v>49.983499999999999</v>
      </c>
      <c r="Q100" s="79">
        <v>58.11</v>
      </c>
    </row>
    <row r="101" spans="1:17">
      <c r="A101" s="77" t="s">
        <v>64</v>
      </c>
      <c r="B101" s="79">
        <v>52.634484120000003</v>
      </c>
      <c r="C101" s="79"/>
      <c r="D101" s="79">
        <v>41.37579375</v>
      </c>
      <c r="E101" s="79">
        <v>47.781496709999999</v>
      </c>
      <c r="F101" s="79">
        <v>68.746161889999996</v>
      </c>
      <c r="G101" s="79"/>
      <c r="H101" s="79">
        <v>0</v>
      </c>
      <c r="I101" s="79">
        <v>59.03</v>
      </c>
      <c r="J101" s="79">
        <v>45.399195400000004</v>
      </c>
      <c r="K101" s="79">
        <v>61.07397959</v>
      </c>
      <c r="L101" s="79">
        <v>40.626574769999998</v>
      </c>
      <c r="M101" s="79">
        <v>51.886433570000001</v>
      </c>
      <c r="N101" s="79">
        <v>50.831481799999999</v>
      </c>
      <c r="O101" s="79">
        <v>43.704588020000003</v>
      </c>
      <c r="P101" s="79">
        <v>74.662227950000002</v>
      </c>
      <c r="Q101" s="79">
        <v>87.871669690000004</v>
      </c>
    </row>
    <row r="102" spans="1:17">
      <c r="A102" s="77" t="s">
        <v>36</v>
      </c>
      <c r="B102" s="79">
        <v>63.332253649999998</v>
      </c>
      <c r="C102" s="79"/>
      <c r="D102" s="79">
        <v>75.305988729999996</v>
      </c>
      <c r="E102" s="79">
        <v>43.703522220000004</v>
      </c>
      <c r="F102" s="79">
        <v>70.987250000000003</v>
      </c>
      <c r="G102" s="79"/>
      <c r="H102" s="79">
        <v>100</v>
      </c>
      <c r="I102" s="79">
        <v>69.025999999999996</v>
      </c>
      <c r="J102" s="79">
        <v>72.09</v>
      </c>
      <c r="K102" s="79">
        <v>60.107954919999997</v>
      </c>
      <c r="L102" s="79">
        <v>30.876577350000002</v>
      </c>
      <c r="M102" s="79">
        <v>55.481412390000003</v>
      </c>
      <c r="N102" s="79">
        <v>44.752576920000003</v>
      </c>
      <c r="O102" s="79">
        <v>61.468000000000004</v>
      </c>
      <c r="P102" s="79">
        <v>61.728749999999998</v>
      </c>
      <c r="Q102" s="79">
        <v>89.765000000000001</v>
      </c>
    </row>
    <row r="103" spans="1:17">
      <c r="A103" s="77" t="s">
        <v>23</v>
      </c>
      <c r="B103" s="79">
        <v>69.407756320000004</v>
      </c>
      <c r="C103" s="79"/>
      <c r="D103" s="79">
        <v>83.111094109999996</v>
      </c>
      <c r="E103" s="79">
        <v>46.50816245</v>
      </c>
      <c r="F103" s="79">
        <v>78.604012389999994</v>
      </c>
      <c r="G103" s="79"/>
      <c r="H103" s="79">
        <v>100</v>
      </c>
      <c r="I103" s="79">
        <v>72.962000000000003</v>
      </c>
      <c r="J103" s="79">
        <v>86.573333329999997</v>
      </c>
      <c r="K103" s="79">
        <v>72.909043109999999</v>
      </c>
      <c r="L103" s="79">
        <v>36.15405191</v>
      </c>
      <c r="M103" s="79">
        <v>56.674074959999999</v>
      </c>
      <c r="N103" s="79">
        <v>46.696360470000002</v>
      </c>
      <c r="O103" s="79">
        <v>72.080892430000006</v>
      </c>
      <c r="P103" s="79">
        <v>74.789302629999995</v>
      </c>
      <c r="Q103" s="79">
        <v>88.941842109999996</v>
      </c>
    </row>
    <row r="104" spans="1:17">
      <c r="A104" s="77" t="s">
        <v>163</v>
      </c>
      <c r="B104" s="79">
        <v>28.47313128</v>
      </c>
      <c r="C104" s="79"/>
      <c r="D104" s="79">
        <v>25.005031389999999</v>
      </c>
      <c r="E104" s="79">
        <v>19.27536061</v>
      </c>
      <c r="F104" s="79">
        <v>41.13900185</v>
      </c>
      <c r="G104" s="79"/>
      <c r="H104" s="79">
        <v>0</v>
      </c>
      <c r="I104" s="79">
        <v>40.225999999999999</v>
      </c>
      <c r="J104" s="79">
        <v>32.33666667</v>
      </c>
      <c r="K104" s="79">
        <v>27.457458899999999</v>
      </c>
      <c r="L104" s="79">
        <v>7.5129314840000001</v>
      </c>
      <c r="M104" s="79">
        <v>28.837639110000001</v>
      </c>
      <c r="N104" s="79">
        <v>21.475511239999999</v>
      </c>
      <c r="O104" s="79">
        <v>34.97</v>
      </c>
      <c r="P104" s="79">
        <v>27.652005559999999</v>
      </c>
      <c r="Q104" s="79">
        <v>60.795000000000002</v>
      </c>
    </row>
    <row r="105" spans="1:17">
      <c r="A105" s="77" t="s">
        <v>175</v>
      </c>
      <c r="B105" s="79">
        <v>24.867579599999999</v>
      </c>
      <c r="C105" s="79"/>
      <c r="D105" s="79">
        <v>22.000163839999999</v>
      </c>
      <c r="E105" s="79">
        <v>20.490329240000001</v>
      </c>
      <c r="F105" s="79">
        <v>32.112245729999998</v>
      </c>
      <c r="G105" s="79"/>
      <c r="H105" s="79">
        <v>0</v>
      </c>
      <c r="I105" s="79">
        <v>34.686</v>
      </c>
      <c r="J105" s="79">
        <v>25.943333330000002</v>
      </c>
      <c r="K105" s="79">
        <v>27.37132201</v>
      </c>
      <c r="L105" s="79">
        <v>9.3094567450000003</v>
      </c>
      <c r="M105" s="79">
        <v>32.766920509999999</v>
      </c>
      <c r="N105" s="79">
        <v>19.394610459999999</v>
      </c>
      <c r="O105" s="79">
        <v>13.462</v>
      </c>
      <c r="P105" s="79">
        <v>28.694737180000001</v>
      </c>
      <c r="Q105" s="79">
        <v>54.18</v>
      </c>
    </row>
    <row r="106" spans="1:17">
      <c r="A106" s="77" t="s">
        <v>24</v>
      </c>
      <c r="B106" s="79">
        <v>68.7072292</v>
      </c>
      <c r="C106" s="79"/>
      <c r="D106" s="79">
        <v>79.98717379</v>
      </c>
      <c r="E106" s="79">
        <v>54.130152709999997</v>
      </c>
      <c r="F106" s="79">
        <v>72.004361110000005</v>
      </c>
      <c r="G106" s="79"/>
      <c r="H106" s="79">
        <v>100</v>
      </c>
      <c r="I106" s="79">
        <v>72.171999999999997</v>
      </c>
      <c r="J106" s="79">
        <v>78.463333329999998</v>
      </c>
      <c r="K106" s="79">
        <v>69.313361839999999</v>
      </c>
      <c r="L106" s="79">
        <v>34.317197960000001</v>
      </c>
      <c r="M106" s="79">
        <v>61.525168479999998</v>
      </c>
      <c r="N106" s="79">
        <v>66.548091690000007</v>
      </c>
      <c r="O106" s="79">
        <v>59.03</v>
      </c>
      <c r="P106" s="79">
        <v>74.218083329999999</v>
      </c>
      <c r="Q106" s="79">
        <v>82.765000000000001</v>
      </c>
    </row>
    <row r="107" spans="1:17">
      <c r="A107" s="77" t="s">
        <v>147</v>
      </c>
      <c r="B107" s="79">
        <v>31.711398370000001</v>
      </c>
      <c r="C107" s="79"/>
      <c r="D107" s="79">
        <v>31.713750000000001</v>
      </c>
      <c r="E107" s="79">
        <v>20.79336455</v>
      </c>
      <c r="F107" s="79">
        <v>42.627080560000003</v>
      </c>
      <c r="G107" s="79"/>
      <c r="H107" s="79">
        <v>0</v>
      </c>
      <c r="I107" s="79">
        <v>26.99</v>
      </c>
      <c r="J107" s="79">
        <v>52.465000000000003</v>
      </c>
      <c r="K107" s="79">
        <v>47.4</v>
      </c>
      <c r="L107" s="79">
        <v>24.387949559999999</v>
      </c>
      <c r="M107" s="79">
        <v>16.820241289999998</v>
      </c>
      <c r="N107" s="79">
        <v>21.171902809999999</v>
      </c>
      <c r="O107" s="79">
        <v>52.816666669999996</v>
      </c>
      <c r="P107" s="79">
        <v>61.474575000000002</v>
      </c>
      <c r="Q107" s="79">
        <v>13.59</v>
      </c>
    </row>
    <row r="108" spans="1:17">
      <c r="A108" s="77" t="s">
        <v>166</v>
      </c>
      <c r="B108" s="79">
        <v>27.446829210000001</v>
      </c>
      <c r="C108" s="79"/>
      <c r="D108" s="79">
        <v>24.70630087</v>
      </c>
      <c r="E108" s="79">
        <v>19.115903360000001</v>
      </c>
      <c r="F108" s="79">
        <v>38.518283390000001</v>
      </c>
      <c r="G108" s="79"/>
      <c r="H108" s="79">
        <v>0</v>
      </c>
      <c r="I108" s="79">
        <v>35.908000000000001</v>
      </c>
      <c r="J108" s="79">
        <v>34.44</v>
      </c>
      <c r="K108" s="79">
        <v>28.477203490000001</v>
      </c>
      <c r="L108" s="79">
        <v>10.393787550000001</v>
      </c>
      <c r="M108" s="79">
        <v>27.951284050000002</v>
      </c>
      <c r="N108" s="79">
        <v>19.002638489999999</v>
      </c>
      <c r="O108" s="79">
        <v>19.315999999999999</v>
      </c>
      <c r="P108" s="79">
        <v>37.133850170000002</v>
      </c>
      <c r="Q108" s="79">
        <v>59.104999999999997</v>
      </c>
    </row>
    <row r="109" spans="1:17">
      <c r="A109" s="77" t="s">
        <v>34</v>
      </c>
      <c r="B109" s="79">
        <v>63.644362889999996</v>
      </c>
      <c r="C109" s="79"/>
      <c r="D109" s="79">
        <v>80.735701419999998</v>
      </c>
      <c r="E109" s="79">
        <v>40.890609480000002</v>
      </c>
      <c r="F109" s="79">
        <v>69.306777780000004</v>
      </c>
      <c r="G109" s="79"/>
      <c r="H109" s="79">
        <v>100</v>
      </c>
      <c r="I109" s="79">
        <v>83.73</v>
      </c>
      <c r="J109" s="79">
        <v>76.576666669999994</v>
      </c>
      <c r="K109" s="79">
        <v>62.636139020000002</v>
      </c>
      <c r="L109" s="79">
        <v>32.888919260000002</v>
      </c>
      <c r="M109" s="79">
        <v>46.24476026</v>
      </c>
      <c r="N109" s="79">
        <v>43.538148929999998</v>
      </c>
      <c r="O109" s="79">
        <v>61.351999999999997</v>
      </c>
      <c r="P109" s="79">
        <v>63.60166667</v>
      </c>
      <c r="Q109" s="79">
        <v>82.966666669999995</v>
      </c>
    </row>
    <row r="110" spans="1:17">
      <c r="A110" s="77" t="s">
        <v>123</v>
      </c>
      <c r="B110" s="79">
        <v>35.702971290000001</v>
      </c>
      <c r="C110" s="79"/>
      <c r="D110" s="79">
        <v>30.24989309</v>
      </c>
      <c r="E110" s="79">
        <v>32.261511939999998</v>
      </c>
      <c r="F110" s="79">
        <v>44.597508840000003</v>
      </c>
      <c r="G110" s="79"/>
      <c r="H110" s="79">
        <v>0</v>
      </c>
      <c r="I110" s="79">
        <v>23.82</v>
      </c>
      <c r="J110" s="79">
        <v>38.03916667</v>
      </c>
      <c r="K110" s="79">
        <v>59.140405710000003</v>
      </c>
      <c r="L110" s="79">
        <v>28.349812159999999</v>
      </c>
      <c r="M110" s="79">
        <v>45.693757169999998</v>
      </c>
      <c r="N110" s="79">
        <v>22.740966490000002</v>
      </c>
      <c r="O110" s="79">
        <v>22.429500000000001</v>
      </c>
      <c r="P110" s="79">
        <v>33.83719318</v>
      </c>
      <c r="Q110" s="79">
        <v>77.525833329999998</v>
      </c>
    </row>
    <row r="111" spans="1:17">
      <c r="A111" s="77" t="s">
        <v>169</v>
      </c>
      <c r="B111" s="79">
        <v>27.09355128</v>
      </c>
      <c r="C111" s="79"/>
      <c r="D111" s="79">
        <v>22.211890929999999</v>
      </c>
      <c r="E111" s="79">
        <v>22.27035699</v>
      </c>
      <c r="F111" s="79">
        <v>36.79840591</v>
      </c>
      <c r="G111" s="79"/>
      <c r="H111" s="79">
        <v>0</v>
      </c>
      <c r="I111" s="79">
        <v>36.628</v>
      </c>
      <c r="J111" s="79">
        <v>24.296250000000001</v>
      </c>
      <c r="K111" s="79">
        <v>27.923313719999999</v>
      </c>
      <c r="L111" s="79">
        <v>13.214853769999999</v>
      </c>
      <c r="M111" s="79">
        <v>29.028197250000002</v>
      </c>
      <c r="N111" s="79">
        <v>24.568019960000001</v>
      </c>
      <c r="O111" s="79">
        <v>21.665147730000001</v>
      </c>
      <c r="P111" s="79">
        <v>33.035069999999997</v>
      </c>
      <c r="Q111" s="79">
        <v>55.695</v>
      </c>
    </row>
    <row r="112" spans="1:17">
      <c r="A112" s="77" t="s">
        <v>62</v>
      </c>
      <c r="B112" s="79">
        <v>53.267101400000001</v>
      </c>
      <c r="C112" s="79"/>
      <c r="D112" s="79">
        <v>69.820488229999995</v>
      </c>
      <c r="E112" s="79">
        <v>30.63123264</v>
      </c>
      <c r="F112" s="79">
        <v>59.349583330000002</v>
      </c>
      <c r="G112" s="79"/>
      <c r="H112" s="79">
        <v>100</v>
      </c>
      <c r="I112" s="79">
        <v>66.457999999999998</v>
      </c>
      <c r="J112" s="79">
        <v>63.636666669999997</v>
      </c>
      <c r="K112" s="79">
        <v>49.187286270000001</v>
      </c>
      <c r="L112" s="79">
        <v>22.921120930000001</v>
      </c>
      <c r="M112" s="79">
        <v>42.925212260000002</v>
      </c>
      <c r="N112" s="79">
        <v>26.047364730000002</v>
      </c>
      <c r="O112" s="79">
        <v>49.786999999999999</v>
      </c>
      <c r="P112" s="79">
        <v>59.946750000000002</v>
      </c>
      <c r="Q112" s="79">
        <v>68.314999999999998</v>
      </c>
    </row>
    <row r="113" spans="1:17">
      <c r="A113" s="77" t="s">
        <v>69</v>
      </c>
      <c r="B113" s="79">
        <v>50.373343079999998</v>
      </c>
      <c r="C113" s="79"/>
      <c r="D113" s="79">
        <v>43.080901670000003</v>
      </c>
      <c r="E113" s="79">
        <v>39.551732260000001</v>
      </c>
      <c r="F113" s="79">
        <v>68.487395300000003</v>
      </c>
      <c r="G113" s="79"/>
      <c r="H113" s="79">
        <v>0</v>
      </c>
      <c r="I113" s="79">
        <v>55.256</v>
      </c>
      <c r="J113" s="79">
        <v>66.150000000000006</v>
      </c>
      <c r="K113" s="79">
        <v>50.91760669</v>
      </c>
      <c r="L113" s="79">
        <v>27.192905159999999</v>
      </c>
      <c r="M113" s="79">
        <v>41.078556399999997</v>
      </c>
      <c r="N113" s="79">
        <v>50.383735219999998</v>
      </c>
      <c r="O113" s="79">
        <v>51.252000000000002</v>
      </c>
      <c r="P113" s="79">
        <v>72.220185900000004</v>
      </c>
      <c r="Q113" s="79">
        <v>81.99</v>
      </c>
    </row>
    <row r="114" spans="1:17">
      <c r="A114" s="77" t="s">
        <v>68</v>
      </c>
      <c r="B114" s="79">
        <v>50.504335859999998</v>
      </c>
      <c r="C114" s="79"/>
      <c r="D114" s="79">
        <v>41.747627080000001</v>
      </c>
      <c r="E114" s="79">
        <v>39.966458600000003</v>
      </c>
      <c r="F114" s="79">
        <v>69.798921890000003</v>
      </c>
      <c r="G114" s="79"/>
      <c r="H114" s="79">
        <v>0</v>
      </c>
      <c r="I114" s="79">
        <v>62.954000000000001</v>
      </c>
      <c r="J114" s="79">
        <v>39.229195400000002</v>
      </c>
      <c r="K114" s="79">
        <v>64.807312929999995</v>
      </c>
      <c r="L114" s="79">
        <v>38.334183430000003</v>
      </c>
      <c r="M114" s="79">
        <v>47.761120069999997</v>
      </c>
      <c r="N114" s="79">
        <v>33.804072300000001</v>
      </c>
      <c r="O114" s="79">
        <v>61.292588019999997</v>
      </c>
      <c r="P114" s="79">
        <v>60.232507949999999</v>
      </c>
      <c r="Q114" s="79">
        <v>87.871669690000004</v>
      </c>
    </row>
    <row r="115" spans="1:17">
      <c r="A115" s="77" t="s">
        <v>110</v>
      </c>
      <c r="B115" s="79">
        <v>38.989287519999998</v>
      </c>
      <c r="C115" s="79"/>
      <c r="D115" s="79">
        <v>35.82820452</v>
      </c>
      <c r="E115" s="79">
        <v>27.71243583</v>
      </c>
      <c r="F115" s="79">
        <v>53.427222219999997</v>
      </c>
      <c r="G115" s="79"/>
      <c r="H115" s="79">
        <v>0</v>
      </c>
      <c r="I115" s="79">
        <v>45.2</v>
      </c>
      <c r="J115" s="79">
        <v>58.61</v>
      </c>
      <c r="K115" s="79">
        <v>39.502818089999998</v>
      </c>
      <c r="L115" s="79">
        <v>18.673272910000001</v>
      </c>
      <c r="M115" s="79">
        <v>31.312190260000001</v>
      </c>
      <c r="N115" s="79">
        <v>33.151844310000001</v>
      </c>
      <c r="O115" s="79">
        <v>26.914000000000001</v>
      </c>
      <c r="P115" s="79">
        <v>62.062666669999999</v>
      </c>
      <c r="Q115" s="79">
        <v>71.305000000000007</v>
      </c>
    </row>
    <row r="116" spans="1:17">
      <c r="A116" s="77" t="s">
        <v>79</v>
      </c>
      <c r="B116" s="79">
        <v>47.147560400000003</v>
      </c>
      <c r="C116" s="79"/>
      <c r="D116" s="79">
        <v>40.206227599999998</v>
      </c>
      <c r="E116" s="79">
        <v>35.533842479999997</v>
      </c>
      <c r="F116" s="79">
        <v>65.702611110000007</v>
      </c>
      <c r="G116" s="79"/>
      <c r="H116" s="79">
        <v>0</v>
      </c>
      <c r="I116" s="79">
        <v>53.886000000000003</v>
      </c>
      <c r="J116" s="79">
        <v>53.96</v>
      </c>
      <c r="K116" s="79">
        <v>52.978910380000002</v>
      </c>
      <c r="L116" s="79">
        <v>26.491029489999999</v>
      </c>
      <c r="M116" s="79">
        <v>36.959563350000003</v>
      </c>
      <c r="N116" s="79">
        <v>43.15093461</v>
      </c>
      <c r="O116" s="79">
        <v>53.646999999999998</v>
      </c>
      <c r="P116" s="79">
        <v>64.795833329999994</v>
      </c>
      <c r="Q116" s="79">
        <v>78.665000000000006</v>
      </c>
    </row>
    <row r="117" spans="1:17">
      <c r="A117" s="77" t="s">
        <v>89</v>
      </c>
      <c r="B117" s="79">
        <v>43.33900818</v>
      </c>
      <c r="C117" s="79"/>
      <c r="D117" s="79">
        <v>37.54174536</v>
      </c>
      <c r="E117" s="79">
        <v>35.687245410000003</v>
      </c>
      <c r="F117" s="79">
        <v>56.788033769999998</v>
      </c>
      <c r="G117" s="79"/>
      <c r="H117" s="79">
        <v>0</v>
      </c>
      <c r="I117" s="79">
        <v>63.881999999999998</v>
      </c>
      <c r="J117" s="79">
        <v>45.06</v>
      </c>
      <c r="K117" s="79">
        <v>41.22498143</v>
      </c>
      <c r="L117" s="79">
        <v>20.653707740000002</v>
      </c>
      <c r="M117" s="79">
        <v>43.707414620000002</v>
      </c>
      <c r="N117" s="79">
        <v>42.700613879999999</v>
      </c>
      <c r="O117" s="79">
        <v>50.948851320000003</v>
      </c>
      <c r="P117" s="79">
        <v>49.045250000000003</v>
      </c>
      <c r="Q117" s="79">
        <v>70.37</v>
      </c>
    </row>
    <row r="118" spans="1:17">
      <c r="A118" s="77" t="s">
        <v>173</v>
      </c>
      <c r="B118" s="79">
        <v>25.62313593</v>
      </c>
      <c r="C118" s="79"/>
      <c r="D118" s="79">
        <v>21.903019759999999</v>
      </c>
      <c r="E118" s="79">
        <v>17.818284550000001</v>
      </c>
      <c r="F118" s="79">
        <v>37.148103470000002</v>
      </c>
      <c r="G118" s="79"/>
      <c r="H118" s="79">
        <v>0</v>
      </c>
      <c r="I118" s="79">
        <v>31.054947370000001</v>
      </c>
      <c r="J118" s="79">
        <v>30.966666669999999</v>
      </c>
      <c r="K118" s="79">
        <v>25.590465009999999</v>
      </c>
      <c r="L118" s="79">
        <v>7.0855250950000004</v>
      </c>
      <c r="M118" s="79">
        <v>30.108916430000001</v>
      </c>
      <c r="N118" s="79">
        <v>16.260412129999999</v>
      </c>
      <c r="O118" s="79">
        <v>33.212000000000003</v>
      </c>
      <c r="P118" s="79">
        <v>19.51731041</v>
      </c>
      <c r="Q118" s="79">
        <v>58.715000000000003</v>
      </c>
    </row>
    <row r="119" spans="1:17">
      <c r="A119" s="77" t="s">
        <v>150</v>
      </c>
      <c r="B119" s="79">
        <v>30.912312279999998</v>
      </c>
      <c r="C119" s="79"/>
      <c r="D119" s="79">
        <v>21.626092910000001</v>
      </c>
      <c r="E119" s="79">
        <v>27.975781269999999</v>
      </c>
      <c r="F119" s="79">
        <v>43.135062650000002</v>
      </c>
      <c r="G119" s="79"/>
      <c r="H119" s="79">
        <v>0</v>
      </c>
      <c r="I119" s="79">
        <v>25.082000000000001</v>
      </c>
      <c r="J119" s="79">
        <v>30.080666669999999</v>
      </c>
      <c r="K119" s="79">
        <v>31.341704969999999</v>
      </c>
      <c r="L119" s="79">
        <v>11.46231423</v>
      </c>
      <c r="M119" s="79">
        <v>36.403834930000002</v>
      </c>
      <c r="N119" s="79">
        <v>36.061194659999998</v>
      </c>
      <c r="O119" s="79">
        <v>27.308399999999999</v>
      </c>
      <c r="P119" s="79">
        <v>48.16678795</v>
      </c>
      <c r="Q119" s="79">
        <v>53.93</v>
      </c>
    </row>
    <row r="120" spans="1:17">
      <c r="A120" s="77" t="s">
        <v>126</v>
      </c>
      <c r="B120" s="79">
        <v>35.373003099999998</v>
      </c>
      <c r="C120" s="79"/>
      <c r="D120" s="79">
        <v>32.017962689999997</v>
      </c>
      <c r="E120" s="79">
        <v>28.300553959999998</v>
      </c>
      <c r="F120" s="79">
        <v>45.800492650000002</v>
      </c>
      <c r="G120" s="79"/>
      <c r="H120" s="79">
        <v>0</v>
      </c>
      <c r="I120" s="79">
        <v>44.454000000000001</v>
      </c>
      <c r="J120" s="79">
        <v>41.016666669999999</v>
      </c>
      <c r="K120" s="79">
        <v>42.601184089999997</v>
      </c>
      <c r="L120" s="79">
        <v>16.72034163</v>
      </c>
      <c r="M120" s="79">
        <v>39.218192690000002</v>
      </c>
      <c r="N120" s="79">
        <v>28.963127570000001</v>
      </c>
      <c r="O120" s="79">
        <v>25.89</v>
      </c>
      <c r="P120" s="79">
        <v>43.966477949999998</v>
      </c>
      <c r="Q120" s="79">
        <v>67.545000000000002</v>
      </c>
    </row>
    <row r="121" spans="1:17">
      <c r="A121" s="77" t="s">
        <v>80</v>
      </c>
      <c r="B121" s="79">
        <v>46.745805730000001</v>
      </c>
      <c r="C121" s="79"/>
      <c r="D121" s="79">
        <v>38.192424510000002</v>
      </c>
      <c r="E121" s="79">
        <v>38.543594560000003</v>
      </c>
      <c r="F121" s="79">
        <v>63.501398119999998</v>
      </c>
      <c r="G121" s="79"/>
      <c r="H121" s="79">
        <v>0</v>
      </c>
      <c r="I121" s="79">
        <v>52.670285710000002</v>
      </c>
      <c r="J121" s="79">
        <v>40.112000000000002</v>
      </c>
      <c r="K121" s="79">
        <v>59.987412329999998</v>
      </c>
      <c r="L121" s="79">
        <v>35.763214580000003</v>
      </c>
      <c r="M121" s="79">
        <v>44.47400296</v>
      </c>
      <c r="N121" s="79">
        <v>35.393566130000004</v>
      </c>
      <c r="O121" s="79">
        <v>38.869333330000003</v>
      </c>
      <c r="P121" s="79">
        <v>62.409027690000002</v>
      </c>
      <c r="Q121" s="79">
        <v>89.22583333</v>
      </c>
    </row>
    <row r="122" spans="1:17">
      <c r="A122" s="77" t="s">
        <v>151</v>
      </c>
      <c r="B122" s="79">
        <v>30.76702139</v>
      </c>
      <c r="C122" s="79"/>
      <c r="D122" s="79">
        <v>31.037230430000001</v>
      </c>
      <c r="E122" s="79">
        <v>24.20633458</v>
      </c>
      <c r="F122" s="79">
        <v>37.057499149999998</v>
      </c>
      <c r="G122" s="79"/>
      <c r="H122" s="79">
        <v>0</v>
      </c>
      <c r="I122" s="79">
        <v>46.198</v>
      </c>
      <c r="J122" s="79">
        <v>42.62</v>
      </c>
      <c r="K122" s="79">
        <v>35.33092173</v>
      </c>
      <c r="L122" s="79">
        <v>9.3267556840000001</v>
      </c>
      <c r="M122" s="79">
        <v>34.359322880000001</v>
      </c>
      <c r="N122" s="79">
        <v>28.932925170000001</v>
      </c>
      <c r="O122" s="79">
        <v>22.655999999999999</v>
      </c>
      <c r="P122" s="79">
        <v>35.966497439999998</v>
      </c>
      <c r="Q122" s="79">
        <v>52.55</v>
      </c>
    </row>
    <row r="123" spans="1:17">
      <c r="A123" s="77" t="s">
        <v>11</v>
      </c>
      <c r="B123" s="79">
        <v>74.468995939999999</v>
      </c>
      <c r="C123" s="79"/>
      <c r="D123" s="79">
        <v>78.895862089999994</v>
      </c>
      <c r="E123" s="79">
        <v>61.956847639999999</v>
      </c>
      <c r="F123" s="79">
        <v>82.554278089999997</v>
      </c>
      <c r="G123" s="79"/>
      <c r="H123" s="79">
        <v>100</v>
      </c>
      <c r="I123" s="79">
        <v>72.41</v>
      </c>
      <c r="J123" s="79">
        <v>79.8</v>
      </c>
      <c r="K123" s="79">
        <v>63.373448349999997</v>
      </c>
      <c r="L123" s="79">
        <v>51.40729666</v>
      </c>
      <c r="M123" s="79">
        <v>69.246302349999993</v>
      </c>
      <c r="N123" s="79">
        <v>65.216943920000006</v>
      </c>
      <c r="O123" s="79">
        <v>80.28643683</v>
      </c>
      <c r="P123" s="79">
        <v>83.286397440000002</v>
      </c>
      <c r="Q123" s="79">
        <v>84.09</v>
      </c>
    </row>
    <row r="124" spans="1:17">
      <c r="A124" s="77" t="s">
        <v>50</v>
      </c>
      <c r="B124" s="79">
        <v>60.184681670000003</v>
      </c>
      <c r="C124" s="79"/>
      <c r="D124" s="79">
        <v>51.849511759999999</v>
      </c>
      <c r="E124" s="79">
        <v>47.046758629999999</v>
      </c>
      <c r="F124" s="79">
        <v>81.657774619999998</v>
      </c>
      <c r="G124" s="79"/>
      <c r="H124" s="79">
        <v>0</v>
      </c>
      <c r="I124" s="79">
        <v>70.847999999999999</v>
      </c>
      <c r="J124" s="79">
        <v>74.34</v>
      </c>
      <c r="K124" s="79">
        <v>62.210047019999998</v>
      </c>
      <c r="L124" s="79">
        <v>29.606195159999999</v>
      </c>
      <c r="M124" s="79">
        <v>52.043923650000004</v>
      </c>
      <c r="N124" s="79">
        <v>59.490157089999997</v>
      </c>
      <c r="O124" s="79">
        <v>64.486000000000004</v>
      </c>
      <c r="P124" s="79">
        <v>88.847323849999995</v>
      </c>
      <c r="Q124" s="79">
        <v>91.64</v>
      </c>
    </row>
    <row r="125" spans="1:17">
      <c r="A125" s="77" t="s">
        <v>157</v>
      </c>
      <c r="B125" s="79">
        <v>29.77142753</v>
      </c>
      <c r="C125" s="79"/>
      <c r="D125" s="79">
        <v>24.53239782</v>
      </c>
      <c r="E125" s="79">
        <v>26.32827649</v>
      </c>
      <c r="F125" s="79">
        <v>38.453608289999998</v>
      </c>
      <c r="G125" s="79"/>
      <c r="H125" s="79">
        <v>0</v>
      </c>
      <c r="I125" s="79">
        <v>32.76</v>
      </c>
      <c r="J125" s="79">
        <v>33.93444444</v>
      </c>
      <c r="K125" s="79">
        <v>31.43514682</v>
      </c>
      <c r="L125" s="79">
        <v>15.002174569999999</v>
      </c>
      <c r="M125" s="79">
        <v>32.46495212</v>
      </c>
      <c r="N125" s="79">
        <v>31.51770277</v>
      </c>
      <c r="O125" s="79">
        <v>17.344000000000001</v>
      </c>
      <c r="P125" s="79">
        <v>35.496824869999998</v>
      </c>
      <c r="Q125" s="79">
        <v>62.52</v>
      </c>
    </row>
    <row r="126" spans="1:17">
      <c r="A126" s="77" t="s">
        <v>177</v>
      </c>
      <c r="B126" s="79">
        <v>24.708311850000001</v>
      </c>
      <c r="C126" s="79"/>
      <c r="D126" s="79">
        <v>25.475428040000001</v>
      </c>
      <c r="E126" s="79">
        <v>15.87601463</v>
      </c>
      <c r="F126" s="79">
        <v>32.773492879999999</v>
      </c>
      <c r="G126" s="79"/>
      <c r="H126" s="79">
        <v>0</v>
      </c>
      <c r="I126" s="79">
        <v>37.872</v>
      </c>
      <c r="J126" s="79">
        <v>30.205833330000001</v>
      </c>
      <c r="K126" s="79">
        <v>33.823878819999997</v>
      </c>
      <c r="L126" s="79">
        <v>5.1302761370000001</v>
      </c>
      <c r="M126" s="79">
        <v>30.41004689</v>
      </c>
      <c r="N126" s="79">
        <v>12.08772085</v>
      </c>
      <c r="O126" s="79">
        <v>13.866257579999999</v>
      </c>
      <c r="P126" s="79">
        <v>33.528311969999997</v>
      </c>
      <c r="Q126" s="79">
        <v>50.925909089999998</v>
      </c>
    </row>
    <row r="127" spans="1:17">
      <c r="A127" s="77" t="s">
        <v>104</v>
      </c>
      <c r="B127" s="79">
        <v>39.878774960000001</v>
      </c>
      <c r="C127" s="79"/>
      <c r="D127" s="79">
        <v>44.937181279999997</v>
      </c>
      <c r="E127" s="79">
        <v>24.487537880000001</v>
      </c>
      <c r="F127" s="79">
        <v>50.211605730000002</v>
      </c>
      <c r="G127" s="79"/>
      <c r="H127" s="79">
        <v>50</v>
      </c>
      <c r="I127" s="79">
        <v>49.911999999999999</v>
      </c>
      <c r="J127" s="79">
        <v>43.126666669999999</v>
      </c>
      <c r="K127" s="79">
        <v>36.710058429999997</v>
      </c>
      <c r="L127" s="79">
        <v>11.195221180000001</v>
      </c>
      <c r="M127" s="79">
        <v>39.478604789999999</v>
      </c>
      <c r="N127" s="79">
        <v>22.788787670000001</v>
      </c>
      <c r="O127" s="79">
        <v>42.665999999999997</v>
      </c>
      <c r="P127" s="79">
        <v>32.053817180000003</v>
      </c>
      <c r="Q127" s="79">
        <v>75.915000000000006</v>
      </c>
    </row>
    <row r="128" spans="1:17">
      <c r="A128" s="77" t="s">
        <v>84</v>
      </c>
      <c r="B128" s="79">
        <v>45.40465829</v>
      </c>
      <c r="C128" s="79"/>
      <c r="D128" s="79">
        <v>39.546169749999997</v>
      </c>
      <c r="E128" s="79">
        <v>33.894043840000002</v>
      </c>
      <c r="F128" s="79">
        <v>62.773761280000002</v>
      </c>
      <c r="G128" s="79"/>
      <c r="H128" s="79">
        <v>0</v>
      </c>
      <c r="I128" s="79">
        <v>60.423999999999999</v>
      </c>
      <c r="J128" s="79">
        <v>51.88</v>
      </c>
      <c r="K128" s="79">
        <v>45.880679020000002</v>
      </c>
      <c r="L128" s="79">
        <v>22.752933949999999</v>
      </c>
      <c r="M128" s="79">
        <v>35.065436269999999</v>
      </c>
      <c r="N128" s="79">
        <v>43.8637613</v>
      </c>
      <c r="O128" s="79">
        <v>48.319000000000003</v>
      </c>
      <c r="P128" s="79">
        <v>50.637283850000003</v>
      </c>
      <c r="Q128" s="79">
        <v>89.364999999999995</v>
      </c>
    </row>
    <row r="129" spans="1:17">
      <c r="A129" s="77" t="s">
        <v>14</v>
      </c>
      <c r="B129" s="79">
        <v>72.712088179999995</v>
      </c>
      <c r="C129" s="79"/>
      <c r="D129" s="79">
        <v>81.768463830000002</v>
      </c>
      <c r="E129" s="79">
        <v>54.967920550000002</v>
      </c>
      <c r="F129" s="79">
        <v>81.399880159999995</v>
      </c>
      <c r="G129" s="79"/>
      <c r="H129" s="79">
        <v>100</v>
      </c>
      <c r="I129" s="79">
        <v>92.537999999999997</v>
      </c>
      <c r="J129" s="79">
        <v>67.059195399999993</v>
      </c>
      <c r="K129" s="79">
        <v>67.476659909999995</v>
      </c>
      <c r="L129" s="79">
        <v>44.205888569999999</v>
      </c>
      <c r="M129" s="79">
        <v>61.483946150000001</v>
      </c>
      <c r="N129" s="79">
        <v>59.213926909999998</v>
      </c>
      <c r="O129" s="79">
        <v>68.952226510000003</v>
      </c>
      <c r="P129" s="79">
        <v>84.470571860000007</v>
      </c>
      <c r="Q129" s="79">
        <v>90.776842110000004</v>
      </c>
    </row>
    <row r="130" spans="1:17">
      <c r="A130" s="77" t="s">
        <v>51</v>
      </c>
      <c r="B130" s="79">
        <v>58.937232219999999</v>
      </c>
      <c r="C130" s="79"/>
      <c r="D130" s="79">
        <v>69.349901639999999</v>
      </c>
      <c r="E130" s="79">
        <v>37.706365009999999</v>
      </c>
      <c r="F130" s="79">
        <v>69.755430000000004</v>
      </c>
      <c r="G130" s="79"/>
      <c r="H130" s="79">
        <v>100</v>
      </c>
      <c r="I130" s="79">
        <v>56.328000000000003</v>
      </c>
      <c r="J130" s="79">
        <v>74.106666669999996</v>
      </c>
      <c r="K130" s="79">
        <v>46.964939880000003</v>
      </c>
      <c r="L130" s="79">
        <v>21.201739799999999</v>
      </c>
      <c r="M130" s="79">
        <v>41.249064189999999</v>
      </c>
      <c r="N130" s="79">
        <v>50.66829104</v>
      </c>
      <c r="O130" s="79">
        <v>56.478000000000002</v>
      </c>
      <c r="P130" s="79">
        <v>71.388289999999998</v>
      </c>
      <c r="Q130" s="79">
        <v>81.400000000000006</v>
      </c>
    </row>
    <row r="131" spans="1:17">
      <c r="A131" s="77" t="s">
        <v>93</v>
      </c>
      <c r="B131" s="79">
        <v>42.200125409999998</v>
      </c>
      <c r="C131" s="79"/>
      <c r="D131" s="79">
        <v>43.001872339999998</v>
      </c>
      <c r="E131" s="79">
        <v>34.068425849999997</v>
      </c>
      <c r="F131" s="79">
        <v>49.530078029999999</v>
      </c>
      <c r="G131" s="79"/>
      <c r="H131" s="79">
        <v>50</v>
      </c>
      <c r="I131" s="79">
        <v>35.975999999999999</v>
      </c>
      <c r="J131" s="79">
        <v>47.506666670000001</v>
      </c>
      <c r="K131" s="79">
        <v>38.524822690000001</v>
      </c>
      <c r="L131" s="79">
        <v>16.76586202</v>
      </c>
      <c r="M131" s="79">
        <v>45.291397369999999</v>
      </c>
      <c r="N131" s="79">
        <v>40.148018139999998</v>
      </c>
      <c r="O131" s="79">
        <v>42.122</v>
      </c>
      <c r="P131" s="79">
        <v>48.908234100000001</v>
      </c>
      <c r="Q131" s="79">
        <v>57.56</v>
      </c>
    </row>
    <row r="132" spans="1:17">
      <c r="A132" s="77" t="s">
        <v>87</v>
      </c>
      <c r="B132" s="79">
        <v>43.913327420000002</v>
      </c>
      <c r="C132" s="79"/>
      <c r="D132" s="79">
        <v>38.325778630000002</v>
      </c>
      <c r="E132" s="79">
        <v>33.259671400000002</v>
      </c>
      <c r="F132" s="79">
        <v>60.15453222</v>
      </c>
      <c r="G132" s="79"/>
      <c r="H132" s="79">
        <v>0</v>
      </c>
      <c r="I132" s="79">
        <v>49.502000000000002</v>
      </c>
      <c r="J132" s="79">
        <v>58.556666669999998</v>
      </c>
      <c r="K132" s="79">
        <v>45.244447829999999</v>
      </c>
      <c r="L132" s="79">
        <v>25.142455989999998</v>
      </c>
      <c r="M132" s="79">
        <v>33.390759789999997</v>
      </c>
      <c r="N132" s="79">
        <v>41.245798440000002</v>
      </c>
      <c r="O132" s="79">
        <v>31.05</v>
      </c>
      <c r="P132" s="79">
        <v>59.033596670000001</v>
      </c>
      <c r="Q132" s="79">
        <v>90.38</v>
      </c>
    </row>
    <row r="133" spans="1:17">
      <c r="A133" s="77" t="s">
        <v>153</v>
      </c>
      <c r="B133" s="79">
        <v>30.405770650000001</v>
      </c>
      <c r="C133" s="79"/>
      <c r="D133" s="79">
        <v>25.815426240000001</v>
      </c>
      <c r="E133" s="79">
        <v>22.562677749999999</v>
      </c>
      <c r="F133" s="79">
        <v>42.839207950000002</v>
      </c>
      <c r="G133" s="79"/>
      <c r="H133" s="79">
        <v>0</v>
      </c>
      <c r="I133" s="79">
        <v>22.506</v>
      </c>
      <c r="J133" s="79">
        <v>43.613999999999997</v>
      </c>
      <c r="K133" s="79">
        <v>37.141704969999999</v>
      </c>
      <c r="L133" s="79">
        <v>13.104721980000001</v>
      </c>
      <c r="M133" s="79">
        <v>32.031348149999999</v>
      </c>
      <c r="N133" s="79">
        <v>22.551963130000001</v>
      </c>
      <c r="O133" s="79">
        <v>18.988399999999999</v>
      </c>
      <c r="P133" s="79">
        <v>34.614223850000002</v>
      </c>
      <c r="Q133" s="79">
        <v>74.915000000000006</v>
      </c>
    </row>
    <row r="134" spans="1:17">
      <c r="A134" s="77" t="s">
        <v>116</v>
      </c>
      <c r="B134" s="79">
        <v>36.854124540000001</v>
      </c>
      <c r="C134" s="79"/>
      <c r="D134" s="79">
        <v>37.450307940000002</v>
      </c>
      <c r="E134" s="79">
        <v>24.320931059999999</v>
      </c>
      <c r="F134" s="79">
        <v>48.791134620000001</v>
      </c>
      <c r="G134" s="79"/>
      <c r="H134" s="79">
        <v>0</v>
      </c>
      <c r="I134" s="79">
        <v>50.738</v>
      </c>
      <c r="J134" s="79">
        <v>47.243333329999999</v>
      </c>
      <c r="K134" s="79">
        <v>51.819898430000002</v>
      </c>
      <c r="L134" s="79">
        <v>13.939379000000001</v>
      </c>
      <c r="M134" s="79">
        <v>28.558294409999998</v>
      </c>
      <c r="N134" s="79">
        <v>30.465119770000001</v>
      </c>
      <c r="O134" s="79">
        <v>25.116</v>
      </c>
      <c r="P134" s="79">
        <v>48.747403849999998</v>
      </c>
      <c r="Q134" s="79">
        <v>72.510000000000005</v>
      </c>
    </row>
    <row r="135" spans="1:17">
      <c r="A135" s="77" t="s">
        <v>59</v>
      </c>
      <c r="B135" s="79">
        <v>54.872290200000002</v>
      </c>
      <c r="C135" s="79"/>
      <c r="D135" s="79">
        <v>70.153102540000006</v>
      </c>
      <c r="E135" s="79">
        <v>32.287941150000002</v>
      </c>
      <c r="F135" s="79">
        <v>62.175826919999999</v>
      </c>
      <c r="G135" s="79"/>
      <c r="H135" s="79">
        <v>100</v>
      </c>
      <c r="I135" s="79">
        <v>72.174000000000007</v>
      </c>
      <c r="J135" s="79">
        <v>62.79</v>
      </c>
      <c r="K135" s="79">
        <v>45.648410159999997</v>
      </c>
      <c r="L135" s="79">
        <v>19.873275899999999</v>
      </c>
      <c r="M135" s="79">
        <v>36.050272450000001</v>
      </c>
      <c r="N135" s="79">
        <v>40.94027509</v>
      </c>
      <c r="O135" s="79">
        <v>47.942</v>
      </c>
      <c r="P135" s="79">
        <v>64.380480770000005</v>
      </c>
      <c r="Q135" s="79">
        <v>74.204999999999998</v>
      </c>
    </row>
    <row r="136" spans="1:17">
      <c r="A136" s="77" t="s">
        <v>66</v>
      </c>
      <c r="B136" s="79">
        <v>51.978208760000001</v>
      </c>
      <c r="C136" s="79"/>
      <c r="D136" s="79">
        <v>65.432826969999994</v>
      </c>
      <c r="E136" s="79">
        <v>34.376637100000003</v>
      </c>
      <c r="F136" s="79">
        <v>56.12516222</v>
      </c>
      <c r="G136" s="79"/>
      <c r="H136" s="79">
        <v>100</v>
      </c>
      <c r="I136" s="79">
        <v>55.4</v>
      </c>
      <c r="J136" s="79">
        <v>58.383333329999999</v>
      </c>
      <c r="K136" s="79">
        <v>47.947974530000003</v>
      </c>
      <c r="L136" s="79">
        <v>24.716709359999999</v>
      </c>
      <c r="M136" s="79">
        <v>46.990080519999999</v>
      </c>
      <c r="N136" s="79">
        <v>31.423121429999998</v>
      </c>
      <c r="O136" s="79">
        <v>49.521999999999998</v>
      </c>
      <c r="P136" s="79">
        <v>67.143486670000001</v>
      </c>
      <c r="Q136" s="79">
        <v>51.71</v>
      </c>
    </row>
    <row r="137" spans="1:17">
      <c r="A137" s="77" t="s">
        <v>37</v>
      </c>
      <c r="B137" s="79">
        <v>63.095684290000001</v>
      </c>
      <c r="C137" s="79"/>
      <c r="D137" s="79">
        <v>69.791807809999995</v>
      </c>
      <c r="E137" s="79">
        <v>46.839202350000001</v>
      </c>
      <c r="F137" s="79">
        <v>72.656042709999994</v>
      </c>
      <c r="G137" s="79"/>
      <c r="H137" s="79">
        <v>100</v>
      </c>
      <c r="I137" s="79">
        <v>64.052000000000007</v>
      </c>
      <c r="J137" s="79">
        <v>65.47</v>
      </c>
      <c r="K137" s="79">
        <v>49.645231250000002</v>
      </c>
      <c r="L137" s="79">
        <v>31.319299239999999</v>
      </c>
      <c r="M137" s="79">
        <v>49.307593140000002</v>
      </c>
      <c r="N137" s="79">
        <v>59.890714690000003</v>
      </c>
      <c r="O137" s="79">
        <v>61.946908839999999</v>
      </c>
      <c r="P137" s="79">
        <v>66.101219299999997</v>
      </c>
      <c r="Q137" s="79">
        <v>89.92</v>
      </c>
    </row>
    <row r="138" spans="1:17">
      <c r="A138" s="77" t="s">
        <v>26</v>
      </c>
      <c r="B138" s="79">
        <v>68.281685550000006</v>
      </c>
      <c r="C138" s="79"/>
      <c r="D138" s="79">
        <v>80.475182090000004</v>
      </c>
      <c r="E138" s="79">
        <v>50.950981400000003</v>
      </c>
      <c r="F138" s="79">
        <v>73.418893159999996</v>
      </c>
      <c r="G138" s="79"/>
      <c r="H138" s="79">
        <v>100</v>
      </c>
      <c r="I138" s="79">
        <v>87.504000000000005</v>
      </c>
      <c r="J138" s="79">
        <v>73.3</v>
      </c>
      <c r="K138" s="79">
        <v>61.096728380000002</v>
      </c>
      <c r="L138" s="79">
        <v>37.362403020000002</v>
      </c>
      <c r="M138" s="79">
        <v>54.028073489999997</v>
      </c>
      <c r="N138" s="79">
        <v>61.462467689999997</v>
      </c>
      <c r="O138" s="79">
        <v>60.723999999999997</v>
      </c>
      <c r="P138" s="79">
        <v>77.887679489999996</v>
      </c>
      <c r="Q138" s="79">
        <v>81.644999999999996</v>
      </c>
    </row>
    <row r="139" spans="1:17">
      <c r="A139" s="77" t="s">
        <v>35</v>
      </c>
      <c r="B139" s="79">
        <v>63.586362999999999</v>
      </c>
      <c r="C139" s="79"/>
      <c r="D139" s="79">
        <v>69.638099330000003</v>
      </c>
      <c r="E139" s="79">
        <v>44.308825229999997</v>
      </c>
      <c r="F139" s="79">
        <v>76.812164440000004</v>
      </c>
      <c r="G139" s="79"/>
      <c r="H139" s="79">
        <v>100</v>
      </c>
      <c r="I139" s="79">
        <v>58.18</v>
      </c>
      <c r="J139" s="79">
        <v>71.423333330000006</v>
      </c>
      <c r="K139" s="79">
        <v>48.949063979999998</v>
      </c>
      <c r="L139" s="79">
        <v>30.989991409999998</v>
      </c>
      <c r="M139" s="79">
        <v>48.915214110000001</v>
      </c>
      <c r="N139" s="79">
        <v>53.021270180000002</v>
      </c>
      <c r="O139" s="79">
        <v>61.182000000000002</v>
      </c>
      <c r="P139" s="79">
        <v>69.604493329999997</v>
      </c>
      <c r="Q139" s="79">
        <v>99.65</v>
      </c>
    </row>
    <row r="140" spans="1:17">
      <c r="A140" s="77" t="s">
        <v>8</v>
      </c>
      <c r="B140" s="79">
        <v>75.645112119999993</v>
      </c>
      <c r="C140" s="79"/>
      <c r="D140" s="79">
        <v>87.552527729999994</v>
      </c>
      <c r="E140" s="79">
        <v>54.364509259999998</v>
      </c>
      <c r="F140" s="79">
        <v>85.01829936</v>
      </c>
      <c r="G140" s="79"/>
      <c r="H140" s="79">
        <v>100</v>
      </c>
      <c r="I140" s="79">
        <v>87.784000000000006</v>
      </c>
      <c r="J140" s="79">
        <v>91.573333329999997</v>
      </c>
      <c r="K140" s="79">
        <v>70.852777590000002</v>
      </c>
      <c r="L140" s="79">
        <v>38.461472870000001</v>
      </c>
      <c r="M140" s="79">
        <v>59.036440650000003</v>
      </c>
      <c r="N140" s="79">
        <v>65.595614260000005</v>
      </c>
      <c r="O140" s="79">
        <v>79.351148069999994</v>
      </c>
      <c r="P140" s="79">
        <v>95.648750000000007</v>
      </c>
      <c r="Q140" s="79">
        <v>80.055000000000007</v>
      </c>
    </row>
    <row r="141" spans="1:17">
      <c r="A141" s="77" t="s">
        <v>91</v>
      </c>
      <c r="B141" s="79">
        <v>42.971295140000002</v>
      </c>
      <c r="C141" s="79"/>
      <c r="D141" s="79">
        <v>42.685897920000002</v>
      </c>
      <c r="E141" s="79">
        <v>28.211820830000001</v>
      </c>
      <c r="F141" s="79">
        <v>58.016166669999997</v>
      </c>
      <c r="G141" s="79"/>
      <c r="H141" s="79">
        <v>0</v>
      </c>
      <c r="I141" s="79">
        <v>55.915999999999997</v>
      </c>
      <c r="J141" s="79">
        <v>63.49</v>
      </c>
      <c r="K141" s="79">
        <v>51.337591689999996</v>
      </c>
      <c r="L141" s="79">
        <v>19.334383150000001</v>
      </c>
      <c r="M141" s="79">
        <v>29.15833954</v>
      </c>
      <c r="N141" s="79">
        <v>36.142739820000003</v>
      </c>
      <c r="O141" s="79">
        <v>27.975000000000001</v>
      </c>
      <c r="P141" s="79">
        <v>66.168499999999995</v>
      </c>
      <c r="Q141" s="79">
        <v>79.905000000000001</v>
      </c>
    </row>
    <row r="142" spans="1:17">
      <c r="A142" s="77" t="s">
        <v>65</v>
      </c>
      <c r="B142" s="79">
        <v>52.319810920000002</v>
      </c>
      <c r="C142" s="79"/>
      <c r="D142" s="79">
        <v>51.424683219999999</v>
      </c>
      <c r="E142" s="79">
        <v>39.23114485</v>
      </c>
      <c r="F142" s="79">
        <v>66.303604699999994</v>
      </c>
      <c r="G142" s="79"/>
      <c r="H142" s="79">
        <v>50</v>
      </c>
      <c r="I142" s="79">
        <v>58.938000000000002</v>
      </c>
      <c r="J142" s="79">
        <v>52.94</v>
      </c>
      <c r="K142" s="79">
        <v>43.82073286</v>
      </c>
      <c r="L142" s="79">
        <v>29.758296300000001</v>
      </c>
      <c r="M142" s="79">
        <v>39.317635920000001</v>
      </c>
      <c r="N142" s="79">
        <v>48.61750232</v>
      </c>
      <c r="O142" s="79">
        <v>58.567999999999998</v>
      </c>
      <c r="P142" s="79">
        <v>67.552814100000006</v>
      </c>
      <c r="Q142" s="79">
        <v>72.790000000000006</v>
      </c>
    </row>
    <row r="143" spans="1:17">
      <c r="A143" s="77" t="s">
        <v>39</v>
      </c>
      <c r="B143" s="79">
        <v>62.922977619999998</v>
      </c>
      <c r="C143" s="79"/>
      <c r="D143" s="79">
        <v>74.131396910000007</v>
      </c>
      <c r="E143" s="79">
        <v>43.375841510000001</v>
      </c>
      <c r="F143" s="79">
        <v>71.261694439999999</v>
      </c>
      <c r="G143" s="79"/>
      <c r="H143" s="79">
        <v>100</v>
      </c>
      <c r="I143" s="79">
        <v>70.012</v>
      </c>
      <c r="J143" s="79">
        <v>71.383333329999999</v>
      </c>
      <c r="K143" s="79">
        <v>55.130254319999999</v>
      </c>
      <c r="L143" s="79">
        <v>21.50820156</v>
      </c>
      <c r="M143" s="79">
        <v>50.81136197</v>
      </c>
      <c r="N143" s="79">
        <v>57.807960989999998</v>
      </c>
      <c r="O143" s="79">
        <v>56.588000000000001</v>
      </c>
      <c r="P143" s="79">
        <v>73.752083330000005</v>
      </c>
      <c r="Q143" s="79">
        <v>83.444999999999993</v>
      </c>
    </row>
    <row r="144" spans="1:17">
      <c r="A144" s="77" t="s">
        <v>85</v>
      </c>
      <c r="B144" s="79">
        <v>45.386737279999998</v>
      </c>
      <c r="C144" s="79"/>
      <c r="D144" s="79">
        <v>67.817898560000003</v>
      </c>
      <c r="E144" s="79">
        <v>27.86557848</v>
      </c>
      <c r="F144" s="79">
        <v>40.476734790000002</v>
      </c>
      <c r="G144" s="79"/>
      <c r="H144" s="79">
        <v>100</v>
      </c>
      <c r="I144" s="79">
        <v>62.91</v>
      </c>
      <c r="J144" s="79">
        <v>65.91333333</v>
      </c>
      <c r="K144" s="79">
        <v>42.448260920000003</v>
      </c>
      <c r="L144" s="79">
        <v>8.7534829369999994</v>
      </c>
      <c r="M144" s="79">
        <v>48.305552939999998</v>
      </c>
      <c r="N144" s="79">
        <v>26.53769956</v>
      </c>
      <c r="O144" s="79">
        <v>21.274000000000001</v>
      </c>
      <c r="P144" s="79">
        <v>42.05120436</v>
      </c>
      <c r="Q144" s="79">
        <v>58.104999999999997</v>
      </c>
    </row>
    <row r="145" spans="1:17">
      <c r="A145" s="77" t="s">
        <v>107</v>
      </c>
      <c r="B145" s="79">
        <v>39.233833539999999</v>
      </c>
      <c r="C145" s="79"/>
      <c r="D145" s="79">
        <v>31.712074529999999</v>
      </c>
      <c r="E145" s="79">
        <v>28.093373769999999</v>
      </c>
      <c r="F145" s="79">
        <v>57.896052320000003</v>
      </c>
      <c r="G145" s="79"/>
      <c r="H145" s="79">
        <v>0</v>
      </c>
      <c r="I145" s="79">
        <v>47.847999999999999</v>
      </c>
      <c r="J145" s="79">
        <v>31.096666670000001</v>
      </c>
      <c r="K145" s="79">
        <v>47.90363146</v>
      </c>
      <c r="L145" s="79">
        <v>27.259939280000001</v>
      </c>
      <c r="M145" s="79">
        <v>26.99802287</v>
      </c>
      <c r="N145" s="79">
        <v>30.022159160000001</v>
      </c>
      <c r="O145" s="79">
        <v>36.52866667</v>
      </c>
      <c r="P145" s="79">
        <v>54.032585529999999</v>
      </c>
      <c r="Q145" s="79">
        <v>83.126904760000002</v>
      </c>
    </row>
    <row r="146" spans="1:17">
      <c r="A146" s="77" t="s">
        <v>119</v>
      </c>
      <c r="B146" s="79">
        <v>36.464910709999998</v>
      </c>
      <c r="C146" s="79"/>
      <c r="D146" s="79">
        <v>30.36882078</v>
      </c>
      <c r="E146" s="79">
        <v>27.950524789999999</v>
      </c>
      <c r="F146" s="79">
        <v>51.075386559999998</v>
      </c>
      <c r="G146" s="79"/>
      <c r="H146" s="79">
        <v>0</v>
      </c>
      <c r="I146" s="79">
        <v>47.311999999999998</v>
      </c>
      <c r="J146" s="79">
        <v>38.996666670000003</v>
      </c>
      <c r="K146" s="79">
        <v>35.166616470000001</v>
      </c>
      <c r="L146" s="79">
        <v>21.599496640000002</v>
      </c>
      <c r="M146" s="79">
        <v>28.273011329999999</v>
      </c>
      <c r="N146" s="79">
        <v>33.979066410000001</v>
      </c>
      <c r="O146" s="79">
        <v>27.283794870000001</v>
      </c>
      <c r="P146" s="79">
        <v>53.110698139999997</v>
      </c>
      <c r="Q146" s="79">
        <v>72.831666670000004</v>
      </c>
    </row>
    <row r="147" spans="1:17">
      <c r="A147" s="77" t="s">
        <v>131</v>
      </c>
      <c r="B147" s="79">
        <v>34.132213309999997</v>
      </c>
      <c r="C147" s="79"/>
      <c r="D147" s="79">
        <v>30.52993983</v>
      </c>
      <c r="E147" s="79">
        <v>24.39655926</v>
      </c>
      <c r="F147" s="79">
        <v>47.470140829999998</v>
      </c>
      <c r="G147" s="79"/>
      <c r="H147" s="79">
        <v>0</v>
      </c>
      <c r="I147" s="79">
        <v>37.235999999999997</v>
      </c>
      <c r="J147" s="79">
        <v>36.72666667</v>
      </c>
      <c r="K147" s="79">
        <v>48.157092660000004</v>
      </c>
      <c r="L147" s="79">
        <v>21.005850290000001</v>
      </c>
      <c r="M147" s="79">
        <v>28.273011329999999</v>
      </c>
      <c r="N147" s="79">
        <v>23.91081616</v>
      </c>
      <c r="O147" s="79">
        <v>26.889794869999999</v>
      </c>
      <c r="P147" s="79">
        <v>46.573960960000001</v>
      </c>
      <c r="Q147" s="79">
        <v>68.946666669999999</v>
      </c>
    </row>
    <row r="148" spans="1:17">
      <c r="A148" s="77" t="s">
        <v>148</v>
      </c>
      <c r="B148" s="79">
        <v>31.661187200000001</v>
      </c>
      <c r="C148" s="79"/>
      <c r="D148" s="79">
        <v>27.52292624</v>
      </c>
      <c r="E148" s="79">
        <v>22.85398722</v>
      </c>
      <c r="F148" s="79">
        <v>44.606648120000003</v>
      </c>
      <c r="G148" s="79"/>
      <c r="H148" s="79">
        <v>0</v>
      </c>
      <c r="I148" s="79">
        <v>28.706</v>
      </c>
      <c r="J148" s="79">
        <v>36.844000000000001</v>
      </c>
      <c r="K148" s="79">
        <v>44.541704969999998</v>
      </c>
      <c r="L148" s="79">
        <v>20.768285550000002</v>
      </c>
      <c r="M148" s="79">
        <v>30.603896979999998</v>
      </c>
      <c r="N148" s="79">
        <v>17.189779139999999</v>
      </c>
      <c r="O148" s="79">
        <v>19.244399999999999</v>
      </c>
      <c r="P148" s="79">
        <v>39.700544360000002</v>
      </c>
      <c r="Q148" s="79">
        <v>74.875</v>
      </c>
    </row>
    <row r="149" spans="1:17">
      <c r="A149" s="77" t="s">
        <v>76</v>
      </c>
      <c r="B149" s="79">
        <v>48.084214920000001</v>
      </c>
      <c r="C149" s="79"/>
      <c r="D149" s="79">
        <v>37.105627079999998</v>
      </c>
      <c r="E149" s="79">
        <v>44.207511680000003</v>
      </c>
      <c r="F149" s="79">
        <v>62.939505990000001</v>
      </c>
      <c r="G149" s="79"/>
      <c r="H149" s="79">
        <v>0</v>
      </c>
      <c r="I149" s="79">
        <v>49.886000000000003</v>
      </c>
      <c r="J149" s="79">
        <v>35.595862070000003</v>
      </c>
      <c r="K149" s="79">
        <v>62.940646260000001</v>
      </c>
      <c r="L149" s="79">
        <v>38.334183430000003</v>
      </c>
      <c r="M149" s="79">
        <v>47.761120069999997</v>
      </c>
      <c r="N149" s="79">
        <v>46.527231520000001</v>
      </c>
      <c r="O149" s="79">
        <v>39.924588020000002</v>
      </c>
      <c r="P149" s="79">
        <v>61.022260260000003</v>
      </c>
      <c r="Q149" s="79">
        <v>87.871669690000004</v>
      </c>
    </row>
    <row r="150" spans="1:17">
      <c r="A150" s="77" t="s">
        <v>171</v>
      </c>
      <c r="B150" s="79">
        <v>26.86146681</v>
      </c>
      <c r="C150" s="79"/>
      <c r="D150" s="79">
        <v>25.40819127</v>
      </c>
      <c r="E150" s="79">
        <v>19.957744529999999</v>
      </c>
      <c r="F150" s="79">
        <v>35.21846463</v>
      </c>
      <c r="G150" s="79"/>
      <c r="H150" s="79">
        <v>0</v>
      </c>
      <c r="I150" s="79">
        <v>40.728000000000002</v>
      </c>
      <c r="J150" s="79">
        <v>25.872916669999999</v>
      </c>
      <c r="K150" s="79">
        <v>35.031848420000003</v>
      </c>
      <c r="L150" s="79">
        <v>8.7492549709999992</v>
      </c>
      <c r="M150" s="79">
        <v>30.02334797</v>
      </c>
      <c r="N150" s="79">
        <v>21.10063066</v>
      </c>
      <c r="O150" s="79">
        <v>18.805147730000002</v>
      </c>
      <c r="P150" s="79">
        <v>25.224412820000001</v>
      </c>
      <c r="Q150" s="79">
        <v>61.625833329999999</v>
      </c>
    </row>
    <row r="151" spans="1:17">
      <c r="A151" s="77" t="s">
        <v>30</v>
      </c>
      <c r="B151" s="79">
        <v>67.041881340000003</v>
      </c>
      <c r="C151" s="79"/>
      <c r="D151" s="79">
        <v>78.707022989999999</v>
      </c>
      <c r="E151" s="79">
        <v>49.585741919999997</v>
      </c>
      <c r="F151" s="79">
        <v>72.8328791</v>
      </c>
      <c r="G151" s="79"/>
      <c r="H151" s="79">
        <v>100</v>
      </c>
      <c r="I151" s="79">
        <v>65.628</v>
      </c>
      <c r="J151" s="79">
        <v>87.52</v>
      </c>
      <c r="K151" s="79">
        <v>61.680091939999997</v>
      </c>
      <c r="L151" s="79">
        <v>30.158148000000001</v>
      </c>
      <c r="M151" s="79">
        <v>49.946843229999999</v>
      </c>
      <c r="N151" s="79">
        <v>68.652234519999993</v>
      </c>
      <c r="O151" s="79">
        <v>71.166553969999995</v>
      </c>
      <c r="P151" s="79">
        <v>75.277083329999996</v>
      </c>
      <c r="Q151" s="79">
        <v>72.055000000000007</v>
      </c>
    </row>
    <row r="152" spans="1:17">
      <c r="A152" s="77" t="s">
        <v>92</v>
      </c>
      <c r="B152" s="79">
        <v>42.583450919999997</v>
      </c>
      <c r="C152" s="79"/>
      <c r="D152" s="79">
        <v>59.650920079999999</v>
      </c>
      <c r="E152" s="79">
        <v>27.66921039</v>
      </c>
      <c r="F152" s="79">
        <v>40.430222309999998</v>
      </c>
      <c r="G152" s="79"/>
      <c r="H152" s="79">
        <v>100</v>
      </c>
      <c r="I152" s="79">
        <v>46.61</v>
      </c>
      <c r="J152" s="79">
        <v>40.880000000000003</v>
      </c>
      <c r="K152" s="79">
        <v>51.113680309999999</v>
      </c>
      <c r="L152" s="79">
        <v>17.495727089999999</v>
      </c>
      <c r="M152" s="79">
        <v>43.253388350000002</v>
      </c>
      <c r="N152" s="79">
        <v>22.258515729999999</v>
      </c>
      <c r="O152" s="79">
        <v>25.536000000000001</v>
      </c>
      <c r="P152" s="79">
        <v>33.524666920000001</v>
      </c>
      <c r="Q152" s="79">
        <v>62.23</v>
      </c>
    </row>
    <row r="153" spans="1:17">
      <c r="A153" s="77" t="s">
        <v>58</v>
      </c>
      <c r="B153" s="79">
        <v>55.572120470000002</v>
      </c>
      <c r="C153" s="79"/>
      <c r="D153" s="79">
        <v>74.285356960000001</v>
      </c>
      <c r="E153" s="79">
        <v>37.131220259999999</v>
      </c>
      <c r="F153" s="79">
        <v>55.299784189999997</v>
      </c>
      <c r="G153" s="79"/>
      <c r="H153" s="79">
        <v>100</v>
      </c>
      <c r="I153" s="79">
        <v>78.12</v>
      </c>
      <c r="J153" s="79">
        <v>67.986666670000005</v>
      </c>
      <c r="K153" s="79">
        <v>51.034761160000002</v>
      </c>
      <c r="L153" s="79">
        <v>22.017720270000002</v>
      </c>
      <c r="M153" s="79">
        <v>42.826883940000002</v>
      </c>
      <c r="N153" s="79">
        <v>46.549056559999997</v>
      </c>
      <c r="O153" s="79">
        <v>32.777000000000001</v>
      </c>
      <c r="P153" s="79">
        <v>56.037352560000002</v>
      </c>
      <c r="Q153" s="79">
        <v>77.084999999999994</v>
      </c>
    </row>
    <row r="154" spans="1:17">
      <c r="A154" s="77" t="s">
        <v>113</v>
      </c>
      <c r="B154" s="79">
        <v>38.105619519999998</v>
      </c>
      <c r="C154" s="79"/>
      <c r="D154" s="79">
        <v>36.44499046</v>
      </c>
      <c r="E154" s="79">
        <v>19.50384725</v>
      </c>
      <c r="F154" s="79">
        <v>58.368020829999999</v>
      </c>
      <c r="G154" s="79"/>
      <c r="H154" s="79">
        <v>0</v>
      </c>
      <c r="I154" s="79">
        <v>36.366</v>
      </c>
      <c r="J154" s="79">
        <v>48.02</v>
      </c>
      <c r="K154" s="79">
        <v>61.393961840000003</v>
      </c>
      <c r="L154" s="79">
        <v>28.943512949999999</v>
      </c>
      <c r="M154" s="79">
        <v>5.2055766500000002</v>
      </c>
      <c r="N154" s="79">
        <v>24.362452170000001</v>
      </c>
      <c r="O154" s="79">
        <v>60.66</v>
      </c>
      <c r="P154" s="79">
        <v>56.076041670000002</v>
      </c>
      <c r="Q154" s="79" t="s">
        <v>217</v>
      </c>
    </row>
    <row r="155" spans="1:17">
      <c r="A155" s="77" t="s">
        <v>176</v>
      </c>
      <c r="B155" s="79">
        <v>24.82502865</v>
      </c>
      <c r="C155" s="79"/>
      <c r="D155" s="79">
        <v>21.854687299999998</v>
      </c>
      <c r="E155" s="79">
        <v>18.100597799999999</v>
      </c>
      <c r="F155" s="79">
        <v>34.519800850000003</v>
      </c>
      <c r="G155" s="79"/>
      <c r="H155" s="79">
        <v>0</v>
      </c>
      <c r="I155" s="79">
        <v>20.262</v>
      </c>
      <c r="J155" s="79">
        <v>29.429166670000001</v>
      </c>
      <c r="K155" s="79">
        <v>37.727582519999999</v>
      </c>
      <c r="L155" s="79">
        <v>4.4017440670000001</v>
      </c>
      <c r="M155" s="79">
        <v>30.127189749999999</v>
      </c>
      <c r="N155" s="79">
        <v>19.772859570000001</v>
      </c>
      <c r="O155" s="79">
        <v>16.344257580000001</v>
      </c>
      <c r="P155" s="79">
        <v>31.2942359</v>
      </c>
      <c r="Q155" s="79">
        <v>55.920909090000002</v>
      </c>
    </row>
    <row r="156" spans="1:17">
      <c r="A156" s="77" t="s">
        <v>3</v>
      </c>
      <c r="B156" s="79">
        <v>81.970964820000006</v>
      </c>
      <c r="C156" s="79"/>
      <c r="D156" s="79">
        <v>90.398582379999993</v>
      </c>
      <c r="E156" s="79">
        <v>66.191800079999993</v>
      </c>
      <c r="F156" s="79">
        <v>89.322511989999995</v>
      </c>
      <c r="G156" s="79"/>
      <c r="H156" s="79">
        <v>100</v>
      </c>
      <c r="I156" s="79">
        <v>88.343999999999994</v>
      </c>
      <c r="J156" s="79">
        <v>91.076666669999994</v>
      </c>
      <c r="K156" s="79">
        <v>82.173662859999993</v>
      </c>
      <c r="L156" s="79">
        <v>54.76544234</v>
      </c>
      <c r="M156" s="79">
        <v>75.609266230000003</v>
      </c>
      <c r="N156" s="79">
        <v>68.200691689999999</v>
      </c>
      <c r="O156" s="79">
        <v>77.733702649999998</v>
      </c>
      <c r="P156" s="79">
        <v>91.083833330000004</v>
      </c>
      <c r="Q156" s="79">
        <v>99.15</v>
      </c>
    </row>
    <row r="157" spans="1:17">
      <c r="A157" s="77" t="s">
        <v>45</v>
      </c>
      <c r="B157" s="79">
        <v>60.734769790000001</v>
      </c>
      <c r="C157" s="79"/>
      <c r="D157" s="79">
        <v>67.704160509999994</v>
      </c>
      <c r="E157" s="79">
        <v>40.603499739999997</v>
      </c>
      <c r="F157" s="79">
        <v>73.896649120000006</v>
      </c>
      <c r="G157" s="79"/>
      <c r="H157" s="79">
        <v>100</v>
      </c>
      <c r="I157" s="79">
        <v>65.432000000000002</v>
      </c>
      <c r="J157" s="79">
        <v>57.606666670000003</v>
      </c>
      <c r="K157" s="79">
        <v>47.777975380000001</v>
      </c>
      <c r="L157" s="79">
        <v>32.799009030000001</v>
      </c>
      <c r="M157" s="79">
        <v>45.500829940000003</v>
      </c>
      <c r="N157" s="79">
        <v>43.51066024</v>
      </c>
      <c r="O157" s="79">
        <v>58.960105259999999</v>
      </c>
      <c r="P157" s="79">
        <v>77.783000000000001</v>
      </c>
      <c r="Q157" s="79">
        <v>84.946842110000006</v>
      </c>
    </row>
    <row r="158" spans="1:17">
      <c r="A158" s="77" t="s">
        <v>40</v>
      </c>
      <c r="B158" s="79">
        <v>62.634751870000002</v>
      </c>
      <c r="C158" s="79"/>
      <c r="D158" s="79">
        <v>71.745940070000003</v>
      </c>
      <c r="E158" s="79">
        <v>41.864508270000002</v>
      </c>
      <c r="F158" s="79">
        <v>74.293807259999994</v>
      </c>
      <c r="G158" s="79"/>
      <c r="H158" s="79">
        <v>100</v>
      </c>
      <c r="I158" s="79">
        <v>61.625999999999998</v>
      </c>
      <c r="J158" s="79">
        <v>70.506666670000001</v>
      </c>
      <c r="K158" s="79">
        <v>54.85109362</v>
      </c>
      <c r="L158" s="79">
        <v>27.198661510000001</v>
      </c>
      <c r="M158" s="79">
        <v>52.328594510000002</v>
      </c>
      <c r="N158" s="79">
        <v>46.066268780000001</v>
      </c>
      <c r="O158" s="79">
        <v>65.16889243</v>
      </c>
      <c r="P158" s="79">
        <v>75.340687250000002</v>
      </c>
      <c r="Q158" s="79">
        <v>82.371842110000003</v>
      </c>
    </row>
    <row r="159" spans="1:17">
      <c r="A159" s="77" t="s">
        <v>162</v>
      </c>
      <c r="B159" s="79">
        <v>29.087933840000002</v>
      </c>
      <c r="C159" s="79"/>
      <c r="D159" s="79">
        <v>23.720426239999998</v>
      </c>
      <c r="E159" s="79">
        <v>23.405778940000001</v>
      </c>
      <c r="F159" s="79">
        <v>40.13759632</v>
      </c>
      <c r="G159" s="79"/>
      <c r="H159" s="79">
        <v>0</v>
      </c>
      <c r="I159" s="79">
        <v>19.616</v>
      </c>
      <c r="J159" s="79">
        <v>37.190666669999999</v>
      </c>
      <c r="K159" s="79">
        <v>38.075038309999996</v>
      </c>
      <c r="L159" s="79">
        <v>15.34471477</v>
      </c>
      <c r="M159" s="79">
        <v>31.8163996</v>
      </c>
      <c r="N159" s="79">
        <v>23.05622245</v>
      </c>
      <c r="O159" s="79">
        <v>20.104399999999998</v>
      </c>
      <c r="P159" s="79">
        <v>34.308388970000003</v>
      </c>
      <c r="Q159" s="79">
        <v>66</v>
      </c>
    </row>
    <row r="160" spans="1:17">
      <c r="A160" s="77" t="s">
        <v>184</v>
      </c>
      <c r="B160" s="79">
        <v>21.97865144</v>
      </c>
      <c r="C160" s="79"/>
      <c r="D160" s="79">
        <v>18.009664879999999</v>
      </c>
      <c r="E160" s="79">
        <v>19.346311530000001</v>
      </c>
      <c r="F160" s="79">
        <v>28.579977920000001</v>
      </c>
      <c r="G160" s="79"/>
      <c r="H160" s="79">
        <v>0</v>
      </c>
      <c r="I160" s="79">
        <v>20.508947370000001</v>
      </c>
      <c r="J160" s="79">
        <v>26.9725</v>
      </c>
      <c r="K160" s="79">
        <v>24.557212150000002</v>
      </c>
      <c r="L160" s="79">
        <v>7.4402449380000002</v>
      </c>
      <c r="M160" s="79">
        <v>30.029453929999999</v>
      </c>
      <c r="N160" s="79">
        <v>20.569235729999999</v>
      </c>
      <c r="O160" s="79">
        <v>13.21425758</v>
      </c>
      <c r="P160" s="79">
        <v>17.264267090000001</v>
      </c>
      <c r="Q160" s="79">
        <v>55.261409090000001</v>
      </c>
    </row>
    <row r="161" spans="1:17">
      <c r="A161" s="77" t="s">
        <v>78</v>
      </c>
      <c r="B161" s="79">
        <v>47.278246770000003</v>
      </c>
      <c r="C161" s="79"/>
      <c r="D161" s="79">
        <v>37.821516350000003</v>
      </c>
      <c r="E161" s="79">
        <v>40.21922395</v>
      </c>
      <c r="F161" s="79">
        <v>63.793999999999997</v>
      </c>
      <c r="G161" s="79"/>
      <c r="H161" s="79">
        <v>0</v>
      </c>
      <c r="I161" s="79">
        <v>57.771999999999998</v>
      </c>
      <c r="J161" s="79">
        <v>55.636666669999997</v>
      </c>
      <c r="K161" s="79">
        <v>37.877398720000002</v>
      </c>
      <c r="L161" s="79">
        <v>25.510995300000001</v>
      </c>
      <c r="M161" s="79">
        <v>48.177087389999997</v>
      </c>
      <c r="N161" s="79">
        <v>46.969589159999998</v>
      </c>
      <c r="O161" s="79">
        <v>54.417999999999999</v>
      </c>
      <c r="P161" s="79">
        <v>60.189</v>
      </c>
      <c r="Q161" s="79">
        <v>76.775000000000006</v>
      </c>
    </row>
    <row r="162" spans="1:17">
      <c r="A162" s="77" t="s">
        <v>192</v>
      </c>
      <c r="B162" s="79">
        <v>18.257395750000001</v>
      </c>
      <c r="C162" s="79"/>
      <c r="D162" s="79">
        <v>13.35966488</v>
      </c>
      <c r="E162" s="79">
        <v>17.798866090000001</v>
      </c>
      <c r="F162" s="79">
        <v>23.613656280000001</v>
      </c>
      <c r="G162" s="79"/>
      <c r="H162" s="79">
        <v>0</v>
      </c>
      <c r="I162" s="79">
        <v>17.528947370000001</v>
      </c>
      <c r="J162" s="79">
        <v>13.7525</v>
      </c>
      <c r="K162" s="79">
        <v>22.157212149999999</v>
      </c>
      <c r="L162" s="79">
        <v>7.8373215170000003</v>
      </c>
      <c r="M162" s="79">
        <v>27.084533010000001</v>
      </c>
      <c r="N162" s="79">
        <v>18.474743740000001</v>
      </c>
      <c r="O162" s="79">
        <v>11.06625758</v>
      </c>
      <c r="P162" s="79">
        <v>15.133802169999999</v>
      </c>
      <c r="Q162" s="79">
        <v>44.640909090000001</v>
      </c>
    </row>
    <row r="163" spans="1:17">
      <c r="A163" s="77" t="s">
        <v>28</v>
      </c>
      <c r="B163" s="79">
        <v>67.474374760000003</v>
      </c>
      <c r="C163" s="79"/>
      <c r="D163" s="79">
        <v>72.856863610000005</v>
      </c>
      <c r="E163" s="79">
        <v>50.961646109999997</v>
      </c>
      <c r="F163" s="79">
        <v>78.604614560000002</v>
      </c>
      <c r="G163" s="79"/>
      <c r="H163" s="79">
        <v>100</v>
      </c>
      <c r="I163" s="79">
        <v>66.944000000000003</v>
      </c>
      <c r="J163" s="79">
        <v>72.463333329999998</v>
      </c>
      <c r="K163" s="79">
        <v>52.020121119999999</v>
      </c>
      <c r="L163" s="79">
        <v>39.836840479999999</v>
      </c>
      <c r="M163" s="79">
        <v>52.752810930000003</v>
      </c>
      <c r="N163" s="79">
        <v>60.295286910000002</v>
      </c>
      <c r="O163" s="79">
        <v>68.459702649999997</v>
      </c>
      <c r="P163" s="79">
        <v>80.079141030000002</v>
      </c>
      <c r="Q163" s="79">
        <v>87.275000000000006</v>
      </c>
    </row>
    <row r="164" spans="1:17">
      <c r="A164" s="77" t="s">
        <v>96</v>
      </c>
      <c r="B164" s="79">
        <v>41.889343699999998</v>
      </c>
      <c r="C164" s="79"/>
      <c r="D164" s="79">
        <v>42.047417619999997</v>
      </c>
      <c r="E164" s="79">
        <v>33.020419029999999</v>
      </c>
      <c r="F164" s="79">
        <v>50.600194440000003</v>
      </c>
      <c r="G164" s="79"/>
      <c r="H164" s="79">
        <v>50</v>
      </c>
      <c r="I164" s="79">
        <v>28.37</v>
      </c>
      <c r="J164" s="79">
        <v>63.02</v>
      </c>
      <c r="K164" s="79">
        <v>26.79967049</v>
      </c>
      <c r="L164" s="79">
        <v>25.826023419999999</v>
      </c>
      <c r="M164" s="79">
        <v>39.252821040000001</v>
      </c>
      <c r="N164" s="79">
        <v>33.982412650000001</v>
      </c>
      <c r="O164" s="79">
        <v>28.768000000000001</v>
      </c>
      <c r="P164" s="79">
        <v>56.86258333</v>
      </c>
      <c r="Q164" s="79">
        <v>66.17</v>
      </c>
    </row>
    <row r="165" spans="1:17">
      <c r="A165" s="77" t="s">
        <v>135</v>
      </c>
      <c r="B165" s="79">
        <v>33.139229950000001</v>
      </c>
      <c r="C165" s="79"/>
      <c r="D165" s="79">
        <v>21.147749999999998</v>
      </c>
      <c r="E165" s="79">
        <v>31.903711220000002</v>
      </c>
      <c r="F165" s="79">
        <v>46.366228630000002</v>
      </c>
      <c r="G165" s="79"/>
      <c r="H165" s="79">
        <v>0</v>
      </c>
      <c r="I165" s="79">
        <v>25.716000000000001</v>
      </c>
      <c r="J165" s="79">
        <v>34.875</v>
      </c>
      <c r="K165" s="79">
        <v>24</v>
      </c>
      <c r="L165" s="79">
        <v>17.51812627</v>
      </c>
      <c r="M165" s="79">
        <v>49.748519139999999</v>
      </c>
      <c r="N165" s="79">
        <v>28.444488249999999</v>
      </c>
      <c r="O165" s="79">
        <v>44.67</v>
      </c>
      <c r="P165" s="79">
        <v>34.353685900000002</v>
      </c>
      <c r="Q165" s="79">
        <v>60.075000000000003</v>
      </c>
    </row>
    <row r="166" spans="1:17">
      <c r="A166" s="77" t="s">
        <v>178</v>
      </c>
      <c r="B166" s="79">
        <v>24.51062958</v>
      </c>
      <c r="C166" s="79"/>
      <c r="D166" s="79">
        <v>15.42392804</v>
      </c>
      <c r="E166" s="79">
        <v>23.354329280000002</v>
      </c>
      <c r="F166" s="79">
        <v>34.753631419999998</v>
      </c>
      <c r="G166" s="79"/>
      <c r="H166" s="79">
        <v>0</v>
      </c>
      <c r="I166" s="79">
        <v>14.686</v>
      </c>
      <c r="J166" s="79">
        <v>20.319166670000001</v>
      </c>
      <c r="K166" s="79">
        <v>26.690545480000001</v>
      </c>
      <c r="L166" s="79">
        <v>5.2674447569999998</v>
      </c>
      <c r="M166" s="79">
        <v>36.186668240000003</v>
      </c>
      <c r="N166" s="79">
        <v>28.608874839999999</v>
      </c>
      <c r="O166" s="79">
        <v>15.87516667</v>
      </c>
      <c r="P166" s="79">
        <v>25.685727610000001</v>
      </c>
      <c r="Q166" s="79">
        <v>62.7</v>
      </c>
    </row>
    <row r="167" spans="1:17">
      <c r="A167" s="77" t="s">
        <v>125</v>
      </c>
      <c r="B167" s="79">
        <v>35.517650430000003</v>
      </c>
      <c r="C167" s="79"/>
      <c r="D167" s="79">
        <v>28.27093983</v>
      </c>
      <c r="E167" s="79">
        <v>26.84997649</v>
      </c>
      <c r="F167" s="79">
        <v>51.432034960000003</v>
      </c>
      <c r="G167" s="79"/>
      <c r="H167" s="79">
        <v>0</v>
      </c>
      <c r="I167" s="79">
        <v>44.56</v>
      </c>
      <c r="J167" s="79">
        <v>28.766666669999999</v>
      </c>
      <c r="K167" s="79">
        <v>39.757092659999998</v>
      </c>
      <c r="L167" s="79">
        <v>19.211068879999999</v>
      </c>
      <c r="M167" s="79">
        <v>29.706344659999999</v>
      </c>
      <c r="N167" s="79">
        <v>31.632515919999999</v>
      </c>
      <c r="O167" s="79">
        <v>30.095794869999999</v>
      </c>
      <c r="P167" s="79">
        <v>52.453643329999998</v>
      </c>
      <c r="Q167" s="79">
        <v>71.746666669999996</v>
      </c>
    </row>
    <row r="168" spans="1:17">
      <c r="A168" s="77" t="s">
        <v>15</v>
      </c>
      <c r="B168" s="79">
        <v>72.554287819999999</v>
      </c>
      <c r="C168" s="79"/>
      <c r="D168" s="79">
        <v>74.699266460000004</v>
      </c>
      <c r="E168" s="79">
        <v>62.70639302</v>
      </c>
      <c r="F168" s="79">
        <v>80.257203989999994</v>
      </c>
      <c r="G168" s="79"/>
      <c r="H168" s="79">
        <v>100</v>
      </c>
      <c r="I168" s="79">
        <v>71.718000000000004</v>
      </c>
      <c r="J168" s="79">
        <v>80.91333333</v>
      </c>
      <c r="K168" s="79">
        <v>46.165732509999998</v>
      </c>
      <c r="L168" s="79">
        <v>44.697890579999999</v>
      </c>
      <c r="M168" s="79">
        <v>75.729404549999998</v>
      </c>
      <c r="N168" s="79">
        <v>67.691883930000003</v>
      </c>
      <c r="O168" s="79">
        <v>77.931624780000007</v>
      </c>
      <c r="P168" s="79">
        <v>75.494987179999995</v>
      </c>
      <c r="Q168" s="79">
        <v>87.344999999999999</v>
      </c>
    </row>
    <row r="169" spans="1:17">
      <c r="A169" s="77" t="s">
        <v>25</v>
      </c>
      <c r="B169" s="79">
        <v>68.568389600000003</v>
      </c>
      <c r="C169" s="79"/>
      <c r="D169" s="79">
        <v>57.326036129999999</v>
      </c>
      <c r="E169" s="79">
        <v>62.96154757</v>
      </c>
      <c r="F169" s="79">
        <v>85.417585090000003</v>
      </c>
      <c r="G169" s="79"/>
      <c r="H169" s="79">
        <v>0</v>
      </c>
      <c r="I169" s="79">
        <v>90.353999999999999</v>
      </c>
      <c r="J169" s="79">
        <v>67.856666669999996</v>
      </c>
      <c r="K169" s="79">
        <v>71.093477870000001</v>
      </c>
      <c r="L169" s="79">
        <v>47.614747710000003</v>
      </c>
      <c r="M169" s="79">
        <v>78.474013110000001</v>
      </c>
      <c r="N169" s="79">
        <v>62.795881899999998</v>
      </c>
      <c r="O169" s="79">
        <v>76.187702650000006</v>
      </c>
      <c r="P169" s="79">
        <v>84.660052629999996</v>
      </c>
      <c r="Q169" s="79">
        <v>95.405000000000001</v>
      </c>
    </row>
    <row r="170" spans="1:17">
      <c r="A170" s="77" t="s">
        <v>193</v>
      </c>
      <c r="B170" s="79">
        <v>18.120738889999998</v>
      </c>
      <c r="C170" s="79"/>
      <c r="D170" s="79">
        <v>13.673920409999999</v>
      </c>
      <c r="E170" s="79">
        <v>28.13478551</v>
      </c>
      <c r="F170" s="79">
        <v>12.553510749999999</v>
      </c>
      <c r="G170" s="79"/>
      <c r="H170" s="79">
        <v>0</v>
      </c>
      <c r="I170" s="79">
        <v>9.5879999999999992</v>
      </c>
      <c r="J170" s="79">
        <v>26.664999999999999</v>
      </c>
      <c r="K170" s="79">
        <v>18.44268164</v>
      </c>
      <c r="L170" s="79">
        <v>6.9472569450000003</v>
      </c>
      <c r="M170" s="79">
        <v>42.091220509999999</v>
      </c>
      <c r="N170" s="79">
        <v>35.365879079999999</v>
      </c>
      <c r="O170" s="79">
        <v>11.936666669999999</v>
      </c>
      <c r="P170" s="79">
        <v>24.353865580000001</v>
      </c>
      <c r="Q170" s="79">
        <v>1.37</v>
      </c>
    </row>
    <row r="171" spans="1:17">
      <c r="A171" s="77" t="s">
        <v>20</v>
      </c>
      <c r="B171" s="79">
        <v>70.253074049999995</v>
      </c>
      <c r="C171" s="79"/>
      <c r="D171" s="79">
        <v>75.333104719999994</v>
      </c>
      <c r="E171" s="79">
        <v>54.580433050000003</v>
      </c>
      <c r="F171" s="79">
        <v>80.845684379999994</v>
      </c>
      <c r="G171" s="79"/>
      <c r="H171" s="79">
        <v>100</v>
      </c>
      <c r="I171" s="79">
        <v>60.07028571</v>
      </c>
      <c r="J171" s="79">
        <v>71.992000000000004</v>
      </c>
      <c r="K171" s="79">
        <v>69.270133180000002</v>
      </c>
      <c r="L171" s="79">
        <v>35.763214580000003</v>
      </c>
      <c r="M171" s="79">
        <v>62.172249579999999</v>
      </c>
      <c r="N171" s="79">
        <v>65.805834989999994</v>
      </c>
      <c r="O171" s="79">
        <v>74.483924209999998</v>
      </c>
      <c r="P171" s="79">
        <v>78.852295600000005</v>
      </c>
      <c r="Q171" s="79">
        <v>89.200833329999995</v>
      </c>
    </row>
    <row r="172" spans="1:17">
      <c r="A172" s="77" t="s">
        <v>112</v>
      </c>
      <c r="B172" s="79">
        <v>38.782474049999998</v>
      </c>
      <c r="C172" s="79"/>
      <c r="D172" s="79">
        <v>53.175369940000003</v>
      </c>
      <c r="E172" s="79">
        <v>20.405676740000001</v>
      </c>
      <c r="F172" s="79">
        <v>42.76637547</v>
      </c>
      <c r="G172" s="79"/>
      <c r="H172" s="79">
        <v>100</v>
      </c>
      <c r="I172" s="79">
        <v>31.94</v>
      </c>
      <c r="J172" s="79">
        <v>36</v>
      </c>
      <c r="K172" s="79">
        <v>44.761479739999999</v>
      </c>
      <c r="L172" s="79">
        <v>5.7186291760000003</v>
      </c>
      <c r="M172" s="79">
        <v>32.59246297</v>
      </c>
      <c r="N172" s="79">
        <v>22.905938070000001</v>
      </c>
      <c r="O172" s="79">
        <v>40.783999999999999</v>
      </c>
      <c r="P172" s="79">
        <v>42.515126410000001</v>
      </c>
      <c r="Q172" s="79">
        <v>45</v>
      </c>
    </row>
    <row r="173" spans="1:17">
      <c r="A173" s="77" t="s">
        <v>38</v>
      </c>
      <c r="B173" s="79">
        <v>63.032626550000003</v>
      </c>
      <c r="C173" s="79"/>
      <c r="D173" s="79">
        <v>77.213800250000006</v>
      </c>
      <c r="E173" s="79">
        <v>41.333740079999998</v>
      </c>
      <c r="F173" s="79">
        <v>70.55033933</v>
      </c>
      <c r="G173" s="79"/>
      <c r="H173" s="79">
        <v>100</v>
      </c>
      <c r="I173" s="79">
        <v>75.5</v>
      </c>
      <c r="J173" s="79">
        <v>77.196666669999999</v>
      </c>
      <c r="K173" s="79">
        <v>56.158534340000003</v>
      </c>
      <c r="L173" s="79">
        <v>27.668002600000001</v>
      </c>
      <c r="M173" s="79">
        <v>59.156160319999998</v>
      </c>
      <c r="N173" s="79">
        <v>37.177057329999997</v>
      </c>
      <c r="O173" s="79">
        <v>62.036851319999997</v>
      </c>
      <c r="P173" s="79">
        <v>77.304166670000001</v>
      </c>
      <c r="Q173" s="79">
        <v>72.31</v>
      </c>
    </row>
    <row r="174" spans="1:17">
      <c r="A174" s="77" t="s">
        <v>158</v>
      </c>
      <c r="B174" s="79">
        <v>29.769662960000002</v>
      </c>
      <c r="C174" s="79"/>
      <c r="D174" s="79">
        <v>24.245259579999999</v>
      </c>
      <c r="E174" s="79">
        <v>21.317125279999999</v>
      </c>
      <c r="F174" s="79">
        <v>43.746604019999999</v>
      </c>
      <c r="G174" s="79"/>
      <c r="H174" s="79">
        <v>0</v>
      </c>
      <c r="I174" s="79">
        <v>20.931999999999999</v>
      </c>
      <c r="J174" s="79">
        <v>38.640666670000002</v>
      </c>
      <c r="K174" s="79">
        <v>37.408371639999999</v>
      </c>
      <c r="L174" s="79">
        <v>10.82273913</v>
      </c>
      <c r="M174" s="79">
        <v>30.216399599999999</v>
      </c>
      <c r="N174" s="79">
        <v>22.91223711</v>
      </c>
      <c r="O174" s="79">
        <v>23.4084</v>
      </c>
      <c r="P174" s="79">
        <v>38.261412049999997</v>
      </c>
      <c r="Q174" s="79">
        <v>69.569999999999993</v>
      </c>
    </row>
    <row r="175" spans="1:17">
      <c r="A175" s="77" t="s">
        <v>159</v>
      </c>
      <c r="B175" s="79">
        <v>29.685531999999998</v>
      </c>
      <c r="C175" s="79"/>
      <c r="D175" s="79">
        <v>29.742853960000001</v>
      </c>
      <c r="E175" s="79">
        <v>19.956497200000001</v>
      </c>
      <c r="F175" s="79">
        <v>39.35724484</v>
      </c>
      <c r="G175" s="79"/>
      <c r="H175" s="79">
        <v>0</v>
      </c>
      <c r="I175" s="79">
        <v>41.357999999999997</v>
      </c>
      <c r="J175" s="79">
        <v>33.752499999999998</v>
      </c>
      <c r="K175" s="79">
        <v>43.860915849999998</v>
      </c>
      <c r="L175" s="79">
        <v>8.8030858960000007</v>
      </c>
      <c r="M175" s="79">
        <v>29.937494690000001</v>
      </c>
      <c r="N175" s="79">
        <v>21.128911009999999</v>
      </c>
      <c r="O175" s="79">
        <v>36.762257580000004</v>
      </c>
      <c r="P175" s="79">
        <v>27.323567839999999</v>
      </c>
      <c r="Q175" s="79">
        <v>53.98590909</v>
      </c>
    </row>
    <row r="176" spans="1:17">
      <c r="A176" s="77" t="s">
        <v>109</v>
      </c>
      <c r="B176" s="79">
        <v>39.007459519999998</v>
      </c>
      <c r="C176" s="79"/>
      <c r="D176" s="79">
        <v>35.366202620000003</v>
      </c>
      <c r="E176" s="79">
        <v>33.519499719999999</v>
      </c>
      <c r="F176" s="79">
        <v>48.136676219999998</v>
      </c>
      <c r="G176" s="79"/>
      <c r="H176" s="79">
        <v>0</v>
      </c>
      <c r="I176" s="79">
        <v>37.578571429999997</v>
      </c>
      <c r="J176" s="79">
        <v>47.412500000000001</v>
      </c>
      <c r="K176" s="79">
        <v>56.473739049999999</v>
      </c>
      <c r="L176" s="79">
        <v>26.72135166</v>
      </c>
      <c r="M176" s="79">
        <v>45.693757169999998</v>
      </c>
      <c r="N176" s="79">
        <v>28.143390329999999</v>
      </c>
      <c r="O176" s="79">
        <v>26.9495</v>
      </c>
      <c r="P176" s="79">
        <v>45.025528649999998</v>
      </c>
      <c r="Q176" s="79">
        <v>72.435000000000002</v>
      </c>
    </row>
    <row r="177" spans="1:17">
      <c r="A177" s="77" t="s">
        <v>105</v>
      </c>
      <c r="B177" s="79">
        <v>39.442758689999998</v>
      </c>
      <c r="C177" s="79"/>
      <c r="D177" s="79">
        <v>32.697709070000002</v>
      </c>
      <c r="E177" s="79">
        <v>32.25112257</v>
      </c>
      <c r="F177" s="79">
        <v>53.37944444</v>
      </c>
      <c r="G177" s="79"/>
      <c r="H177" s="79">
        <v>0</v>
      </c>
      <c r="I177" s="79">
        <v>46.756</v>
      </c>
      <c r="J177" s="79">
        <v>45.513333330000002</v>
      </c>
      <c r="K177" s="79">
        <v>38.521502939999998</v>
      </c>
      <c r="L177" s="79">
        <v>22.961041600000001</v>
      </c>
      <c r="M177" s="79">
        <v>29.343058200000002</v>
      </c>
      <c r="N177" s="79">
        <v>44.449267910000003</v>
      </c>
      <c r="O177" s="79">
        <v>32.823333329999997</v>
      </c>
      <c r="P177" s="79">
        <v>44.53</v>
      </c>
      <c r="Q177" s="79">
        <v>82.784999999999997</v>
      </c>
    </row>
    <row r="178" spans="1:17">
      <c r="A178" s="77" t="s">
        <v>82</v>
      </c>
      <c r="B178" s="79">
        <v>46.073752730000002</v>
      </c>
      <c r="C178" s="79"/>
      <c r="D178" s="79">
        <v>48.31289443</v>
      </c>
      <c r="E178" s="79">
        <v>38.466641199999998</v>
      </c>
      <c r="F178" s="79">
        <v>51.441722560000002</v>
      </c>
      <c r="G178" s="79"/>
      <c r="H178" s="79">
        <v>50</v>
      </c>
      <c r="I178" s="79">
        <v>54.886000000000003</v>
      </c>
      <c r="J178" s="79">
        <v>55.67</v>
      </c>
      <c r="K178" s="79">
        <v>32.695577729999997</v>
      </c>
      <c r="L178" s="79">
        <v>22.397542949999998</v>
      </c>
      <c r="M178" s="79">
        <v>47.035333610000002</v>
      </c>
      <c r="N178" s="79">
        <v>45.967047049999998</v>
      </c>
      <c r="O178" s="79">
        <v>26.25</v>
      </c>
      <c r="P178" s="79">
        <v>60.04516769</v>
      </c>
      <c r="Q178" s="79">
        <v>68.03</v>
      </c>
    </row>
    <row r="179" spans="1:17">
      <c r="A179" s="77" t="s">
        <v>48</v>
      </c>
      <c r="B179" s="79">
        <v>60.508209690000001</v>
      </c>
      <c r="C179" s="79"/>
      <c r="D179" s="79">
        <v>75.075709239999995</v>
      </c>
      <c r="E179" s="79">
        <v>42.315417680000003</v>
      </c>
      <c r="F179" s="79">
        <v>64.133502140000004</v>
      </c>
      <c r="G179" s="79"/>
      <c r="H179" s="79">
        <v>100</v>
      </c>
      <c r="I179" s="79">
        <v>74.819999999999993</v>
      </c>
      <c r="J179" s="79">
        <v>73.430000000000007</v>
      </c>
      <c r="K179" s="79">
        <v>52.052836970000001</v>
      </c>
      <c r="L179" s="79">
        <v>29.86552257</v>
      </c>
      <c r="M179" s="79">
        <v>47.489810079999998</v>
      </c>
      <c r="N179" s="79">
        <v>49.590920400000002</v>
      </c>
      <c r="O179" s="79">
        <v>51.146000000000001</v>
      </c>
      <c r="P179" s="79">
        <v>67.234506409999995</v>
      </c>
      <c r="Q179" s="79">
        <v>74.02</v>
      </c>
    </row>
    <row r="180" spans="1:17">
      <c r="A180" s="77" t="s">
        <v>149</v>
      </c>
      <c r="B180" s="79">
        <v>31.167543989999999</v>
      </c>
      <c r="C180" s="79"/>
      <c r="D180" s="79">
        <v>20.051772969999998</v>
      </c>
      <c r="E180" s="79">
        <v>30.51416858</v>
      </c>
      <c r="F180" s="79">
        <v>42.936690429999999</v>
      </c>
      <c r="G180" s="79"/>
      <c r="H180" s="79">
        <v>0</v>
      </c>
      <c r="I180" s="79">
        <v>26.856000000000002</v>
      </c>
      <c r="J180" s="79">
        <v>29.34</v>
      </c>
      <c r="K180" s="79">
        <v>24.011091879999999</v>
      </c>
      <c r="L180" s="79">
        <v>22.290072460000001</v>
      </c>
      <c r="M180" s="79">
        <v>34.629694669999999</v>
      </c>
      <c r="N180" s="79">
        <v>34.622738609999999</v>
      </c>
      <c r="O180" s="79">
        <v>23.975153850000002</v>
      </c>
      <c r="P180" s="79">
        <v>29.742417440000001</v>
      </c>
      <c r="Q180" s="79">
        <v>75.092500000000001</v>
      </c>
    </row>
    <row r="181" spans="1:17">
      <c r="A181" s="77" t="s">
        <v>114</v>
      </c>
      <c r="B181" s="79">
        <v>37.453044480000003</v>
      </c>
      <c r="C181" s="79"/>
      <c r="D181" s="79">
        <v>29.273059759999999</v>
      </c>
      <c r="E181" s="79">
        <v>34.007670140000002</v>
      </c>
      <c r="F181" s="79">
        <v>49.078403530000003</v>
      </c>
      <c r="G181" s="79"/>
      <c r="H181" s="79">
        <v>0</v>
      </c>
      <c r="I181" s="79">
        <v>25.475999999999999</v>
      </c>
      <c r="J181" s="79">
        <v>36.075833330000002</v>
      </c>
      <c r="K181" s="79">
        <v>55.540405710000002</v>
      </c>
      <c r="L181" s="79">
        <v>28.185862910000001</v>
      </c>
      <c r="M181" s="79">
        <v>45.693757169999998</v>
      </c>
      <c r="N181" s="79">
        <v>28.143390329999999</v>
      </c>
      <c r="O181" s="79">
        <v>25.171500000000002</v>
      </c>
      <c r="P181" s="79">
        <v>44.537877260000002</v>
      </c>
      <c r="Q181" s="79">
        <v>77.525833329999998</v>
      </c>
    </row>
    <row r="182" spans="1:17">
      <c r="A182" s="77" t="s">
        <v>133</v>
      </c>
      <c r="B182" s="79">
        <v>33.43858135</v>
      </c>
      <c r="C182" s="79"/>
      <c r="D182" s="79">
        <v>38.056594199999999</v>
      </c>
      <c r="E182" s="79">
        <v>20.960104019999999</v>
      </c>
      <c r="F182" s="79">
        <v>41.299045810000003</v>
      </c>
      <c r="G182" s="79"/>
      <c r="H182" s="79">
        <v>0</v>
      </c>
      <c r="I182" s="79">
        <v>48.835999999999999</v>
      </c>
      <c r="J182" s="79">
        <v>55.893333329999997</v>
      </c>
      <c r="K182" s="79">
        <v>47.497043470000001</v>
      </c>
      <c r="L182" s="79">
        <v>5.5089990340000003</v>
      </c>
      <c r="M182" s="79">
        <v>36.789623149999997</v>
      </c>
      <c r="N182" s="79">
        <v>20.581689900000001</v>
      </c>
      <c r="O182" s="79">
        <v>25.623999999999999</v>
      </c>
      <c r="P182" s="79">
        <v>37.148137439999999</v>
      </c>
      <c r="Q182" s="79">
        <v>61.125</v>
      </c>
    </row>
    <row r="183" spans="1:17">
      <c r="A183" s="77" t="s">
        <v>61</v>
      </c>
      <c r="B183" s="79">
        <v>53.286542879999999</v>
      </c>
      <c r="C183" s="79"/>
      <c r="D183" s="79">
        <v>68.933932870000007</v>
      </c>
      <c r="E183" s="79">
        <v>36.178084660000003</v>
      </c>
      <c r="F183" s="79">
        <v>54.747611110000001</v>
      </c>
      <c r="G183" s="79"/>
      <c r="H183" s="79">
        <v>100</v>
      </c>
      <c r="I183" s="79">
        <v>51.786000000000001</v>
      </c>
      <c r="J183" s="79">
        <v>66.066666670000004</v>
      </c>
      <c r="K183" s="79">
        <v>57.8830648</v>
      </c>
      <c r="L183" s="79">
        <v>31.77385116</v>
      </c>
      <c r="M183" s="79">
        <v>40.027543659999999</v>
      </c>
      <c r="N183" s="79">
        <v>36.732859169999998</v>
      </c>
      <c r="O183" s="79">
        <v>31.62</v>
      </c>
      <c r="P183" s="79">
        <v>67.032833330000003</v>
      </c>
      <c r="Q183" s="79">
        <v>65.59</v>
      </c>
    </row>
    <row r="184" spans="1:17">
      <c r="A184" s="77" t="s">
        <v>19</v>
      </c>
      <c r="B184" s="79">
        <v>70.423033079999996</v>
      </c>
      <c r="C184" s="79"/>
      <c r="D184" s="79">
        <v>78.322526690000004</v>
      </c>
      <c r="E184" s="79">
        <v>56.666344340000002</v>
      </c>
      <c r="F184" s="79">
        <v>76.280228219999998</v>
      </c>
      <c r="G184" s="79"/>
      <c r="H184" s="79">
        <v>100</v>
      </c>
      <c r="I184" s="79">
        <v>69.212000000000003</v>
      </c>
      <c r="J184" s="79">
        <v>88.893333330000004</v>
      </c>
      <c r="K184" s="79">
        <v>55.184773440000001</v>
      </c>
      <c r="L184" s="79">
        <v>34.760611169999997</v>
      </c>
      <c r="M184" s="79">
        <v>62.857029429999997</v>
      </c>
      <c r="N184" s="79">
        <v>72.381392419999997</v>
      </c>
      <c r="O184" s="79">
        <v>67.496851320000005</v>
      </c>
      <c r="P184" s="79">
        <v>65.933833329999999</v>
      </c>
      <c r="Q184" s="79">
        <v>95.41</v>
      </c>
    </row>
    <row r="185" spans="1:17">
      <c r="A185" s="77" t="s">
        <v>4</v>
      </c>
      <c r="B185" s="79">
        <v>78.572230410000003</v>
      </c>
      <c r="C185" s="79"/>
      <c r="D185" s="79">
        <v>82.502973249999997</v>
      </c>
      <c r="E185" s="79">
        <v>68.79653553</v>
      </c>
      <c r="F185" s="79">
        <v>84.417182449999999</v>
      </c>
      <c r="G185" s="79"/>
      <c r="H185" s="79">
        <v>100</v>
      </c>
      <c r="I185" s="79">
        <v>91.108000000000004</v>
      </c>
      <c r="J185" s="79">
        <v>74.180000000000007</v>
      </c>
      <c r="K185" s="79">
        <v>64.723892989999996</v>
      </c>
      <c r="L185" s="79">
        <v>59.994883100000003</v>
      </c>
      <c r="M185" s="79">
        <v>76.442864400000005</v>
      </c>
      <c r="N185" s="79">
        <v>69.951859080000006</v>
      </c>
      <c r="O185" s="79">
        <v>75.037405300000003</v>
      </c>
      <c r="P185" s="79">
        <v>84.264142050000004</v>
      </c>
      <c r="Q185" s="79">
        <v>93.95</v>
      </c>
    </row>
    <row r="186" spans="1:17">
      <c r="A186" s="77" t="s">
        <v>138</v>
      </c>
      <c r="B186" s="79">
        <v>32.86338241</v>
      </c>
      <c r="C186" s="79"/>
      <c r="D186" s="79">
        <v>35.464288689999997</v>
      </c>
      <c r="E186" s="79">
        <v>20.709374690000001</v>
      </c>
      <c r="F186" s="79">
        <v>42.416483849999999</v>
      </c>
      <c r="G186" s="79"/>
      <c r="H186" s="79">
        <v>0</v>
      </c>
      <c r="I186" s="79">
        <v>43.235999999999997</v>
      </c>
      <c r="J186" s="79">
        <v>56.623333330000001</v>
      </c>
      <c r="K186" s="79">
        <v>41.99782141</v>
      </c>
      <c r="L186" s="79">
        <v>4.4680653030000004</v>
      </c>
      <c r="M186" s="79">
        <v>39.906976839999999</v>
      </c>
      <c r="N186" s="79">
        <v>17.75308193</v>
      </c>
      <c r="O186" s="79">
        <v>39.112000000000002</v>
      </c>
      <c r="P186" s="79">
        <v>28.76745154</v>
      </c>
      <c r="Q186" s="79">
        <v>59.37</v>
      </c>
    </row>
    <row r="187" spans="1:17">
      <c r="A187" s="77" t="s">
        <v>2</v>
      </c>
      <c r="B187" s="79">
        <v>84.796171270000002</v>
      </c>
      <c r="C187" s="79"/>
      <c r="D187" s="79">
        <v>86.04465046</v>
      </c>
      <c r="E187" s="79">
        <v>81.023691299999996</v>
      </c>
      <c r="F187" s="79">
        <v>87.320172049999996</v>
      </c>
      <c r="G187" s="79"/>
      <c r="H187" s="79">
        <v>100</v>
      </c>
      <c r="I187" s="79">
        <v>89.08</v>
      </c>
      <c r="J187" s="79">
        <v>82.74</v>
      </c>
      <c r="K187" s="79">
        <v>72.358601840000006</v>
      </c>
      <c r="L187" s="79">
        <v>84.768765740000006</v>
      </c>
      <c r="M187" s="79">
        <v>89.10054246</v>
      </c>
      <c r="N187" s="79">
        <v>69.201765710000004</v>
      </c>
      <c r="O187" s="79">
        <v>88.337999999999994</v>
      </c>
      <c r="P187" s="79">
        <v>80.762516149999996</v>
      </c>
      <c r="Q187" s="79">
        <v>92.86</v>
      </c>
    </row>
    <row r="188" spans="1:17">
      <c r="A188" s="77" t="s">
        <v>47</v>
      </c>
      <c r="B188" s="79">
        <v>60.571753039999997</v>
      </c>
      <c r="C188" s="79"/>
      <c r="D188" s="79">
        <v>74.400773419999993</v>
      </c>
      <c r="E188" s="79">
        <v>35.319569039999998</v>
      </c>
      <c r="F188" s="79">
        <v>71.994916669999995</v>
      </c>
      <c r="G188" s="79"/>
      <c r="H188" s="79">
        <v>100</v>
      </c>
      <c r="I188" s="79">
        <v>72.989999999999995</v>
      </c>
      <c r="J188" s="79">
        <v>69.25</v>
      </c>
      <c r="K188" s="79">
        <v>55.363093689999999</v>
      </c>
      <c r="L188" s="79">
        <v>24.822490550000001</v>
      </c>
      <c r="M188" s="79">
        <v>33.607402790000002</v>
      </c>
      <c r="N188" s="79">
        <v>47.528813790000001</v>
      </c>
      <c r="O188" s="79">
        <v>56.653333330000002</v>
      </c>
      <c r="P188" s="79">
        <v>77.593083329999999</v>
      </c>
      <c r="Q188" s="79">
        <v>81.738333330000003</v>
      </c>
    </row>
    <row r="189" spans="1:17">
      <c r="A189" s="77" t="s">
        <v>88</v>
      </c>
      <c r="B189" s="79">
        <v>43.789541149999998</v>
      </c>
      <c r="C189" s="79"/>
      <c r="D189" s="79">
        <v>49.074210579999999</v>
      </c>
      <c r="E189" s="79">
        <v>24.804566699999999</v>
      </c>
      <c r="F189" s="79">
        <v>57.489846149999998</v>
      </c>
      <c r="G189" s="79"/>
      <c r="H189" s="79">
        <v>50</v>
      </c>
      <c r="I189" s="79">
        <v>46.701999999999998</v>
      </c>
      <c r="J189" s="79">
        <v>59.490833330000001</v>
      </c>
      <c r="K189" s="79">
        <v>40.104008999999998</v>
      </c>
      <c r="L189" s="79">
        <v>14.360723549999999</v>
      </c>
      <c r="M189" s="79">
        <v>34.304888030000001</v>
      </c>
      <c r="N189" s="79">
        <v>25.74808853</v>
      </c>
      <c r="O189" s="79">
        <v>47.826000000000001</v>
      </c>
      <c r="P189" s="79">
        <v>59.65353846</v>
      </c>
      <c r="Q189" s="79">
        <v>64.989999999999995</v>
      </c>
    </row>
    <row r="190" spans="1:17">
      <c r="A190" s="77" t="s">
        <v>145</v>
      </c>
      <c r="B190" s="79">
        <v>31.913051200000002</v>
      </c>
      <c r="C190" s="79"/>
      <c r="D190" s="79">
        <v>26.190426240000001</v>
      </c>
      <c r="E190" s="79">
        <v>25.225286499999999</v>
      </c>
      <c r="F190" s="79">
        <v>44.323440849999997</v>
      </c>
      <c r="G190" s="79"/>
      <c r="H190" s="79">
        <v>0</v>
      </c>
      <c r="I190" s="79">
        <v>25.056000000000001</v>
      </c>
      <c r="J190" s="79">
        <v>40.764000000000003</v>
      </c>
      <c r="K190" s="79">
        <v>38.941704970000004</v>
      </c>
      <c r="L190" s="79">
        <v>20.341077009999999</v>
      </c>
      <c r="M190" s="79">
        <v>30.603896979999998</v>
      </c>
      <c r="N190" s="79">
        <v>24.730885520000001</v>
      </c>
      <c r="O190" s="79">
        <v>25.5824</v>
      </c>
      <c r="P190" s="79">
        <v>39.167922560000001</v>
      </c>
      <c r="Q190" s="79">
        <v>68.22</v>
      </c>
    </row>
    <row r="191" spans="1:17">
      <c r="A191" s="77" t="s">
        <v>160</v>
      </c>
      <c r="B191" s="79">
        <v>29.200016250000001</v>
      </c>
      <c r="C191" s="79"/>
      <c r="D191" s="79">
        <v>17.168740679999999</v>
      </c>
      <c r="E191" s="79">
        <v>26.14181468</v>
      </c>
      <c r="F191" s="79">
        <v>44.289493399999998</v>
      </c>
      <c r="G191" s="79"/>
      <c r="H191" s="79">
        <v>0</v>
      </c>
      <c r="I191" s="79">
        <v>11.092000000000001</v>
      </c>
      <c r="J191" s="79">
        <v>30.59333333</v>
      </c>
      <c r="K191" s="79">
        <v>26.989629369999999</v>
      </c>
      <c r="L191" s="79">
        <v>14.54795197</v>
      </c>
      <c r="M191" s="79">
        <v>32.78638084</v>
      </c>
      <c r="N191" s="79">
        <v>31.091111229999999</v>
      </c>
      <c r="O191" s="79">
        <v>22.150461539999998</v>
      </c>
      <c r="P191" s="79">
        <v>40.853018650000003</v>
      </c>
      <c r="Q191" s="79">
        <v>69.864999999999995</v>
      </c>
    </row>
    <row r="192" spans="1:17">
      <c r="A192" s="77" t="s">
        <v>60</v>
      </c>
      <c r="B192" s="79">
        <v>54.480013970000002</v>
      </c>
      <c r="C192" s="79"/>
      <c r="D192" s="79">
        <v>69.039086510000004</v>
      </c>
      <c r="E192" s="79">
        <v>37.819038740000003</v>
      </c>
      <c r="F192" s="79">
        <v>56.581916669999998</v>
      </c>
      <c r="G192" s="79"/>
      <c r="H192" s="79">
        <v>100</v>
      </c>
      <c r="I192" s="79">
        <v>62.03</v>
      </c>
      <c r="J192" s="79">
        <v>66.459999999999994</v>
      </c>
      <c r="K192" s="79">
        <v>47.666346050000001</v>
      </c>
      <c r="L192" s="79">
        <v>28.376617700000001</v>
      </c>
      <c r="M192" s="79">
        <v>46.383470240000001</v>
      </c>
      <c r="N192" s="79">
        <v>38.697028260000003</v>
      </c>
      <c r="O192" s="79">
        <v>33.723999999999997</v>
      </c>
      <c r="P192" s="79">
        <v>67.491749999999996</v>
      </c>
      <c r="Q192" s="79">
        <v>68.53</v>
      </c>
    </row>
    <row r="193" spans="1:17">
      <c r="A193" s="77" t="s">
        <v>189</v>
      </c>
      <c r="B193" s="79">
        <v>19.887070520000002</v>
      </c>
      <c r="C193" s="79"/>
      <c r="D193" s="79">
        <v>19.593920409999999</v>
      </c>
      <c r="E193" s="79">
        <v>30.936467369999999</v>
      </c>
      <c r="F193" s="79">
        <v>9.1308237820000002</v>
      </c>
      <c r="G193" s="79"/>
      <c r="H193" s="79">
        <v>0</v>
      </c>
      <c r="I193" s="79">
        <v>30.268000000000001</v>
      </c>
      <c r="J193" s="79">
        <v>34.465000000000003</v>
      </c>
      <c r="K193" s="79">
        <v>13.642681639999999</v>
      </c>
      <c r="L193" s="79">
        <v>6.9472569450000003</v>
      </c>
      <c r="M193" s="79">
        <v>47.230055129999997</v>
      </c>
      <c r="N193" s="79">
        <v>38.63209002</v>
      </c>
      <c r="O193" s="79">
        <v>5.57</v>
      </c>
      <c r="P193" s="79">
        <v>20.45247135</v>
      </c>
      <c r="Q193" s="79">
        <v>1.37</v>
      </c>
    </row>
    <row r="194" spans="1:17">
      <c r="A194" s="77" t="s">
        <v>144</v>
      </c>
      <c r="B194" s="79">
        <v>32.359769100000001</v>
      </c>
      <c r="C194" s="79"/>
      <c r="D194" s="79">
        <v>32.324602949999999</v>
      </c>
      <c r="E194" s="79">
        <v>20.333428619999999</v>
      </c>
      <c r="F194" s="79">
        <v>44.421275729999998</v>
      </c>
      <c r="G194" s="79"/>
      <c r="H194" s="79">
        <v>0</v>
      </c>
      <c r="I194" s="79">
        <v>51.295999999999999</v>
      </c>
      <c r="J194" s="79">
        <v>42.41333333</v>
      </c>
      <c r="K194" s="79">
        <v>35.589078469999997</v>
      </c>
      <c r="L194" s="79">
        <v>8.0429267069999995</v>
      </c>
      <c r="M194" s="79">
        <v>32.212867420000002</v>
      </c>
      <c r="N194" s="79">
        <v>20.744491740000001</v>
      </c>
      <c r="O194" s="79">
        <v>39.045999999999999</v>
      </c>
      <c r="P194" s="79">
        <v>31.377827180000001</v>
      </c>
      <c r="Q194" s="79">
        <v>62.84</v>
      </c>
    </row>
    <row r="195" spans="1:17">
      <c r="A195" s="77" t="s">
        <v>152</v>
      </c>
      <c r="B195" s="79">
        <v>30.707954669999999</v>
      </c>
      <c r="C195" s="79"/>
      <c r="D195" s="79">
        <v>24.08378789</v>
      </c>
      <c r="E195" s="79">
        <v>23.406428439999999</v>
      </c>
      <c r="F195" s="79">
        <v>44.633647689999997</v>
      </c>
      <c r="G195" s="79"/>
      <c r="H195" s="79">
        <v>0</v>
      </c>
      <c r="I195" s="79">
        <v>37.177999999999997</v>
      </c>
      <c r="J195" s="79">
        <v>31.74</v>
      </c>
      <c r="K195" s="79">
        <v>27.417151560000001</v>
      </c>
      <c r="L195" s="79">
        <v>12.03348519</v>
      </c>
      <c r="M195" s="79">
        <v>32.50413125</v>
      </c>
      <c r="N195" s="79">
        <v>25.681668869999999</v>
      </c>
      <c r="O195" s="79">
        <v>38.911999999999999</v>
      </c>
      <c r="P195" s="79">
        <v>35.973943079999998</v>
      </c>
      <c r="Q195" s="79">
        <v>59.015000000000001</v>
      </c>
    </row>
    <row r="197" spans="1:17" ht="15">
      <c r="A197" s="78"/>
    </row>
    <row r="198" spans="1:17" ht="15">
      <c r="A198" s="78"/>
    </row>
    <row r="199" spans="1:17" ht="15">
      <c r="A199" s="78"/>
    </row>
    <row r="201" spans="1:17" ht="15">
      <c r="A201" s="78"/>
    </row>
  </sheetData>
  <mergeCells count="2">
    <mergeCell ref="H1:Q1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0075-D44C-40AF-916C-7C8758114939}">
  <sheetPr>
    <outlinePr summaryBelow="0" summaryRight="0"/>
  </sheetPr>
  <dimension ref="A1:Q963"/>
  <sheetViews>
    <sheetView workbookViewId="0">
      <selection activeCell="D3" sqref="D3"/>
    </sheetView>
  </sheetViews>
  <sheetFormatPr defaultColWidth="12.5703125" defaultRowHeight="15.75" customHeight="1"/>
  <cols>
    <col min="1" max="1" width="26.28515625" style="52" customWidth="1"/>
    <col min="2" max="3" width="12.5703125" style="52"/>
    <col min="4" max="4" width="16.7109375" style="52" bestFit="1" customWidth="1"/>
    <col min="5" max="5" width="22.85546875" style="52" bestFit="1" customWidth="1"/>
    <col min="6" max="6" width="26.7109375" style="52" bestFit="1" customWidth="1"/>
    <col min="7" max="7" width="12.5703125" style="52"/>
    <col min="8" max="8" width="11.140625" style="52" bestFit="1" customWidth="1"/>
    <col min="9" max="9" width="26.85546875" style="52" bestFit="1" customWidth="1"/>
    <col min="10" max="10" width="20" style="52" bestFit="1" customWidth="1"/>
    <col min="11" max="11" width="16.42578125" style="52" bestFit="1" customWidth="1"/>
    <col min="12" max="12" width="22.140625" style="52" bestFit="1" customWidth="1"/>
    <col min="13" max="13" width="23.85546875" style="52" bestFit="1" customWidth="1"/>
    <col min="14" max="14" width="19.140625" style="52" bestFit="1" customWidth="1"/>
    <col min="15" max="15" width="22.140625" style="52" bestFit="1" customWidth="1"/>
    <col min="16" max="16" width="20.5703125" style="52" bestFit="1" customWidth="1"/>
    <col min="17" max="17" width="45.42578125" style="52" bestFit="1" customWidth="1"/>
    <col min="18" max="16384" width="12.5703125" style="52"/>
  </cols>
  <sheetData>
    <row r="1" spans="1:17">
      <c r="A1" s="4"/>
      <c r="B1" s="14"/>
      <c r="C1" s="14"/>
      <c r="D1" s="58" t="s">
        <v>216</v>
      </c>
      <c r="E1" s="56"/>
      <c r="F1" s="56"/>
      <c r="G1" s="12"/>
      <c r="H1" s="57" t="s">
        <v>215</v>
      </c>
      <c r="I1" s="56"/>
      <c r="J1" s="56"/>
      <c r="K1" s="56"/>
      <c r="L1" s="56"/>
      <c r="M1" s="56"/>
      <c r="N1" s="56"/>
      <c r="O1" s="56"/>
      <c r="P1" s="56"/>
      <c r="Q1" s="56"/>
    </row>
    <row r="2" spans="1:17">
      <c r="A2" s="15" t="s">
        <v>199</v>
      </c>
      <c r="B2" s="16" t="s">
        <v>214</v>
      </c>
      <c r="C2" s="17"/>
      <c r="D2" s="18" t="s">
        <v>213</v>
      </c>
      <c r="E2" s="19" t="s">
        <v>212</v>
      </c>
      <c r="F2" s="20" t="s">
        <v>211</v>
      </c>
      <c r="G2" s="21"/>
      <c r="H2" s="18" t="s">
        <v>210</v>
      </c>
      <c r="I2" s="18" t="s">
        <v>209</v>
      </c>
      <c r="J2" s="18" t="s">
        <v>208</v>
      </c>
      <c r="K2" s="18" t="s">
        <v>207</v>
      </c>
      <c r="L2" s="19" t="s">
        <v>206</v>
      </c>
      <c r="M2" s="19" t="s">
        <v>205</v>
      </c>
      <c r="N2" s="19" t="s">
        <v>204</v>
      </c>
      <c r="O2" s="20" t="s">
        <v>203</v>
      </c>
      <c r="P2" s="20" t="s">
        <v>202</v>
      </c>
      <c r="Q2" s="20" t="s">
        <v>201</v>
      </c>
    </row>
    <row r="3" spans="1:17">
      <c r="A3" s="12" t="s">
        <v>187</v>
      </c>
      <c r="B3" s="22">
        <v>16.924517748033722</v>
      </c>
      <c r="C3" s="22"/>
      <c r="D3" s="22">
        <v>8.2688766408600767</v>
      </c>
      <c r="E3" s="22">
        <v>22.455752124171244</v>
      </c>
      <c r="F3" s="22">
        <v>20.048924479069843</v>
      </c>
      <c r="G3" s="12"/>
      <c r="H3" s="12">
        <v>0</v>
      </c>
      <c r="I3" s="22">
        <v>8.176308922430092</v>
      </c>
      <c r="J3" s="22">
        <v>17.561240343347638</v>
      </c>
      <c r="K3" s="22">
        <v>7.337957297662574</v>
      </c>
      <c r="L3" s="22">
        <v>4.3181196731723208</v>
      </c>
      <c r="M3" s="22">
        <v>52.042286381283049</v>
      </c>
      <c r="N3" s="22">
        <v>11.006850318058369</v>
      </c>
      <c r="O3" s="22">
        <v>7.2240000000000002</v>
      </c>
      <c r="P3" s="22">
        <v>24.75432851720953</v>
      </c>
      <c r="Q3" s="22">
        <v>28.168444919999995</v>
      </c>
    </row>
    <row r="4" spans="1:17">
      <c r="A4" s="12" t="s">
        <v>90</v>
      </c>
      <c r="B4" s="22">
        <v>45.4662277586676</v>
      </c>
      <c r="C4" s="22"/>
      <c r="D4" s="22">
        <v>47.929751126994852</v>
      </c>
      <c r="E4" s="22">
        <v>28.361106325935008</v>
      </c>
      <c r="F4" s="22">
        <v>60.10782582307295</v>
      </c>
      <c r="G4" s="12"/>
      <c r="H4" s="12">
        <v>0</v>
      </c>
      <c r="I4" s="22">
        <v>59.305982582732987</v>
      </c>
      <c r="J4" s="22">
        <v>59.694107328841305</v>
      </c>
      <c r="K4" s="22">
        <v>72.718914596405114</v>
      </c>
      <c r="L4" s="22">
        <v>13.006326359901365</v>
      </c>
      <c r="M4" s="22">
        <v>35.480230544028736</v>
      </c>
      <c r="N4" s="22">
        <v>36.596762073874913</v>
      </c>
      <c r="O4" s="22">
        <v>36.766408093576402</v>
      </c>
      <c r="P4" s="22">
        <v>59.678934340642471</v>
      </c>
      <c r="Q4" s="22">
        <v>83.878135035</v>
      </c>
    </row>
    <row r="5" spans="1:17">
      <c r="A5" s="12" t="s">
        <v>121</v>
      </c>
      <c r="B5" s="22">
        <v>39.05673544291799</v>
      </c>
      <c r="C5" s="22"/>
      <c r="D5" s="22">
        <v>31.675875153046878</v>
      </c>
      <c r="E5" s="22">
        <v>33.259315570614511</v>
      </c>
      <c r="F5" s="22">
        <v>52.235015605092578</v>
      </c>
      <c r="G5" s="12"/>
      <c r="H5" s="12">
        <v>0</v>
      </c>
      <c r="I5" s="22">
        <v>44.044833906934159</v>
      </c>
      <c r="J5" s="22">
        <v>35.011349101104322</v>
      </c>
      <c r="K5" s="22">
        <v>47.647317604149023</v>
      </c>
      <c r="L5" s="22">
        <v>10.251458813621788</v>
      </c>
      <c r="M5" s="22">
        <v>45.033323148060241</v>
      </c>
      <c r="N5" s="22">
        <v>44.493164750161505</v>
      </c>
      <c r="O5" s="22">
        <v>29.718489863678059</v>
      </c>
      <c r="P5" s="22">
        <v>55.04811161159968</v>
      </c>
      <c r="Q5" s="22">
        <v>71.938445340000001</v>
      </c>
    </row>
    <row r="6" spans="1:17">
      <c r="A6" s="12" t="s">
        <v>81</v>
      </c>
      <c r="B6" s="22">
        <v>54.436037395604323</v>
      </c>
      <c r="C6" s="22"/>
      <c r="D6" s="22">
        <v>47.341461981700284</v>
      </c>
      <c r="E6" s="22">
        <v>41.056973749495377</v>
      </c>
      <c r="F6" s="22">
        <v>74.909676455617301</v>
      </c>
      <c r="G6" s="12"/>
      <c r="H6" s="12">
        <v>0</v>
      </c>
      <c r="I6" s="22">
        <v>86.828003060315552</v>
      </c>
      <c r="J6" s="22">
        <v>39.553993629104802</v>
      </c>
      <c r="K6" s="22">
        <v>62.983851237380776</v>
      </c>
      <c r="L6" s="22">
        <v>36.400552442040116</v>
      </c>
      <c r="M6" s="22">
        <v>52.030342017275736</v>
      </c>
      <c r="N6" s="22">
        <v>34.740026789170294</v>
      </c>
      <c r="O6" s="22">
        <v>60.139064117624557</v>
      </c>
      <c r="P6" s="22">
        <v>69.526855106285709</v>
      </c>
      <c r="Q6" s="22">
        <v>95.063110142941639</v>
      </c>
    </row>
    <row r="7" spans="1:17">
      <c r="A7" s="12" t="s">
        <v>161</v>
      </c>
      <c r="B7" s="22">
        <v>26.907980423883547</v>
      </c>
      <c r="C7" s="22"/>
      <c r="D7" s="22">
        <v>19.732676304242723</v>
      </c>
      <c r="E7" s="22">
        <v>15.865586665389207</v>
      </c>
      <c r="F7" s="22">
        <v>45.125678302018713</v>
      </c>
      <c r="G7" s="12"/>
      <c r="H7" s="12">
        <v>0</v>
      </c>
      <c r="I7" s="22">
        <v>40.773194365633188</v>
      </c>
      <c r="J7" s="22">
        <v>22.596617076056887</v>
      </c>
      <c r="K7" s="22">
        <v>15.560893775280817</v>
      </c>
      <c r="L7" s="22">
        <v>8.6910816572385379</v>
      </c>
      <c r="M7" s="22">
        <v>27.458007879860741</v>
      </c>
      <c r="N7" s="22">
        <v>11.447670459068345</v>
      </c>
      <c r="O7" s="22">
        <v>16.682553204981808</v>
      </c>
      <c r="P7" s="22">
        <v>41.614251271074338</v>
      </c>
      <c r="Q7" s="22">
        <v>77.08023043</v>
      </c>
    </row>
    <row r="8" spans="1:17">
      <c r="A8" s="12" t="s">
        <v>106</v>
      </c>
      <c r="B8" s="22">
        <v>41.612378928771612</v>
      </c>
      <c r="C8" s="22"/>
      <c r="D8" s="22">
        <v>30.684584634912994</v>
      </c>
      <c r="E8" s="22">
        <v>30.659511039421769</v>
      </c>
      <c r="F8" s="22">
        <v>63.493041111980062</v>
      </c>
      <c r="G8" s="12"/>
      <c r="H8" s="12">
        <v>0</v>
      </c>
      <c r="I8" s="22">
        <v>50.068159707805862</v>
      </c>
      <c r="J8" s="22">
        <v>27.288360476617672</v>
      </c>
      <c r="K8" s="22">
        <v>45.38181835522844</v>
      </c>
      <c r="L8" s="22">
        <v>23.517990923187405</v>
      </c>
      <c r="M8" s="22">
        <v>36.608902411663038</v>
      </c>
      <c r="N8" s="22">
        <v>31.851639783414857</v>
      </c>
      <c r="O8" s="22">
        <v>38.531968826644501</v>
      </c>
      <c r="P8" s="22">
        <v>58.180526953819481</v>
      </c>
      <c r="Q8" s="22">
        <v>93.766627555476191</v>
      </c>
    </row>
    <row r="9" spans="1:17">
      <c r="A9" s="12" t="s">
        <v>55</v>
      </c>
      <c r="B9" s="22">
        <v>56.404077360383383</v>
      </c>
      <c r="C9" s="22"/>
      <c r="D9" s="22">
        <v>64.653833107804132</v>
      </c>
      <c r="E9" s="22">
        <v>37.085638757103709</v>
      </c>
      <c r="F9" s="22">
        <v>67.472760216242293</v>
      </c>
      <c r="G9" s="12"/>
      <c r="H9" s="12">
        <v>100</v>
      </c>
      <c r="I9" s="22">
        <v>71.343800007963665</v>
      </c>
      <c r="J9" s="22">
        <v>48.860033585635364</v>
      </c>
      <c r="K9" s="22">
        <v>38.411498837617501</v>
      </c>
      <c r="L9" s="22">
        <v>24.303825100804932</v>
      </c>
      <c r="M9" s="22">
        <v>43.888248323164433</v>
      </c>
      <c r="N9" s="22">
        <v>43.064842847341772</v>
      </c>
      <c r="O9" s="22">
        <v>39.959982622182864</v>
      </c>
      <c r="P9" s="22">
        <v>88.346534676544024</v>
      </c>
      <c r="Q9" s="22">
        <v>74.111763350000004</v>
      </c>
    </row>
    <row r="10" spans="1:17">
      <c r="A10" s="12" t="s">
        <v>86</v>
      </c>
      <c r="B10" s="22">
        <v>44.512798550134242</v>
      </c>
      <c r="C10" s="22"/>
      <c r="D10" s="22">
        <v>37.968648824035093</v>
      </c>
      <c r="E10" s="22">
        <v>32.90502400814956</v>
      </c>
      <c r="F10" s="22">
        <v>62.66472281821806</v>
      </c>
      <c r="G10" s="12"/>
      <c r="H10" s="12">
        <v>0</v>
      </c>
      <c r="I10" s="22">
        <v>51.613225114917711</v>
      </c>
      <c r="J10" s="22">
        <v>46.607581943053162</v>
      </c>
      <c r="K10" s="22">
        <v>53.65378823816949</v>
      </c>
      <c r="L10" s="22">
        <v>25.155234083132495</v>
      </c>
      <c r="M10" s="22">
        <v>36.935455608965633</v>
      </c>
      <c r="N10" s="22">
        <v>36.624382332350557</v>
      </c>
      <c r="O10" s="22">
        <v>39.418840605322167</v>
      </c>
      <c r="P10" s="22">
        <v>69.978765049332011</v>
      </c>
      <c r="Q10" s="22">
        <v>78.596562800000001</v>
      </c>
    </row>
    <row r="11" spans="1:17">
      <c r="A11" s="12" t="s">
        <v>13</v>
      </c>
      <c r="B11" s="22">
        <v>76.447268273063457</v>
      </c>
      <c r="C11" s="22"/>
      <c r="D11" s="22">
        <v>86.182525674315457</v>
      </c>
      <c r="E11" s="22">
        <v>56.257580708668208</v>
      </c>
      <c r="F11" s="22">
        <v>86.901698436206701</v>
      </c>
      <c r="G11" s="12"/>
      <c r="H11" s="12">
        <v>100</v>
      </c>
      <c r="I11" s="22">
        <v>96.184304299283369</v>
      </c>
      <c r="J11" s="22">
        <v>75.250078237037854</v>
      </c>
      <c r="K11" s="22">
        <v>73.295720160940618</v>
      </c>
      <c r="L11" s="22">
        <v>35.004346623989008</v>
      </c>
      <c r="M11" s="22">
        <v>71.877837785662877</v>
      </c>
      <c r="N11" s="22">
        <v>61.89055771635276</v>
      </c>
      <c r="O11" s="22">
        <v>68.389251090543183</v>
      </c>
      <c r="P11" s="22">
        <v>93.315844218076919</v>
      </c>
      <c r="Q11" s="22">
        <v>99</v>
      </c>
    </row>
    <row r="12" spans="1:17">
      <c r="A12" s="12" t="s">
        <v>16</v>
      </c>
      <c r="B12" s="22">
        <v>72.835674145250891</v>
      </c>
      <c r="C12" s="22"/>
      <c r="D12" s="22">
        <v>78.374465959464075</v>
      </c>
      <c r="E12" s="22">
        <v>56.562192059014968</v>
      </c>
      <c r="F12" s="22">
        <v>83.570364417273609</v>
      </c>
      <c r="G12" s="12"/>
      <c r="H12" s="12">
        <v>100</v>
      </c>
      <c r="I12" s="22">
        <v>91.724583203985844</v>
      </c>
      <c r="J12" s="22">
        <v>60.921024110360605</v>
      </c>
      <c r="K12" s="22">
        <v>60.85225652350983</v>
      </c>
      <c r="L12" s="22">
        <v>43.992485063950511</v>
      </c>
      <c r="M12" s="22">
        <v>62.89817135277535</v>
      </c>
      <c r="N12" s="22">
        <v>62.795919760319052</v>
      </c>
      <c r="O12" s="22">
        <v>64.52642816098917</v>
      </c>
      <c r="P12" s="22">
        <v>87.684665090831643</v>
      </c>
      <c r="Q12" s="22">
        <v>98.5</v>
      </c>
    </row>
    <row r="13" spans="1:17">
      <c r="A13" s="12" t="s">
        <v>74</v>
      </c>
      <c r="B13" s="22">
        <v>39.923867828354005</v>
      </c>
      <c r="C13" s="22"/>
      <c r="D13" s="22">
        <v>35.555426404175641</v>
      </c>
      <c r="E13" s="22">
        <v>29.433440098317295</v>
      </c>
      <c r="F13" s="22">
        <v>54.782736982569077</v>
      </c>
      <c r="G13" s="12"/>
      <c r="H13" s="12">
        <v>0</v>
      </c>
      <c r="I13" s="22">
        <v>50.98546267989677</v>
      </c>
      <c r="J13" s="22">
        <v>45.650544163193345</v>
      </c>
      <c r="K13" s="22">
        <v>45.585698773612457</v>
      </c>
      <c r="L13" s="22">
        <v>13.046405178526911</v>
      </c>
      <c r="M13" s="22">
        <v>38.896240802976749</v>
      </c>
      <c r="N13" s="22">
        <v>36.357674313448229</v>
      </c>
      <c r="O13" s="22">
        <v>33.811808093576403</v>
      </c>
      <c r="P13" s="22">
        <v>50.701963574130843</v>
      </c>
      <c r="Q13" s="22">
        <v>79.834439279999998</v>
      </c>
    </row>
    <row r="14" spans="1:17">
      <c r="A14" s="12" t="s">
        <v>94</v>
      </c>
      <c r="B14" s="22">
        <v>42.032312585377497</v>
      </c>
      <c r="C14" s="22"/>
      <c r="D14" s="22">
        <v>31.48639577355565</v>
      </c>
      <c r="E14" s="22">
        <v>30.402481350900604</v>
      </c>
      <c r="F14" s="22">
        <v>64.208060631676233</v>
      </c>
      <c r="G14" s="12"/>
      <c r="H14" s="12">
        <v>0</v>
      </c>
      <c r="I14" s="22">
        <v>51.639841160173646</v>
      </c>
      <c r="J14" s="22">
        <v>37.35254354381442</v>
      </c>
      <c r="K14" s="22">
        <v>36.95319839023454</v>
      </c>
      <c r="L14" s="22">
        <v>22.992748557160713</v>
      </c>
      <c r="M14" s="22">
        <v>35.872000054063044</v>
      </c>
      <c r="N14" s="22">
        <v>32.34269544147805</v>
      </c>
      <c r="O14" s="22">
        <v>38.897454540930212</v>
      </c>
      <c r="P14" s="22">
        <v>55.393394020765143</v>
      </c>
      <c r="Q14" s="22">
        <v>98.333333333333343</v>
      </c>
    </row>
    <row r="15" spans="1:17">
      <c r="A15" s="12" t="s">
        <v>57</v>
      </c>
      <c r="B15" s="22">
        <v>54.328351158962782</v>
      </c>
      <c r="C15" s="22"/>
      <c r="D15" s="22">
        <v>45.620635389687294</v>
      </c>
      <c r="E15" s="22">
        <v>37.609417725224759</v>
      </c>
      <c r="F15" s="22">
        <v>79.755000361976286</v>
      </c>
      <c r="G15" s="12"/>
      <c r="H15" s="12">
        <v>0</v>
      </c>
      <c r="I15" s="22">
        <v>57.071373035529838</v>
      </c>
      <c r="J15" s="22">
        <v>63.671673523453279</v>
      </c>
      <c r="K15" s="22">
        <v>61.739494999766066</v>
      </c>
      <c r="L15" s="22">
        <v>29.55904272630038</v>
      </c>
      <c r="M15" s="22">
        <v>43.460627570021025</v>
      </c>
      <c r="N15" s="22">
        <v>39.808582879352869</v>
      </c>
      <c r="O15" s="22">
        <v>62.737857222492266</v>
      </c>
      <c r="P15" s="22">
        <v>84.105567263436569</v>
      </c>
      <c r="Q15" s="22">
        <v>92.421576600000009</v>
      </c>
    </row>
    <row r="16" spans="1:17">
      <c r="A16" s="12" t="s">
        <v>83</v>
      </c>
      <c r="B16" s="22">
        <v>47.119163954034157</v>
      </c>
      <c r="C16" s="22"/>
      <c r="D16" s="22">
        <v>58.515802817450691</v>
      </c>
      <c r="E16" s="22">
        <v>26.256474899322725</v>
      </c>
      <c r="F16" s="22">
        <v>56.585214145329054</v>
      </c>
      <c r="G16" s="12"/>
      <c r="H16" s="12">
        <v>100</v>
      </c>
      <c r="I16" s="22">
        <v>41.752352981887917</v>
      </c>
      <c r="J16" s="22">
        <v>53.267483147370449</v>
      </c>
      <c r="K16" s="22">
        <v>39.043375140544399</v>
      </c>
      <c r="L16" s="22">
        <v>9.6201033531823121</v>
      </c>
      <c r="M16" s="22">
        <v>40.720482045774553</v>
      </c>
      <c r="N16" s="22">
        <v>28.428839299011315</v>
      </c>
      <c r="O16" s="22">
        <v>30.07675523103352</v>
      </c>
      <c r="P16" s="22">
        <v>72.847111684953646</v>
      </c>
      <c r="Q16" s="22">
        <v>66.831775520000008</v>
      </c>
    </row>
    <row r="17" spans="1:17">
      <c r="A17" s="12" t="s">
        <v>103</v>
      </c>
      <c r="B17" s="22">
        <v>41.109182691514782</v>
      </c>
      <c r="C17" s="22"/>
      <c r="D17" s="22">
        <v>32.123442329016591</v>
      </c>
      <c r="E17" s="22">
        <v>31.690070447177316</v>
      </c>
      <c r="F17" s="22">
        <v>59.514035298350443</v>
      </c>
      <c r="G17" s="12"/>
      <c r="H17" s="12">
        <v>0</v>
      </c>
      <c r="I17" s="22">
        <v>55.945030525689731</v>
      </c>
      <c r="J17" s="22">
        <v>27.166687729836557</v>
      </c>
      <c r="K17" s="22">
        <v>45.382051060540078</v>
      </c>
      <c r="L17" s="22">
        <v>23.655835322594648</v>
      </c>
      <c r="M17" s="22">
        <v>37.978902411663043</v>
      </c>
      <c r="N17" s="22">
        <v>33.435473607274261</v>
      </c>
      <c r="O17" s="22">
        <v>36.841054540930216</v>
      </c>
      <c r="P17" s="22">
        <v>55.233815690787779</v>
      </c>
      <c r="Q17" s="22">
        <v>86.467235663333327</v>
      </c>
    </row>
    <row r="18" spans="1:17">
      <c r="A18" s="12" t="s">
        <v>108</v>
      </c>
      <c r="B18" s="22">
        <v>39.238808445129315</v>
      </c>
      <c r="C18" s="22"/>
      <c r="D18" s="22">
        <v>27.54340509976042</v>
      </c>
      <c r="E18" s="22">
        <v>34.566456365427079</v>
      </c>
      <c r="F18" s="22">
        <v>55.606563870200453</v>
      </c>
      <c r="G18" s="12"/>
      <c r="H18" s="12">
        <v>0</v>
      </c>
      <c r="I18" s="22">
        <v>37.350507896624535</v>
      </c>
      <c r="J18" s="22">
        <v>36.895343475622184</v>
      </c>
      <c r="K18" s="22">
        <v>35.927769026794955</v>
      </c>
      <c r="L18" s="22">
        <v>20.555577821384947</v>
      </c>
      <c r="M18" s="22">
        <v>37.378715343034131</v>
      </c>
      <c r="N18" s="22">
        <v>45.765075931862171</v>
      </c>
      <c r="O18" s="22">
        <v>36.207208093576405</v>
      </c>
      <c r="P18" s="22">
        <v>56.316932077024944</v>
      </c>
      <c r="Q18" s="22">
        <v>74.295551439999997</v>
      </c>
    </row>
    <row r="19" spans="1:17">
      <c r="A19" s="12" t="s">
        <v>29</v>
      </c>
      <c r="B19" s="22">
        <v>72.687930412677431</v>
      </c>
      <c r="C19" s="22"/>
      <c r="D19" s="22">
        <v>81.258856816771612</v>
      </c>
      <c r="E19" s="22">
        <v>56.230231307022791</v>
      </c>
      <c r="F19" s="22">
        <v>80.574703114237892</v>
      </c>
      <c r="G19" s="12"/>
      <c r="H19" s="12">
        <v>100</v>
      </c>
      <c r="I19" s="22">
        <v>92.000449394609262</v>
      </c>
      <c r="J19" s="22">
        <v>68.24536822274581</v>
      </c>
      <c r="K19" s="22">
        <v>64.789609649731361</v>
      </c>
      <c r="L19" s="22">
        <v>44.915113565585855</v>
      </c>
      <c r="M19" s="22">
        <v>70.632433208635959</v>
      </c>
      <c r="N19" s="22">
        <v>53.143147146846545</v>
      </c>
      <c r="O19" s="22">
        <v>59.453452855383581</v>
      </c>
      <c r="P19" s="22">
        <v>84.255761997330112</v>
      </c>
      <c r="Q19" s="22">
        <v>98.014894490000003</v>
      </c>
    </row>
    <row r="20" spans="1:17">
      <c r="A20" s="12" t="s">
        <v>130</v>
      </c>
      <c r="B20" s="22">
        <v>37.58701155586084</v>
      </c>
      <c r="C20" s="22"/>
      <c r="D20" s="22">
        <v>26.762398699652422</v>
      </c>
      <c r="E20" s="22">
        <v>30.507021009441569</v>
      </c>
      <c r="F20" s="22">
        <v>55.491614958488519</v>
      </c>
      <c r="G20" s="12"/>
      <c r="H20" s="12">
        <v>0</v>
      </c>
      <c r="I20" s="22">
        <v>47.672581306133871</v>
      </c>
      <c r="J20" s="22">
        <v>25.494013411176979</v>
      </c>
      <c r="K20" s="22">
        <v>33.883000081298825</v>
      </c>
      <c r="L20" s="22">
        <v>20.696633167838066</v>
      </c>
      <c r="M20" s="22">
        <v>38.114195394903071</v>
      </c>
      <c r="N20" s="22">
        <v>32.710234465583568</v>
      </c>
      <c r="O20" s="22">
        <v>26.94189330314375</v>
      </c>
      <c r="P20" s="22">
        <v>57.748049680655129</v>
      </c>
      <c r="Q20" s="22">
        <v>81.784901891666664</v>
      </c>
    </row>
    <row r="21" spans="1:17">
      <c r="A21" s="12" t="s">
        <v>98</v>
      </c>
      <c r="B21" s="22">
        <v>42.967965665335299</v>
      </c>
      <c r="C21" s="22"/>
      <c r="D21" s="22">
        <v>59.918274309414933</v>
      </c>
      <c r="E21" s="22">
        <v>24.302567250141838</v>
      </c>
      <c r="F21" s="22">
        <v>44.683055436449116</v>
      </c>
      <c r="G21" s="12"/>
      <c r="H21" s="12">
        <v>100</v>
      </c>
      <c r="I21" s="22">
        <v>56.213162656558325</v>
      </c>
      <c r="J21" s="22">
        <v>43.515134422978512</v>
      </c>
      <c r="K21" s="22">
        <v>39.944800158122881</v>
      </c>
      <c r="L21" s="22">
        <v>5.9927812325950764</v>
      </c>
      <c r="M21" s="22">
        <v>36.788418087243876</v>
      </c>
      <c r="N21" s="22">
        <v>30.126502430586562</v>
      </c>
      <c r="O21" s="22">
        <v>26.590200791425353</v>
      </c>
      <c r="P21" s="22">
        <v>47.419682832922021</v>
      </c>
      <c r="Q21" s="22">
        <v>60.039282685000003</v>
      </c>
    </row>
    <row r="22" spans="1:17">
      <c r="A22" s="12" t="s">
        <v>115</v>
      </c>
      <c r="B22" s="22">
        <v>38.775364785464163</v>
      </c>
      <c r="C22" s="22"/>
      <c r="D22" s="22">
        <v>34.017059000598145</v>
      </c>
      <c r="E22" s="22">
        <v>25.58034036068246</v>
      </c>
      <c r="F22" s="22">
        <v>56.72869499511188</v>
      </c>
      <c r="G22" s="12"/>
      <c r="H22" s="12">
        <v>0</v>
      </c>
      <c r="I22" s="22">
        <v>51.75899763714591</v>
      </c>
      <c r="J22" s="22">
        <v>41.725294353246767</v>
      </c>
      <c r="K22" s="22">
        <v>42.583944011999911</v>
      </c>
      <c r="L22" s="22">
        <v>13.582520874816401</v>
      </c>
      <c r="M22" s="22">
        <v>30.163196522218662</v>
      </c>
      <c r="N22" s="22">
        <v>32.99530368501231</v>
      </c>
      <c r="O22" s="22">
        <v>36.827811194667973</v>
      </c>
      <c r="P22" s="22">
        <v>68.39403473566766</v>
      </c>
      <c r="Q22" s="22">
        <v>64.964239055000007</v>
      </c>
    </row>
    <row r="23" spans="1:17">
      <c r="A23" s="12" t="s">
        <v>127</v>
      </c>
      <c r="B23" s="22">
        <v>33.078631334070565</v>
      </c>
      <c r="C23" s="22"/>
      <c r="D23" s="22">
        <v>22.42618663190283</v>
      </c>
      <c r="E23" s="22">
        <v>22.918323341949772</v>
      </c>
      <c r="F23" s="22">
        <v>53.891384028359084</v>
      </c>
      <c r="G23" s="12"/>
      <c r="H23" s="12">
        <v>0</v>
      </c>
      <c r="I23" s="22">
        <v>32.29159882747318</v>
      </c>
      <c r="J23" s="22">
        <v>31.061670600858371</v>
      </c>
      <c r="K23" s="22">
        <v>26.351477099279766</v>
      </c>
      <c r="L23" s="22">
        <v>14.347988406777768</v>
      </c>
      <c r="M23" s="22">
        <v>28.582025501726019</v>
      </c>
      <c r="N23" s="22">
        <v>25.824956117345533</v>
      </c>
      <c r="O23" s="22">
        <v>25.088653863001575</v>
      </c>
      <c r="P23" s="22">
        <v>64.480318907075684</v>
      </c>
      <c r="Q23" s="22">
        <v>72.105179315000001</v>
      </c>
    </row>
    <row r="24" spans="1:17">
      <c r="A24" s="12" t="s">
        <v>118</v>
      </c>
      <c r="B24" s="22">
        <v>37.016804414815397</v>
      </c>
      <c r="C24" s="22"/>
      <c r="D24" s="22">
        <v>26.737358697074598</v>
      </c>
      <c r="E24" s="22">
        <v>29.25469295818375</v>
      </c>
      <c r="F24" s="22">
        <v>55.058361589187847</v>
      </c>
      <c r="G24" s="12"/>
      <c r="H24" s="12">
        <v>0</v>
      </c>
      <c r="I24" s="22">
        <v>44.47798633427702</v>
      </c>
      <c r="J24" s="22">
        <v>29.094846748047416</v>
      </c>
      <c r="K24" s="22">
        <v>33.376601705973961</v>
      </c>
      <c r="L24" s="22">
        <v>18.10245239967832</v>
      </c>
      <c r="M24" s="22">
        <v>33.41787042440545</v>
      </c>
      <c r="N24" s="22">
        <v>36.243756050467482</v>
      </c>
      <c r="O24" s="22">
        <v>32.55421914456771</v>
      </c>
      <c r="P24" s="22">
        <v>53.71866802799584</v>
      </c>
      <c r="Q24" s="22">
        <v>78.902197595000004</v>
      </c>
    </row>
    <row r="25" spans="1:17">
      <c r="A25" s="12" t="s">
        <v>111</v>
      </c>
      <c r="B25" s="22">
        <v>38.163817792398198</v>
      </c>
      <c r="C25" s="22"/>
      <c r="D25" s="22">
        <v>35.136394269648378</v>
      </c>
      <c r="E25" s="22">
        <v>30.233286218327663</v>
      </c>
      <c r="F25" s="22">
        <v>49.121772889218562</v>
      </c>
      <c r="G25" s="12"/>
      <c r="H25" s="12">
        <v>0</v>
      </c>
      <c r="I25" s="22">
        <v>60.944957237703782</v>
      </c>
      <c r="J25" s="22">
        <v>29.702543582869033</v>
      </c>
      <c r="K25" s="22">
        <v>49.898076258020694</v>
      </c>
      <c r="L25" s="22">
        <v>17.045581144391484</v>
      </c>
      <c r="M25" s="22">
        <v>39.975471587984963</v>
      </c>
      <c r="N25" s="22">
        <v>33.678805922606536</v>
      </c>
      <c r="O25" s="22">
        <v>23.693618834080716</v>
      </c>
      <c r="P25" s="22">
        <v>46.198769818574959</v>
      </c>
      <c r="Q25" s="22">
        <v>77.472930015000003</v>
      </c>
    </row>
    <row r="26" spans="1:17">
      <c r="A26" s="12" t="s">
        <v>33</v>
      </c>
      <c r="B26" s="22">
        <v>65.889477231511862</v>
      </c>
      <c r="C26" s="22"/>
      <c r="D26" s="22">
        <v>74.506952989259119</v>
      </c>
      <c r="E26" s="22">
        <v>44.784555395950122</v>
      </c>
      <c r="F26" s="22">
        <v>78.376923309326358</v>
      </c>
      <c r="G26" s="12"/>
      <c r="H26" s="12">
        <v>100</v>
      </c>
      <c r="I26" s="22">
        <v>80.52193576067566</v>
      </c>
      <c r="J26" s="22">
        <v>69.313172557706082</v>
      </c>
      <c r="K26" s="22">
        <v>48.192703638654756</v>
      </c>
      <c r="L26" s="22">
        <v>32.556402281641347</v>
      </c>
      <c r="M26" s="22">
        <v>58.341773169135593</v>
      </c>
      <c r="N26" s="22">
        <v>43.455490737073418</v>
      </c>
      <c r="O26" s="22">
        <v>55.996162717439347</v>
      </c>
      <c r="P26" s="22">
        <v>84.533168605539728</v>
      </c>
      <c r="Q26" s="22">
        <v>94.601438604999998</v>
      </c>
    </row>
    <row r="27" spans="1:17">
      <c r="A27" s="12" t="s">
        <v>75</v>
      </c>
      <c r="B27" s="22">
        <v>55.449555747853573</v>
      </c>
      <c r="C27" s="22"/>
      <c r="D27" s="22">
        <v>45.854096183802298</v>
      </c>
      <c r="E27" s="22">
        <v>45.874832477809292</v>
      </c>
      <c r="F27" s="22">
        <v>74.61973858194915</v>
      </c>
      <c r="G27" s="12"/>
      <c r="H27" s="12">
        <v>0</v>
      </c>
      <c r="I27" s="22">
        <v>54.625347471979318</v>
      </c>
      <c r="J27" s="22">
        <v>56.077091822109601</v>
      </c>
      <c r="K27" s="22">
        <v>72.713945441120288</v>
      </c>
      <c r="L27" s="22">
        <v>28.035459674581791</v>
      </c>
      <c r="M27" s="22">
        <v>52.393864367578544</v>
      </c>
      <c r="N27" s="22">
        <v>57.195173391267552</v>
      </c>
      <c r="O27" s="22">
        <v>54.69090039834132</v>
      </c>
      <c r="P27" s="22">
        <v>81.698308312506114</v>
      </c>
      <c r="Q27" s="22">
        <v>87.470007035000009</v>
      </c>
    </row>
    <row r="28" spans="1:17">
      <c r="A28" s="12" t="s">
        <v>52</v>
      </c>
      <c r="B28" s="22">
        <v>60.6395579837573</v>
      </c>
      <c r="C28" s="22"/>
      <c r="D28" s="22">
        <v>65.193409470969257</v>
      </c>
      <c r="E28" s="22">
        <v>37.875290075632762</v>
      </c>
      <c r="F28" s="22">
        <v>78.849974404669879</v>
      </c>
      <c r="G28" s="12"/>
      <c r="H28" s="12">
        <v>100</v>
      </c>
      <c r="I28" s="22">
        <v>59.07425136152618</v>
      </c>
      <c r="J28" s="22">
        <v>49.645378137997902</v>
      </c>
      <c r="K28" s="22">
        <v>52.054008384352947</v>
      </c>
      <c r="L28" s="22">
        <v>26.239448596378434</v>
      </c>
      <c r="M28" s="22">
        <v>49.792797897518881</v>
      </c>
      <c r="N28" s="22">
        <v>37.593623733000975</v>
      </c>
      <c r="O28" s="22">
        <v>65.31337879832661</v>
      </c>
      <c r="P28" s="22">
        <v>83.660364520683032</v>
      </c>
      <c r="Q28" s="22">
        <v>87.576179894999996</v>
      </c>
    </row>
    <row r="29" spans="1:17">
      <c r="A29" s="12" t="s">
        <v>165</v>
      </c>
      <c r="B29" s="22">
        <v>29.276608684288334</v>
      </c>
      <c r="C29" s="22"/>
      <c r="D29" s="22">
        <v>25.691196331907822</v>
      </c>
      <c r="E29" s="22">
        <v>21.218365951437821</v>
      </c>
      <c r="F29" s="22">
        <v>40.920263769519352</v>
      </c>
      <c r="G29" s="12"/>
      <c r="H29" s="12">
        <v>0</v>
      </c>
      <c r="I29" s="22">
        <v>47.84673233826441</v>
      </c>
      <c r="J29" s="22">
        <v>30.319002087788689</v>
      </c>
      <c r="K29" s="22">
        <v>24.599050901578195</v>
      </c>
      <c r="L29" s="22">
        <v>5.4527595456818485</v>
      </c>
      <c r="M29" s="22">
        <v>31.588276329244774</v>
      </c>
      <c r="N29" s="22">
        <v>26.61406197938684</v>
      </c>
      <c r="O29" s="22">
        <v>19.321197749760671</v>
      </c>
      <c r="P29" s="22">
        <v>54.407347783797391</v>
      </c>
      <c r="Q29" s="22">
        <v>49.032245775</v>
      </c>
    </row>
    <row r="30" spans="1:17">
      <c r="A30" s="12" t="s">
        <v>188</v>
      </c>
      <c r="B30" s="22">
        <v>21.134424374103371</v>
      </c>
      <c r="C30" s="22"/>
      <c r="D30" s="22">
        <v>16.618969117498075</v>
      </c>
      <c r="E30" s="22">
        <v>18.947688251558422</v>
      </c>
      <c r="F30" s="22">
        <v>27.836615753253614</v>
      </c>
      <c r="G30" s="12"/>
      <c r="H30" s="12">
        <v>0</v>
      </c>
      <c r="I30" s="22">
        <v>11.695991411232324</v>
      </c>
      <c r="J30" s="22">
        <v>25.263388353883109</v>
      </c>
      <c r="K30" s="22">
        <v>29.516496704876872</v>
      </c>
      <c r="L30" s="22">
        <v>2.4894057424394007</v>
      </c>
      <c r="M30" s="22">
        <v>30.917295133053528</v>
      </c>
      <c r="N30" s="22">
        <v>23.436363879182334</v>
      </c>
      <c r="O30" s="22">
        <v>14.329736328371894</v>
      </c>
      <c r="P30" s="22">
        <v>24.539201840479855</v>
      </c>
      <c r="Q30" s="22">
        <v>44.640909090909091</v>
      </c>
    </row>
    <row r="31" spans="1:17">
      <c r="A31" s="12" t="s">
        <v>120</v>
      </c>
      <c r="B31" s="22">
        <v>40.670905372277929</v>
      </c>
      <c r="C31" s="22"/>
      <c r="D31" s="22">
        <v>39.575668015552623</v>
      </c>
      <c r="E31" s="22">
        <v>27.248911340801669</v>
      </c>
      <c r="F31" s="22">
        <v>55.188136760479495</v>
      </c>
      <c r="G31" s="12"/>
      <c r="H31" s="12">
        <v>0</v>
      </c>
      <c r="I31" s="22">
        <v>56.770740373567904</v>
      </c>
      <c r="J31" s="22">
        <v>52.797525005062852</v>
      </c>
      <c r="K31" s="22">
        <v>48.734406683579749</v>
      </c>
      <c r="L31" s="22">
        <v>19.175605732590135</v>
      </c>
      <c r="M31" s="22">
        <v>33.563831971598553</v>
      </c>
      <c r="N31" s="22">
        <v>29.007296318216326</v>
      </c>
      <c r="O31" s="22">
        <v>26.551147714158311</v>
      </c>
      <c r="P31" s="22">
        <v>59.675854617280173</v>
      </c>
      <c r="Q31" s="22">
        <v>79.337407949999999</v>
      </c>
    </row>
    <row r="32" spans="1:17">
      <c r="A32" s="12" t="s">
        <v>146</v>
      </c>
      <c r="B32" s="22">
        <v>36.631884203169641</v>
      </c>
      <c r="C32" s="22"/>
      <c r="D32" s="22">
        <v>29.179880720900663</v>
      </c>
      <c r="E32" s="22">
        <v>29.312077964050761</v>
      </c>
      <c r="F32" s="22">
        <v>51.403693924557501</v>
      </c>
      <c r="G32" s="12"/>
      <c r="H32" s="12">
        <v>0</v>
      </c>
      <c r="I32" s="22">
        <v>27.547370558687724</v>
      </c>
      <c r="J32" s="22">
        <v>51.220859328060932</v>
      </c>
      <c r="K32" s="22">
        <v>37.951292996853986</v>
      </c>
      <c r="L32" s="22">
        <v>11.980864180808345</v>
      </c>
      <c r="M32" s="22">
        <v>40.101878030970248</v>
      </c>
      <c r="N32" s="22">
        <v>35.853491680373693</v>
      </c>
      <c r="O32" s="22">
        <v>35.452597007194072</v>
      </c>
      <c r="P32" s="22">
        <v>40.051642871478421</v>
      </c>
      <c r="Q32" s="22">
        <v>78.706841894999997</v>
      </c>
    </row>
    <row r="33" spans="1:17">
      <c r="A33" s="12" t="s">
        <v>154</v>
      </c>
      <c r="B33" s="22">
        <v>33.45955987796561</v>
      </c>
      <c r="C33" s="22"/>
      <c r="D33" s="22">
        <v>30.1015968255454</v>
      </c>
      <c r="E33" s="22">
        <v>28.642765439222675</v>
      </c>
      <c r="F33" s="22">
        <v>41.634317369128759</v>
      </c>
      <c r="G33" s="12"/>
      <c r="H33" s="12">
        <v>0</v>
      </c>
      <c r="I33" s="22">
        <v>43.620076136862856</v>
      </c>
      <c r="J33" s="22">
        <v>31.107074243978971</v>
      </c>
      <c r="K33" s="22">
        <v>45.679236921339765</v>
      </c>
      <c r="L33" s="22">
        <v>10.01308045719081</v>
      </c>
      <c r="M33" s="22">
        <v>40.396411311211686</v>
      </c>
      <c r="N33" s="22">
        <v>35.518804549265532</v>
      </c>
      <c r="O33" s="22">
        <v>22.374872259690477</v>
      </c>
      <c r="P33" s="22">
        <v>32.308562192695796</v>
      </c>
      <c r="Q33" s="22">
        <v>70.219517655000004</v>
      </c>
    </row>
    <row r="34" spans="1:17">
      <c r="A34" s="12" t="s">
        <v>6</v>
      </c>
      <c r="B34" s="22">
        <v>78.175296653713687</v>
      </c>
      <c r="C34" s="22"/>
      <c r="D34" s="22">
        <v>85.483118181049747</v>
      </c>
      <c r="E34" s="22">
        <v>61.693284503482893</v>
      </c>
      <c r="F34" s="22">
        <v>87.3494872766084</v>
      </c>
      <c r="G34" s="12"/>
      <c r="H34" s="12">
        <v>100</v>
      </c>
      <c r="I34" s="22">
        <v>94.136562353427749</v>
      </c>
      <c r="J34" s="22">
        <v>69.769065375900212</v>
      </c>
      <c r="K34" s="22">
        <v>78.026844994871027</v>
      </c>
      <c r="L34" s="22">
        <v>52.092672242470904</v>
      </c>
      <c r="M34" s="22">
        <v>64.812188974790146</v>
      </c>
      <c r="N34" s="22">
        <v>68.174992293187657</v>
      </c>
      <c r="O34" s="22">
        <v>70.398914810503285</v>
      </c>
      <c r="P34" s="22">
        <v>93.149547019321943</v>
      </c>
      <c r="Q34" s="22">
        <v>98.5</v>
      </c>
    </row>
    <row r="35" spans="1:17">
      <c r="A35" s="12" t="s">
        <v>190</v>
      </c>
      <c r="B35" s="22">
        <v>20.26173458721571</v>
      </c>
      <c r="C35" s="22"/>
      <c r="D35" s="22">
        <v>12.069207372900351</v>
      </c>
      <c r="E35" s="22">
        <v>19.945039492028908</v>
      </c>
      <c r="F35" s="22">
        <v>28.770956896717859</v>
      </c>
      <c r="G35" s="12"/>
      <c r="H35" s="12">
        <v>0</v>
      </c>
      <c r="I35" s="22">
        <v>7.7449593433499704</v>
      </c>
      <c r="J35" s="22">
        <v>14.853581486930322</v>
      </c>
      <c r="K35" s="22">
        <v>25.678288661321115</v>
      </c>
      <c r="L35" s="22">
        <v>5.6497243125611529</v>
      </c>
      <c r="M35" s="22">
        <v>30.856371457546835</v>
      </c>
      <c r="N35" s="22">
        <v>23.32902270597873</v>
      </c>
      <c r="O35" s="22">
        <v>13.668736328371896</v>
      </c>
      <c r="P35" s="22">
        <v>15.576434475872578</v>
      </c>
      <c r="Q35" s="22">
        <v>57.067699885909093</v>
      </c>
    </row>
    <row r="36" spans="1:17">
      <c r="A36" s="12" t="s">
        <v>181</v>
      </c>
      <c r="B36" s="22">
        <v>22.659718353624488</v>
      </c>
      <c r="C36" s="22"/>
      <c r="D36" s="22">
        <v>20.94211574272185</v>
      </c>
      <c r="E36" s="22">
        <v>18.221866525471832</v>
      </c>
      <c r="F36" s="22">
        <v>28.815172792679789</v>
      </c>
      <c r="G36" s="12"/>
      <c r="H36" s="12">
        <v>0</v>
      </c>
      <c r="I36" s="22">
        <v>37.11922711947571</v>
      </c>
      <c r="J36" s="22">
        <v>23.835325986695207</v>
      </c>
      <c r="K36" s="22">
        <v>22.813909864716475</v>
      </c>
      <c r="L36" s="22">
        <v>5.0688584889192345</v>
      </c>
      <c r="M36" s="22">
        <v>33.575100482587786</v>
      </c>
      <c r="N36" s="22">
        <v>16.021640604908477</v>
      </c>
      <c r="O36" s="22">
        <v>15.213228552752458</v>
      </c>
      <c r="P36" s="22">
        <v>21.52005891937781</v>
      </c>
      <c r="Q36" s="22">
        <v>49.712230905909088</v>
      </c>
    </row>
    <row r="37" spans="1:17">
      <c r="A37" s="12" t="s">
        <v>42</v>
      </c>
      <c r="B37" s="22">
        <v>63.193271142572485</v>
      </c>
      <c r="C37" s="22"/>
      <c r="D37" s="22">
        <v>70.75322887457493</v>
      </c>
      <c r="E37" s="22">
        <v>44.113340814549481</v>
      </c>
      <c r="F37" s="22">
        <v>74.713243738593022</v>
      </c>
      <c r="G37" s="12"/>
      <c r="H37" s="12">
        <v>100</v>
      </c>
      <c r="I37" s="22">
        <v>83.844680471163798</v>
      </c>
      <c r="J37" s="22">
        <v>46.105971070606223</v>
      </c>
      <c r="K37" s="22">
        <v>53.062263956529712</v>
      </c>
      <c r="L37" s="22">
        <v>31.905752666289544</v>
      </c>
      <c r="M37" s="22">
        <v>50.695664126080224</v>
      </c>
      <c r="N37" s="22">
        <v>49.738605651278675</v>
      </c>
      <c r="O37" s="22">
        <v>48.260257008237154</v>
      </c>
      <c r="P37" s="22">
        <v>83.178047807541901</v>
      </c>
      <c r="Q37" s="22">
        <v>92.701426400000003</v>
      </c>
    </row>
    <row r="38" spans="1:17">
      <c r="A38" s="12" t="s">
        <v>17</v>
      </c>
      <c r="B38" s="22">
        <v>72.009898095072742</v>
      </c>
      <c r="C38" s="22"/>
      <c r="D38" s="22">
        <v>72.898437855362772</v>
      </c>
      <c r="E38" s="22">
        <v>62.953018107928834</v>
      </c>
      <c r="F38" s="22">
        <v>80.178238321926628</v>
      </c>
      <c r="G38" s="12"/>
      <c r="H38" s="12">
        <v>100</v>
      </c>
      <c r="I38" s="22">
        <v>68.967367585170479</v>
      </c>
      <c r="J38" s="22">
        <v>61.404408830082104</v>
      </c>
      <c r="K38" s="22">
        <v>61.221975006198477</v>
      </c>
      <c r="L38" s="22">
        <v>56.643178321557777</v>
      </c>
      <c r="M38" s="22">
        <v>80.538498871603537</v>
      </c>
      <c r="N38" s="22">
        <v>51.677377130625203</v>
      </c>
      <c r="O38" s="22">
        <v>79.842575853854129</v>
      </c>
      <c r="P38" s="22">
        <v>65.072344956925775</v>
      </c>
      <c r="Q38" s="22">
        <v>95.619794154999994</v>
      </c>
    </row>
    <row r="39" spans="1:17">
      <c r="A39" s="12" t="s">
        <v>54</v>
      </c>
      <c r="B39" s="22">
        <v>59.333307732896628</v>
      </c>
      <c r="C39" s="22"/>
      <c r="D39" s="22">
        <v>71.956008139029592</v>
      </c>
      <c r="E39" s="22">
        <v>38.996487189799751</v>
      </c>
      <c r="F39" s="22">
        <v>67.047427869860527</v>
      </c>
      <c r="G39" s="12"/>
      <c r="H39" s="12">
        <v>100</v>
      </c>
      <c r="I39" s="22">
        <v>74.950607264875842</v>
      </c>
      <c r="J39" s="22">
        <v>52.97923778366394</v>
      </c>
      <c r="K39" s="22">
        <v>59.8941875075786</v>
      </c>
      <c r="L39" s="22">
        <v>20.374244071116244</v>
      </c>
      <c r="M39" s="22">
        <v>46.422594614896774</v>
      </c>
      <c r="N39" s="22">
        <v>50.192622883386235</v>
      </c>
      <c r="O39" s="22">
        <v>35.910441108315794</v>
      </c>
      <c r="P39" s="22">
        <v>82.52615053626576</v>
      </c>
      <c r="Q39" s="22">
        <v>82.705691965</v>
      </c>
    </row>
    <row r="40" spans="1:17">
      <c r="A40" s="12" t="s">
        <v>182</v>
      </c>
      <c r="B40" s="22">
        <v>26.64694935794347</v>
      </c>
      <c r="C40" s="22"/>
      <c r="D40" s="22">
        <v>17.223516047288243</v>
      </c>
      <c r="E40" s="22">
        <v>23.749537949791875</v>
      </c>
      <c r="F40" s="22">
        <v>38.967794076750302</v>
      </c>
      <c r="G40" s="12"/>
      <c r="H40" s="12">
        <v>0</v>
      </c>
      <c r="I40" s="22">
        <v>18.255651125242345</v>
      </c>
      <c r="J40" s="22">
        <v>19.269519029819747</v>
      </c>
      <c r="K40" s="22">
        <v>31.368894034090886</v>
      </c>
      <c r="L40" s="22">
        <v>11.971473552186612</v>
      </c>
      <c r="M40" s="22">
        <v>34.123479656238004</v>
      </c>
      <c r="N40" s="22">
        <v>25.15366064095101</v>
      </c>
      <c r="O40" s="22">
        <v>21.369147714158309</v>
      </c>
      <c r="P40" s="22">
        <v>48.306140701092616</v>
      </c>
      <c r="Q40" s="22">
        <v>47.228093815000001</v>
      </c>
    </row>
    <row r="41" spans="1:17">
      <c r="A41" s="12" t="s">
        <v>179</v>
      </c>
      <c r="B41" s="22">
        <v>25.116238323895512</v>
      </c>
      <c r="C41" s="22"/>
      <c r="D41" s="22">
        <v>22.400949598020787</v>
      </c>
      <c r="E41" s="22">
        <v>22.707230922873247</v>
      </c>
      <c r="F41" s="22">
        <v>30.240534450792499</v>
      </c>
      <c r="G41" s="12"/>
      <c r="H41" s="12">
        <v>0</v>
      </c>
      <c r="I41" s="22">
        <v>33.987864195193914</v>
      </c>
      <c r="J41" s="22">
        <v>22.806069459004298</v>
      </c>
      <c r="K41" s="22">
        <v>32.809864737884944</v>
      </c>
      <c r="L41" s="22">
        <v>11.027506929405259</v>
      </c>
      <c r="M41" s="22">
        <v>36.72459478070364</v>
      </c>
      <c r="N41" s="22">
        <v>20.369591058510835</v>
      </c>
      <c r="O41" s="22">
        <v>19.847147714158307</v>
      </c>
      <c r="P41" s="22">
        <v>19.306800528219188</v>
      </c>
      <c r="Q41" s="22">
        <v>51.567655110000004</v>
      </c>
    </row>
    <row r="42" spans="1:17">
      <c r="A42" s="12" t="s">
        <v>72</v>
      </c>
      <c r="B42" s="22">
        <v>56.850075912256273</v>
      </c>
      <c r="C42" s="22"/>
      <c r="D42" s="22">
        <v>68.457790367932461</v>
      </c>
      <c r="E42" s="22">
        <v>34.737708532341365</v>
      </c>
      <c r="F42" s="22">
        <v>67.354728836494971</v>
      </c>
      <c r="G42" s="12"/>
      <c r="H42" s="12">
        <v>100</v>
      </c>
      <c r="I42" s="22">
        <v>83.48130678327712</v>
      </c>
      <c r="J42" s="22">
        <v>43.13315549039779</v>
      </c>
      <c r="K42" s="22">
        <v>47.216699198054926</v>
      </c>
      <c r="L42" s="22">
        <v>26.081602918918815</v>
      </c>
      <c r="M42" s="22">
        <v>41.317040256593884</v>
      </c>
      <c r="N42" s="22">
        <v>36.814482421511386</v>
      </c>
      <c r="O42" s="22">
        <v>37.412285912078517</v>
      </c>
      <c r="P42" s="22">
        <v>78.674724790739702</v>
      </c>
      <c r="Q42" s="22">
        <v>85.977175806666665</v>
      </c>
    </row>
    <row r="43" spans="1:17">
      <c r="A43" s="4" t="s">
        <v>197</v>
      </c>
      <c r="B43" s="22">
        <v>34.687024158820485</v>
      </c>
      <c r="C43" s="22"/>
      <c r="D43" s="22">
        <v>31.146864926488128</v>
      </c>
      <c r="E43" s="22">
        <v>26.099831592200189</v>
      </c>
      <c r="F43" s="22">
        <v>46.814375957773137</v>
      </c>
      <c r="G43" s="12"/>
      <c r="H43" s="12">
        <v>0</v>
      </c>
      <c r="I43" s="22">
        <v>53.552538177004735</v>
      </c>
      <c r="J43" s="22">
        <v>34.208741057747368</v>
      </c>
      <c r="K43" s="22">
        <v>36.826180471200409</v>
      </c>
      <c r="L43" s="22">
        <v>8.2600023973380026</v>
      </c>
      <c r="M43" s="22">
        <v>37.025588910698509</v>
      </c>
      <c r="N43" s="22">
        <v>33.013903468564045</v>
      </c>
      <c r="O43" s="22">
        <v>31.641437932689922</v>
      </c>
      <c r="P43" s="22">
        <v>44.837767000629491</v>
      </c>
      <c r="Q43" s="22">
        <v>63.963922940000003</v>
      </c>
    </row>
    <row r="44" spans="1:17">
      <c r="A44" s="12" t="s">
        <v>71</v>
      </c>
      <c r="B44" s="22">
        <v>51.622887428920365</v>
      </c>
      <c r="C44" s="22"/>
      <c r="D44" s="22">
        <v>40.862612659486537</v>
      </c>
      <c r="E44" s="22">
        <v>39.722964727019232</v>
      </c>
      <c r="F44" s="22">
        <v>74.283084900255304</v>
      </c>
      <c r="G44" s="12"/>
      <c r="H44" s="12">
        <v>0</v>
      </c>
      <c r="I44" s="22">
        <v>63.87893804381806</v>
      </c>
      <c r="J44" s="22">
        <v>49.278589042434049</v>
      </c>
      <c r="K44" s="22">
        <v>50.292923551694038</v>
      </c>
      <c r="L44" s="22">
        <v>25.413479722801906</v>
      </c>
      <c r="M44" s="22">
        <v>46.195457652890568</v>
      </c>
      <c r="N44" s="22">
        <v>47.559956805365218</v>
      </c>
      <c r="O44" s="22">
        <v>59.843506975941352</v>
      </c>
      <c r="P44" s="22">
        <v>67.953738212205494</v>
      </c>
      <c r="Q44" s="22">
        <v>95.052009512619051</v>
      </c>
    </row>
    <row r="45" spans="1:17">
      <c r="A45" s="12" t="s">
        <v>124</v>
      </c>
      <c r="B45" s="22">
        <v>42.434391453479641</v>
      </c>
      <c r="C45" s="22"/>
      <c r="D45" s="22">
        <v>51.550036778952382</v>
      </c>
      <c r="E45" s="22">
        <v>26.756810832340449</v>
      </c>
      <c r="F45" s="22">
        <v>48.996326749146107</v>
      </c>
      <c r="G45" s="12"/>
      <c r="H45" s="12">
        <v>100</v>
      </c>
      <c r="I45" s="22">
        <v>41.609550281153801</v>
      </c>
      <c r="J45" s="22">
        <v>22.540564962781765</v>
      </c>
      <c r="K45" s="22">
        <v>42.050031871873948</v>
      </c>
      <c r="L45" s="22">
        <v>20.304160338087488</v>
      </c>
      <c r="M45" s="22">
        <v>40.146741180232354</v>
      </c>
      <c r="N45" s="22">
        <v>19.819530978701515</v>
      </c>
      <c r="O45" s="22">
        <v>26.95145779213815</v>
      </c>
      <c r="P45" s="22">
        <v>41.889587205300167</v>
      </c>
      <c r="Q45" s="22">
        <v>78.147935250000003</v>
      </c>
    </row>
    <row r="46" spans="1:17">
      <c r="A46" s="12" t="s">
        <v>44</v>
      </c>
      <c r="B46" s="22">
        <v>61.501260924775004</v>
      </c>
      <c r="C46" s="22"/>
      <c r="D46" s="22">
        <v>68.527577399856682</v>
      </c>
      <c r="E46" s="22">
        <v>36.175559784609995</v>
      </c>
      <c r="F46" s="22">
        <v>79.800645589858334</v>
      </c>
      <c r="G46" s="12"/>
      <c r="H46" s="12">
        <v>100</v>
      </c>
      <c r="I46" s="22">
        <v>68.656422568091529</v>
      </c>
      <c r="J46" s="22">
        <v>53.483301693747507</v>
      </c>
      <c r="K46" s="22">
        <v>51.970585337587714</v>
      </c>
      <c r="L46" s="22">
        <v>29.588006541399352</v>
      </c>
      <c r="M46" s="22">
        <v>47.497002668866536</v>
      </c>
      <c r="N46" s="22">
        <v>31.441670143564096</v>
      </c>
      <c r="O46" s="22">
        <v>59.406428626913396</v>
      </c>
      <c r="P46" s="22">
        <v>81.947889095042541</v>
      </c>
      <c r="Q46" s="22">
        <v>98.047619047619051</v>
      </c>
    </row>
    <row r="47" spans="1:17">
      <c r="A47" s="12" t="s">
        <v>32</v>
      </c>
      <c r="B47" s="22">
        <v>70.232812088715434</v>
      </c>
      <c r="C47" s="22"/>
      <c r="D47" s="22">
        <v>76.454879485663085</v>
      </c>
      <c r="E47" s="22">
        <v>49.498610772939792</v>
      </c>
      <c r="F47" s="22">
        <v>84.744946007543433</v>
      </c>
      <c r="G47" s="12"/>
      <c r="H47" s="12">
        <v>100</v>
      </c>
      <c r="I47" s="22">
        <v>89.405172198461315</v>
      </c>
      <c r="J47" s="22">
        <v>59.450445135299816</v>
      </c>
      <c r="K47" s="22">
        <v>56.963900608891187</v>
      </c>
      <c r="L47" s="22">
        <v>34.32080246822072</v>
      </c>
      <c r="M47" s="22">
        <v>59.917809761423975</v>
      </c>
      <c r="N47" s="22">
        <v>54.257220089174666</v>
      </c>
      <c r="O47" s="22">
        <v>65.511711019228571</v>
      </c>
      <c r="P47" s="22">
        <v>93.733118920782672</v>
      </c>
      <c r="Q47" s="22">
        <v>94.990008082619056</v>
      </c>
    </row>
    <row r="48" spans="1:17">
      <c r="A48" s="12" t="s">
        <v>186</v>
      </c>
      <c r="B48" s="22">
        <v>22.097945576657803</v>
      </c>
      <c r="C48" s="22"/>
      <c r="D48" s="22">
        <v>17.962645159787165</v>
      </c>
      <c r="E48" s="22">
        <v>15.993722057719793</v>
      </c>
      <c r="F48" s="22">
        <v>32.337469512466456</v>
      </c>
      <c r="G48" s="12"/>
      <c r="H48" s="12">
        <v>0</v>
      </c>
      <c r="I48" s="22">
        <v>38.901826869189499</v>
      </c>
      <c r="J48" s="22">
        <v>15.77751686463986</v>
      </c>
      <c r="K48" s="22">
        <v>17.171236905319301</v>
      </c>
      <c r="L48" s="22">
        <v>0.76788390218715696</v>
      </c>
      <c r="M48" s="22">
        <v>32.21150129505429</v>
      </c>
      <c r="N48" s="22">
        <v>15.001780975917933</v>
      </c>
      <c r="O48" s="22">
        <v>11.879542709782651</v>
      </c>
      <c r="P48" s="22">
        <v>23.882741992616719</v>
      </c>
      <c r="Q48" s="22">
        <v>61.250123834999997</v>
      </c>
    </row>
    <row r="49" spans="1:17">
      <c r="A49" s="12" t="s">
        <v>12</v>
      </c>
      <c r="B49" s="22">
        <v>74.710094780306235</v>
      </c>
      <c r="C49" s="22"/>
      <c r="D49" s="22">
        <v>84.070238173187462</v>
      </c>
      <c r="E49" s="22">
        <v>57.166727312995199</v>
      </c>
      <c r="F49" s="22">
        <v>82.893318854736023</v>
      </c>
      <c r="G49" s="12"/>
      <c r="H49" s="12">
        <v>100</v>
      </c>
      <c r="I49" s="22">
        <v>97.376841875986841</v>
      </c>
      <c r="J49" s="22">
        <v>66.052532613057295</v>
      </c>
      <c r="K49" s="22">
        <v>72.851578203705742</v>
      </c>
      <c r="L49" s="22">
        <v>42.299993698138294</v>
      </c>
      <c r="M49" s="22">
        <v>66.442222139092252</v>
      </c>
      <c r="N49" s="22">
        <v>62.757966101755059</v>
      </c>
      <c r="O49" s="22">
        <v>72.937099835357699</v>
      </c>
      <c r="P49" s="22">
        <v>78.008134553850354</v>
      </c>
      <c r="Q49" s="22">
        <v>97.734722175000002</v>
      </c>
    </row>
    <row r="50" spans="1:17">
      <c r="A50" s="12" t="s">
        <v>156</v>
      </c>
      <c r="B50" s="22">
        <v>35.193362898124285</v>
      </c>
      <c r="C50" s="22"/>
      <c r="D50" s="22">
        <v>23.127935696604766</v>
      </c>
      <c r="E50" s="22">
        <v>32.839218505196953</v>
      </c>
      <c r="F50" s="22">
        <v>49.612934492571135</v>
      </c>
      <c r="G50" s="12"/>
      <c r="H50" s="12">
        <v>0</v>
      </c>
      <c r="I50" s="22">
        <v>25.436596938871475</v>
      </c>
      <c r="J50" s="22">
        <v>30.353685247329569</v>
      </c>
      <c r="K50" s="22">
        <v>36.72146060021803</v>
      </c>
      <c r="L50" s="22">
        <v>20.057514290750458</v>
      </c>
      <c r="M50" s="22">
        <v>41.355103226744447</v>
      </c>
      <c r="N50" s="22">
        <v>37.105037998095952</v>
      </c>
      <c r="O50" s="22">
        <v>27.29082552951386</v>
      </c>
      <c r="P50" s="22">
        <v>45.200863926199546</v>
      </c>
      <c r="Q50" s="22">
        <v>76.347114022</v>
      </c>
    </row>
    <row r="51" spans="1:17">
      <c r="A51" s="12" t="s">
        <v>67</v>
      </c>
      <c r="B51" s="22">
        <v>52.691578305943928</v>
      </c>
      <c r="C51" s="22"/>
      <c r="D51" s="22">
        <v>69.038863511852853</v>
      </c>
      <c r="E51" s="22">
        <v>24.76701863013896</v>
      </c>
      <c r="F51" s="22">
        <v>64.26885277583996</v>
      </c>
      <c r="G51" s="12"/>
      <c r="H51" s="12">
        <v>100</v>
      </c>
      <c r="I51" s="22">
        <v>57.976093176463543</v>
      </c>
      <c r="J51" s="22">
        <v>55.571016199822012</v>
      </c>
      <c r="K51" s="22">
        <v>62.608344671125849</v>
      </c>
      <c r="L51" s="22">
        <v>12.349354475357364</v>
      </c>
      <c r="M51" s="22">
        <v>39.518161840449942</v>
      </c>
      <c r="N51" s="22">
        <v>22.433539574609561</v>
      </c>
      <c r="O51" s="22">
        <v>44.008813780414108</v>
      </c>
      <c r="P51" s="22">
        <v>69.203737982105778</v>
      </c>
      <c r="Q51" s="22">
        <v>79.594006565000001</v>
      </c>
    </row>
    <row r="52" spans="1:17">
      <c r="A52" s="12" t="s">
        <v>101</v>
      </c>
      <c r="B52" s="22">
        <v>41.455945714108168</v>
      </c>
      <c r="C52" s="22"/>
      <c r="D52" s="22">
        <v>34.273972295342972</v>
      </c>
      <c r="E52" s="22">
        <v>29.305046280030297</v>
      </c>
      <c r="F52" s="22">
        <v>60.788818566951242</v>
      </c>
      <c r="G52" s="12"/>
      <c r="H52" s="12">
        <v>0</v>
      </c>
      <c r="I52" s="22">
        <v>54.356896293103809</v>
      </c>
      <c r="J52" s="22">
        <v>48.179828049798104</v>
      </c>
      <c r="K52" s="22">
        <v>34.559164838469961</v>
      </c>
      <c r="L52" s="22">
        <v>18.350243994503661</v>
      </c>
      <c r="M52" s="22">
        <v>41.09624638106223</v>
      </c>
      <c r="N52" s="22">
        <v>28.468648464525</v>
      </c>
      <c r="O52" s="22">
        <v>29.371490918228666</v>
      </c>
      <c r="P52" s="22">
        <v>80.591360430958389</v>
      </c>
      <c r="Q52" s="22">
        <v>72.403604351666672</v>
      </c>
    </row>
    <row r="53" spans="1:17">
      <c r="A53" s="12" t="s">
        <v>63</v>
      </c>
      <c r="B53" s="22">
        <v>55.625885514241467</v>
      </c>
      <c r="C53" s="22"/>
      <c r="D53" s="22">
        <v>68.98435809859302</v>
      </c>
      <c r="E53" s="22">
        <v>42.126761377404407</v>
      </c>
      <c r="F53" s="22">
        <v>55.766537066726961</v>
      </c>
      <c r="G53" s="12"/>
      <c r="H53" s="12">
        <v>100</v>
      </c>
      <c r="I53" s="22">
        <v>70.020514209171509</v>
      </c>
      <c r="J53" s="22">
        <v>58.342936554079571</v>
      </c>
      <c r="K53" s="22">
        <v>47.573981631120972</v>
      </c>
      <c r="L53" s="22">
        <v>17.833750997559491</v>
      </c>
      <c r="M53" s="22">
        <v>61.212671538488301</v>
      </c>
      <c r="N53" s="22">
        <v>47.33386159616542</v>
      </c>
      <c r="O53" s="22">
        <v>30.608954553511445</v>
      </c>
      <c r="P53" s="22">
        <v>54.895629176669424</v>
      </c>
      <c r="Q53" s="22">
        <v>81.795027470000008</v>
      </c>
    </row>
    <row r="54" spans="1:17">
      <c r="A54" s="12" t="s">
        <v>143</v>
      </c>
      <c r="B54" s="22">
        <v>34.086610792526052</v>
      </c>
      <c r="C54" s="22"/>
      <c r="D54" s="22">
        <v>25.497964832965252</v>
      </c>
      <c r="E54" s="22">
        <v>26.81468169986195</v>
      </c>
      <c r="F54" s="22">
        <v>49.947185844750955</v>
      </c>
      <c r="G54" s="12"/>
      <c r="H54" s="12">
        <v>0</v>
      </c>
      <c r="I54" s="22">
        <v>23.671611892021275</v>
      </c>
      <c r="J54" s="22">
        <v>44.921988599661162</v>
      </c>
      <c r="K54" s="22">
        <v>33.398258840178563</v>
      </c>
      <c r="L54" s="22">
        <v>17.211715641303257</v>
      </c>
      <c r="M54" s="22">
        <v>30.743143475462272</v>
      </c>
      <c r="N54" s="22">
        <v>32.489185982820324</v>
      </c>
      <c r="O54" s="22">
        <v>29.067601679539383</v>
      </c>
      <c r="P54" s="22">
        <v>45.014267559713495</v>
      </c>
      <c r="Q54" s="22">
        <v>75.759688294999989</v>
      </c>
    </row>
    <row r="55" spans="1:17">
      <c r="A55" s="12" t="s">
        <v>164</v>
      </c>
      <c r="B55" s="22">
        <v>27.092531881022875</v>
      </c>
      <c r="C55" s="22"/>
      <c r="D55" s="22">
        <v>19.282700364817593</v>
      </c>
      <c r="E55" s="22">
        <v>25.681200698048041</v>
      </c>
      <c r="F55" s="22">
        <v>36.313694580202984</v>
      </c>
      <c r="G55" s="12"/>
      <c r="H55" s="12">
        <v>0</v>
      </c>
      <c r="I55" s="22">
        <v>29.684242652605185</v>
      </c>
      <c r="J55" s="22">
        <v>14.273164212194633</v>
      </c>
      <c r="K55" s="22">
        <v>33.173394594470558</v>
      </c>
      <c r="L55" s="22">
        <v>16.04874525317129</v>
      </c>
      <c r="M55" s="22">
        <v>37.300843601096439</v>
      </c>
      <c r="N55" s="22">
        <v>23.694013239876398</v>
      </c>
      <c r="O55" s="22">
        <v>18.675490713359487</v>
      </c>
      <c r="P55" s="22">
        <v>20.810376187249478</v>
      </c>
      <c r="Q55" s="22">
        <v>69.455216839999991</v>
      </c>
    </row>
    <row r="56" spans="1:17">
      <c r="A56" s="12" t="s">
        <v>191</v>
      </c>
      <c r="B56" s="22">
        <v>22.19695954476386</v>
      </c>
      <c r="C56" s="22"/>
      <c r="D56" s="22">
        <v>8.3049939630089611</v>
      </c>
      <c r="E56" s="22">
        <v>23.070754461863771</v>
      </c>
      <c r="F56" s="22">
        <v>35.215130209418852</v>
      </c>
      <c r="G56" s="12"/>
      <c r="H56" s="12">
        <v>0</v>
      </c>
      <c r="I56" s="22">
        <v>0.11420069616448722</v>
      </c>
      <c r="J56" s="22">
        <v>7.8490321307071458</v>
      </c>
      <c r="K56" s="22">
        <v>25.256743025164212</v>
      </c>
      <c r="L56" s="22">
        <v>5.8308087789782999</v>
      </c>
      <c r="M56" s="22">
        <v>31.674828733803441</v>
      </c>
      <c r="N56" s="22">
        <v>31.706625872809582</v>
      </c>
      <c r="O56" s="22">
        <v>16.706679185514751</v>
      </c>
      <c r="P56" s="22">
        <v>29.547788092308906</v>
      </c>
      <c r="Q56" s="22">
        <v>59.390923350432899</v>
      </c>
    </row>
    <row r="57" spans="1:17">
      <c r="A57" s="12" t="s">
        <v>18</v>
      </c>
      <c r="B57" s="22">
        <v>72.618715545103683</v>
      </c>
      <c r="C57" s="22"/>
      <c r="D57" s="22">
        <v>86.706007021519341</v>
      </c>
      <c r="E57" s="22">
        <v>48.965050579095383</v>
      </c>
      <c r="F57" s="22">
        <v>82.185089034696318</v>
      </c>
      <c r="G57" s="12"/>
      <c r="H57" s="12">
        <v>100</v>
      </c>
      <c r="I57" s="22">
        <v>92.176994225913631</v>
      </c>
      <c r="J57" s="22">
        <v>82.776473688557076</v>
      </c>
      <c r="K57" s="22">
        <v>71.87056017160667</v>
      </c>
      <c r="L57" s="22">
        <v>33.948700848738952</v>
      </c>
      <c r="M57" s="22">
        <v>63.20960161246753</v>
      </c>
      <c r="N57" s="22">
        <v>49.73684927607966</v>
      </c>
      <c r="O57" s="22">
        <v>59.000619414451947</v>
      </c>
      <c r="P57" s="22">
        <v>88.554647689636994</v>
      </c>
      <c r="Q57" s="22">
        <v>99</v>
      </c>
    </row>
    <row r="58" spans="1:17">
      <c r="A58" s="12" t="s">
        <v>170</v>
      </c>
      <c r="B58" s="22">
        <v>36.225020598982638</v>
      </c>
      <c r="C58" s="22"/>
      <c r="D58" s="22">
        <v>29.11354894255534</v>
      </c>
      <c r="E58" s="22">
        <v>26.198357586500492</v>
      </c>
      <c r="F58" s="22">
        <v>53.36315526789209</v>
      </c>
      <c r="G58" s="12"/>
      <c r="H58" s="12">
        <v>0</v>
      </c>
      <c r="I58" s="22">
        <v>46.764251325906713</v>
      </c>
      <c r="J58" s="22">
        <v>33.655865596343361</v>
      </c>
      <c r="K58" s="22">
        <v>36.034078847971294</v>
      </c>
      <c r="L58" s="22">
        <v>13.180482708165794</v>
      </c>
      <c r="M58" s="22">
        <v>36.752839072820201</v>
      </c>
      <c r="N58" s="22">
        <v>28.661750978515482</v>
      </c>
      <c r="O58" s="22">
        <v>29.997747714158304</v>
      </c>
      <c r="P58" s="22">
        <v>54.185970949517959</v>
      </c>
      <c r="Q58" s="22">
        <v>75.905747140000003</v>
      </c>
    </row>
    <row r="59" spans="1:17">
      <c r="A59" s="12" t="s">
        <v>141</v>
      </c>
      <c r="B59" s="22">
        <v>38.336246117358726</v>
      </c>
      <c r="C59" s="22"/>
      <c r="D59" s="22">
        <v>51.461341173319887</v>
      </c>
      <c r="E59" s="22">
        <v>21.571476753658413</v>
      </c>
      <c r="F59" s="22">
        <v>41.975920425097883</v>
      </c>
      <c r="G59" s="12"/>
      <c r="H59" s="12">
        <v>100</v>
      </c>
      <c r="I59" s="22">
        <v>45.434941142760252</v>
      </c>
      <c r="J59" s="22">
        <v>27.797996722981821</v>
      </c>
      <c r="K59" s="22">
        <v>32.61242682753749</v>
      </c>
      <c r="L59" s="22">
        <v>4.411435652661539</v>
      </c>
      <c r="M59" s="22">
        <v>34.797821504644695</v>
      </c>
      <c r="N59" s="22">
        <v>25.505173103669005</v>
      </c>
      <c r="O59" s="22">
        <v>18.635430933617176</v>
      </c>
      <c r="P59" s="22">
        <v>41.272191551676471</v>
      </c>
      <c r="Q59" s="22">
        <v>66.020138790000004</v>
      </c>
    </row>
    <row r="60" spans="1:17">
      <c r="A60" s="12" t="s">
        <v>97</v>
      </c>
      <c r="B60" s="22">
        <v>44.219000384357173</v>
      </c>
      <c r="C60" s="22"/>
      <c r="D60" s="22">
        <v>37.020725165564741</v>
      </c>
      <c r="E60" s="22">
        <v>32.323191697655176</v>
      </c>
      <c r="F60" s="22">
        <v>63.313084289851588</v>
      </c>
      <c r="G60" s="12"/>
      <c r="H60" s="12">
        <v>0</v>
      </c>
      <c r="I60" s="22">
        <v>31.594975217005093</v>
      </c>
      <c r="J60" s="22">
        <v>55.574988853589005</v>
      </c>
      <c r="K60" s="22">
        <v>60.912936591664874</v>
      </c>
      <c r="L60" s="22">
        <v>20.684825169765414</v>
      </c>
      <c r="M60" s="22">
        <v>44.551249560770444</v>
      </c>
      <c r="N60" s="22">
        <v>31.733500362429659</v>
      </c>
      <c r="O60" s="22">
        <v>38.156477861949519</v>
      </c>
      <c r="P60" s="22">
        <v>72.388124927605219</v>
      </c>
      <c r="Q60" s="22">
        <v>79.394650080000005</v>
      </c>
    </row>
    <row r="61" spans="1:17">
      <c r="A61" s="12" t="s">
        <v>5</v>
      </c>
      <c r="B61" s="22">
        <v>76.484717914922541</v>
      </c>
      <c r="C61" s="22"/>
      <c r="D61" s="22">
        <v>84.855177198888839</v>
      </c>
      <c r="E61" s="22">
        <v>60.864521893173354</v>
      </c>
      <c r="F61" s="22">
        <v>83.734454652705395</v>
      </c>
      <c r="G61" s="12"/>
      <c r="H61" s="12">
        <v>100</v>
      </c>
      <c r="I61" s="22">
        <v>96.883262375583627</v>
      </c>
      <c r="J61" s="22">
        <v>66.917740899980643</v>
      </c>
      <c r="K61" s="22">
        <v>75.619705519991129</v>
      </c>
      <c r="L61" s="22">
        <v>42.384531338365989</v>
      </c>
      <c r="M61" s="22">
        <v>70.459014734313968</v>
      </c>
      <c r="N61" s="22">
        <v>69.750019606840084</v>
      </c>
      <c r="O61" s="22">
        <v>72.6019183971611</v>
      </c>
      <c r="P61" s="22">
        <v>80.553826513336048</v>
      </c>
      <c r="Q61" s="22">
        <v>98.047619047619051</v>
      </c>
    </row>
    <row r="62" spans="1:17">
      <c r="A62" s="12" t="s">
        <v>7</v>
      </c>
      <c r="B62" s="22">
        <v>79.357542711925745</v>
      </c>
      <c r="C62" s="22"/>
      <c r="D62" s="22">
        <v>85.292856898859299</v>
      </c>
      <c r="E62" s="22">
        <v>63.530199917390689</v>
      </c>
      <c r="F62" s="22">
        <v>89.24957131952722</v>
      </c>
      <c r="G62" s="12"/>
      <c r="H62" s="12">
        <v>100</v>
      </c>
      <c r="I62" s="22">
        <v>91.443770867776863</v>
      </c>
      <c r="J62" s="22">
        <v>86.06706998175531</v>
      </c>
      <c r="K62" s="22">
        <v>63.660586745905</v>
      </c>
      <c r="L62" s="22">
        <v>51.340472098207655</v>
      </c>
      <c r="M62" s="22">
        <v>70.767512861521482</v>
      </c>
      <c r="N62" s="22">
        <v>68.482614792442916</v>
      </c>
      <c r="O62" s="22">
        <v>76.19764766547739</v>
      </c>
      <c r="P62" s="22">
        <v>92.551066293104284</v>
      </c>
      <c r="Q62" s="22">
        <v>99</v>
      </c>
    </row>
    <row r="63" spans="1:17">
      <c r="A63" s="12" t="s">
        <v>136</v>
      </c>
      <c r="B63" s="22">
        <v>34.147299655985286</v>
      </c>
      <c r="C63" s="22"/>
      <c r="D63" s="22">
        <v>25.445928372492965</v>
      </c>
      <c r="E63" s="22">
        <v>27.774268939539059</v>
      </c>
      <c r="F63" s="22">
        <v>49.221701655923823</v>
      </c>
      <c r="G63" s="12"/>
      <c r="H63" s="12">
        <v>0</v>
      </c>
      <c r="I63" s="22">
        <v>40.065132736003527</v>
      </c>
      <c r="J63" s="22">
        <v>23.588797601472258</v>
      </c>
      <c r="K63" s="22">
        <v>38.129783152496074</v>
      </c>
      <c r="L63" s="22">
        <v>16.739665479121147</v>
      </c>
      <c r="M63" s="22">
        <v>39.901489137476368</v>
      </c>
      <c r="N63" s="22">
        <v>26.681652202019666</v>
      </c>
      <c r="O63" s="22">
        <v>29.726429427858744</v>
      </c>
      <c r="P63" s="22">
        <v>39.586714804912724</v>
      </c>
      <c r="Q63" s="22">
        <v>78.351960735000006</v>
      </c>
    </row>
    <row r="64" spans="1:17">
      <c r="A64" s="12" t="s">
        <v>155</v>
      </c>
      <c r="B64" s="22">
        <v>26.947321271176303</v>
      </c>
      <c r="C64" s="22"/>
      <c r="D64" s="22">
        <v>23.253200996015362</v>
      </c>
      <c r="E64" s="22">
        <v>19.670772357137864</v>
      </c>
      <c r="F64" s="22">
        <v>37.917990460375677</v>
      </c>
      <c r="G64" s="12"/>
      <c r="H64" s="12">
        <v>0</v>
      </c>
      <c r="I64" s="22">
        <v>49.617708006277795</v>
      </c>
      <c r="J64" s="22">
        <v>17.452447366758648</v>
      </c>
      <c r="K64" s="22">
        <v>25.94264861102501</v>
      </c>
      <c r="L64" s="22">
        <v>1.2803351710865605</v>
      </c>
      <c r="M64" s="22">
        <v>30.776669910510567</v>
      </c>
      <c r="N64" s="22">
        <v>26.955311989816465</v>
      </c>
      <c r="O64" s="22">
        <v>22.821936328371898</v>
      </c>
      <c r="P64" s="22">
        <v>36.542279031846036</v>
      </c>
      <c r="Q64" s="22">
        <v>54.38975602090909</v>
      </c>
    </row>
    <row r="65" spans="1:17">
      <c r="A65" s="12" t="s">
        <v>100</v>
      </c>
      <c r="B65" s="22">
        <v>46.919024950519379</v>
      </c>
      <c r="C65" s="22"/>
      <c r="D65" s="22">
        <v>43.413619998535005</v>
      </c>
      <c r="E65" s="22">
        <v>34.532116006125797</v>
      </c>
      <c r="F65" s="22">
        <v>62.81133884689735</v>
      </c>
      <c r="G65" s="12"/>
      <c r="H65" s="12">
        <v>0</v>
      </c>
      <c r="I65" s="22">
        <v>63.027747892314302</v>
      </c>
      <c r="J65" s="22">
        <v>44.104613337313481</v>
      </c>
      <c r="K65" s="22">
        <v>66.522118764512243</v>
      </c>
      <c r="L65" s="22">
        <v>19.987120073432433</v>
      </c>
      <c r="M65" s="22">
        <v>44.900179948117888</v>
      </c>
      <c r="N65" s="22">
        <v>38.709047996827067</v>
      </c>
      <c r="O65" s="22">
        <v>37.743718590046512</v>
      </c>
      <c r="P65" s="22">
        <v>71.91169494564555</v>
      </c>
      <c r="Q65" s="22">
        <v>78.778603004999994</v>
      </c>
    </row>
    <row r="66" spans="1:17">
      <c r="A66" s="12" t="s">
        <v>9</v>
      </c>
      <c r="B66" s="22">
        <v>76.898268437000581</v>
      </c>
      <c r="C66" s="22"/>
      <c r="D66" s="22">
        <v>79.236426481778466</v>
      </c>
      <c r="E66" s="22">
        <v>64.913025711891464</v>
      </c>
      <c r="F66" s="22">
        <v>86.5453531173318</v>
      </c>
      <c r="G66" s="12"/>
      <c r="H66" s="12">
        <v>100</v>
      </c>
      <c r="I66" s="22">
        <v>94.189426384104308</v>
      </c>
      <c r="J66" s="22">
        <v>69.07721223940257</v>
      </c>
      <c r="K66" s="22">
        <v>53.679067303606963</v>
      </c>
      <c r="L66" s="22">
        <v>52.35810263860823</v>
      </c>
      <c r="M66" s="22">
        <v>74.057159009145863</v>
      </c>
      <c r="N66" s="22">
        <v>68.323815487920314</v>
      </c>
      <c r="O66" s="22">
        <v>74.856532327893973</v>
      </c>
      <c r="P66" s="22">
        <v>87.983397659101428</v>
      </c>
      <c r="Q66" s="22">
        <v>96.796129364999999</v>
      </c>
    </row>
    <row r="67" spans="1:17">
      <c r="A67" s="12" t="s">
        <v>142</v>
      </c>
      <c r="B67" s="22">
        <v>43.30178072860317</v>
      </c>
      <c r="C67" s="22"/>
      <c r="D67" s="22">
        <v>59.526239334440682</v>
      </c>
      <c r="E67" s="22">
        <v>25.347351339715797</v>
      </c>
      <c r="F67" s="22">
        <v>45.03175151165302</v>
      </c>
      <c r="G67" s="12"/>
      <c r="H67" s="12">
        <v>100</v>
      </c>
      <c r="I67" s="22">
        <v>61.725832281848604</v>
      </c>
      <c r="J67" s="22">
        <v>42.670341367904868</v>
      </c>
      <c r="K67" s="22">
        <v>33.708783688009284</v>
      </c>
      <c r="L67" s="22">
        <v>6.8934774583749689</v>
      </c>
      <c r="M67" s="22">
        <v>43.54729969116427</v>
      </c>
      <c r="N67" s="22">
        <v>25.601276869608149</v>
      </c>
      <c r="O67" s="22">
        <v>31.017395275984779</v>
      </c>
      <c r="P67" s="22">
        <v>42.031751458974284</v>
      </c>
      <c r="Q67" s="22">
        <v>62.046107800000001</v>
      </c>
    </row>
    <row r="68" spans="1:17">
      <c r="A68" s="12" t="s">
        <v>53</v>
      </c>
      <c r="B68" s="22">
        <v>57.697926510414923</v>
      </c>
      <c r="C68" s="22"/>
      <c r="D68" s="22">
        <v>50.664438582968586</v>
      </c>
      <c r="E68" s="22">
        <v>46.549619351928868</v>
      </c>
      <c r="F68" s="22">
        <v>75.879721596347323</v>
      </c>
      <c r="G68" s="12"/>
      <c r="H68" s="12">
        <v>0</v>
      </c>
      <c r="I68" s="22">
        <v>87.840381759829071</v>
      </c>
      <c r="J68" s="22">
        <v>58.827485410983115</v>
      </c>
      <c r="K68" s="22">
        <v>55.989887161062136</v>
      </c>
      <c r="L68" s="22">
        <v>34.768149218750303</v>
      </c>
      <c r="M68" s="22">
        <v>52.925279401076935</v>
      </c>
      <c r="N68" s="22">
        <v>51.955429435959374</v>
      </c>
      <c r="O68" s="22">
        <v>55.68744934161704</v>
      </c>
      <c r="P68" s="22">
        <v>81.344802522424885</v>
      </c>
      <c r="Q68" s="22">
        <v>90.606912925000003</v>
      </c>
    </row>
    <row r="69" spans="1:17">
      <c r="A69" s="12" t="s">
        <v>129</v>
      </c>
      <c r="B69" s="22">
        <v>37.963225670089024</v>
      </c>
      <c r="C69" s="22"/>
      <c r="D69" s="22">
        <v>31.881577062314534</v>
      </c>
      <c r="E69" s="22">
        <v>28.390469683924348</v>
      </c>
      <c r="F69" s="22">
        <v>53.617630264028179</v>
      </c>
      <c r="G69" s="12"/>
      <c r="H69" s="12">
        <v>0</v>
      </c>
      <c r="I69" s="22">
        <v>50.474140227773162</v>
      </c>
      <c r="J69" s="22">
        <v>31.633385778232409</v>
      </c>
      <c r="K69" s="22">
        <v>45.418782243252565</v>
      </c>
      <c r="L69" s="22">
        <v>20.171085354286838</v>
      </c>
      <c r="M69" s="22">
        <v>34.871596490979798</v>
      </c>
      <c r="N69" s="22">
        <v>30.128727206506404</v>
      </c>
      <c r="O69" s="22">
        <v>33.516822714908457</v>
      </c>
      <c r="P69" s="22">
        <v>46.921466160509404</v>
      </c>
      <c r="Q69" s="22">
        <v>80.414601916666669</v>
      </c>
    </row>
    <row r="70" spans="1:17">
      <c r="A70" s="12" t="s">
        <v>122</v>
      </c>
      <c r="B70" s="22">
        <v>36.414438502732331</v>
      </c>
      <c r="C70" s="22"/>
      <c r="D70" s="22">
        <v>28.954143109431442</v>
      </c>
      <c r="E70" s="22">
        <v>23.697909915312724</v>
      </c>
      <c r="F70" s="22">
        <v>56.59126248345283</v>
      </c>
      <c r="G70" s="12"/>
      <c r="H70" s="12">
        <v>0</v>
      </c>
      <c r="I70" s="22">
        <v>43.972912510653927</v>
      </c>
      <c r="J70" s="22">
        <v>33.221037438957765</v>
      </c>
      <c r="K70" s="22">
        <v>38.622622488114082</v>
      </c>
      <c r="L70" s="22">
        <v>14.884510941968836</v>
      </c>
      <c r="M70" s="22">
        <v>35.093367880995999</v>
      </c>
      <c r="N70" s="22">
        <v>21.115850922973344</v>
      </c>
      <c r="O70" s="22">
        <v>38.245444314675545</v>
      </c>
      <c r="P70" s="22">
        <v>61.982157205682959</v>
      </c>
      <c r="Q70" s="22">
        <v>69.546185930000007</v>
      </c>
    </row>
    <row r="71" spans="1:17">
      <c r="A71" s="12" t="s">
        <v>167</v>
      </c>
      <c r="B71" s="22">
        <v>30.211871525498378</v>
      </c>
      <c r="C71" s="22"/>
      <c r="D71" s="22">
        <v>25.626210145723373</v>
      </c>
      <c r="E71" s="22">
        <v>22.235965873342938</v>
      </c>
      <c r="F71" s="22">
        <v>42.773438557428811</v>
      </c>
      <c r="G71" s="12"/>
      <c r="H71" s="12">
        <v>0</v>
      </c>
      <c r="I71" s="22">
        <v>40.657006311671054</v>
      </c>
      <c r="J71" s="22">
        <v>25.978653076409039</v>
      </c>
      <c r="K71" s="22">
        <v>35.869181194813407</v>
      </c>
      <c r="L71" s="22">
        <v>7.0427499592213136</v>
      </c>
      <c r="M71" s="22">
        <v>34.947765370523719</v>
      </c>
      <c r="N71" s="22">
        <v>24.717382290283791</v>
      </c>
      <c r="O71" s="22">
        <v>22.941547714158308</v>
      </c>
      <c r="P71" s="22">
        <v>30.015020568128108</v>
      </c>
      <c r="Q71" s="22">
        <v>75.36374739</v>
      </c>
    </row>
    <row r="72" spans="1:17">
      <c r="A72" s="12" t="s">
        <v>180</v>
      </c>
      <c r="B72" s="22">
        <v>25.709472388099169</v>
      </c>
      <c r="C72" s="22"/>
      <c r="D72" s="22">
        <v>14.65190087848784</v>
      </c>
      <c r="E72" s="22">
        <v>20.462947713291921</v>
      </c>
      <c r="F72" s="22">
        <v>42.013568572517748</v>
      </c>
      <c r="G72" s="12"/>
      <c r="H72" s="12">
        <v>0</v>
      </c>
      <c r="I72" s="22">
        <v>13.532439629541127</v>
      </c>
      <c r="J72" s="22">
        <v>17.226789481428558</v>
      </c>
      <c r="K72" s="22">
        <v>27.848374402981673</v>
      </c>
      <c r="L72" s="22">
        <v>7.2610416111004685</v>
      </c>
      <c r="M72" s="22">
        <v>30.286371457546828</v>
      </c>
      <c r="N72" s="22">
        <v>23.841430071228466</v>
      </c>
      <c r="O72" s="22">
        <v>23.473336328371897</v>
      </c>
      <c r="P72" s="22">
        <v>31.364296213272269</v>
      </c>
      <c r="Q72" s="22">
        <v>71.203073175909083</v>
      </c>
    </row>
    <row r="73" spans="1:17">
      <c r="A73" s="12" t="s">
        <v>117</v>
      </c>
      <c r="B73" s="22">
        <v>37.234589713449189</v>
      </c>
      <c r="C73" s="22"/>
      <c r="D73" s="22">
        <v>26.532668253809877</v>
      </c>
      <c r="E73" s="22">
        <v>27.560400458124274</v>
      </c>
      <c r="F73" s="22">
        <v>57.610700428413402</v>
      </c>
      <c r="G73" s="12"/>
      <c r="H73" s="12">
        <v>0</v>
      </c>
      <c r="I73" s="22">
        <v>48.047291740298263</v>
      </c>
      <c r="J73" s="22">
        <v>23.794372279192775</v>
      </c>
      <c r="K73" s="22">
        <v>34.289008995748475</v>
      </c>
      <c r="L73" s="22">
        <v>17.106386353094521</v>
      </c>
      <c r="M73" s="22">
        <v>36.608902411663038</v>
      </c>
      <c r="N73" s="22">
        <v>28.965912609615259</v>
      </c>
      <c r="O73" s="22">
        <v>35.476654540930213</v>
      </c>
      <c r="P73" s="22">
        <v>39.566045705976663</v>
      </c>
      <c r="Q73" s="22">
        <v>97.789401038333338</v>
      </c>
    </row>
    <row r="74" spans="1:17">
      <c r="A74" s="12" t="s">
        <v>185</v>
      </c>
      <c r="B74" s="22">
        <v>20.057622772749227</v>
      </c>
      <c r="C74" s="22"/>
      <c r="D74" s="22">
        <v>7.5216443411920153</v>
      </c>
      <c r="E74" s="22">
        <v>18.611388905543134</v>
      </c>
      <c r="F74" s="22">
        <v>34.039835071512528</v>
      </c>
      <c r="G74" s="12"/>
      <c r="H74" s="12">
        <v>0</v>
      </c>
      <c r="I74" s="22">
        <v>12.520207859636281</v>
      </c>
      <c r="J74" s="22">
        <v>11.457017458347703</v>
      </c>
      <c r="K74" s="22">
        <v>6.1093520467840747</v>
      </c>
      <c r="L74" s="22">
        <v>9.7288848715730012</v>
      </c>
      <c r="M74" s="22">
        <v>26.285998997854001</v>
      </c>
      <c r="N74" s="22">
        <v>19.819282847202391</v>
      </c>
      <c r="O74" s="22">
        <v>15.504895936261104</v>
      </c>
      <c r="P74" s="22">
        <v>15.874125728276477</v>
      </c>
      <c r="Q74" s="22">
        <v>70.740483549999993</v>
      </c>
    </row>
    <row r="75" spans="1:17">
      <c r="A75" s="12" t="s">
        <v>140</v>
      </c>
      <c r="B75" s="22">
        <v>29.834502665678958</v>
      </c>
      <c r="C75" s="22"/>
      <c r="D75" s="22">
        <v>24.724679038598481</v>
      </c>
      <c r="E75" s="22">
        <v>21.767321163450703</v>
      </c>
      <c r="F75" s="22">
        <v>43.011507794987693</v>
      </c>
      <c r="G75" s="12"/>
      <c r="H75" s="12">
        <v>0</v>
      </c>
      <c r="I75" s="22">
        <v>40.859655175818851</v>
      </c>
      <c r="J75" s="22">
        <v>25.877648574848603</v>
      </c>
      <c r="K75" s="22">
        <v>32.16141240372648</v>
      </c>
      <c r="L75" s="22">
        <v>16.869923941003986</v>
      </c>
      <c r="M75" s="22">
        <v>25.877327791905607</v>
      </c>
      <c r="N75" s="22">
        <v>22.554711757442519</v>
      </c>
      <c r="O75" s="22">
        <v>21.347938009520639</v>
      </c>
      <c r="P75" s="22">
        <v>29.821466080442441</v>
      </c>
      <c r="Q75" s="22">
        <v>77.865119295</v>
      </c>
    </row>
    <row r="76" spans="1:17">
      <c r="A76" s="12" t="s">
        <v>46</v>
      </c>
      <c r="B76" s="22">
        <v>63.632044571118932</v>
      </c>
      <c r="C76" s="22"/>
      <c r="D76" s="22">
        <v>74.086306873559735</v>
      </c>
      <c r="E76" s="22">
        <v>41.805963545712963</v>
      </c>
      <c r="F76" s="22">
        <v>75.003863294084098</v>
      </c>
      <c r="G76" s="12"/>
      <c r="H76" s="12">
        <v>100</v>
      </c>
      <c r="I76" s="22">
        <v>81.411692536178521</v>
      </c>
      <c r="J76" s="22">
        <v>62.826172136854737</v>
      </c>
      <c r="K76" s="22">
        <v>52.107362821205705</v>
      </c>
      <c r="L76" s="22">
        <v>30.797218039277453</v>
      </c>
      <c r="M76" s="22">
        <v>51.795094603023998</v>
      </c>
      <c r="N76" s="22">
        <v>42.825577994837452</v>
      </c>
      <c r="O76" s="22">
        <v>55.710579734225824</v>
      </c>
      <c r="P76" s="22">
        <v>78.915430123026482</v>
      </c>
      <c r="Q76" s="22">
        <v>90.385580024999996</v>
      </c>
    </row>
    <row r="77" spans="1:17">
      <c r="A77" s="12" t="s">
        <v>22</v>
      </c>
      <c r="B77" s="22">
        <v>69.820237222211304</v>
      </c>
      <c r="C77" s="22"/>
      <c r="D77" s="22">
        <v>82.199436273159179</v>
      </c>
      <c r="E77" s="22">
        <v>47.164421498295802</v>
      </c>
      <c r="F77" s="22">
        <v>80.096853895178938</v>
      </c>
      <c r="G77" s="12"/>
      <c r="H77" s="12">
        <v>100</v>
      </c>
      <c r="I77" s="22">
        <v>93.564881924911234</v>
      </c>
      <c r="J77" s="22">
        <v>67.985752167250865</v>
      </c>
      <c r="K77" s="22">
        <v>67.247111000474618</v>
      </c>
      <c r="L77" s="22">
        <v>32.711307971872095</v>
      </c>
      <c r="M77" s="22">
        <v>64.018940788754904</v>
      </c>
      <c r="N77" s="22">
        <v>44.763015734260378</v>
      </c>
      <c r="O77" s="22">
        <v>64.61696127112188</v>
      </c>
      <c r="P77" s="22">
        <v>77.625981366795912</v>
      </c>
      <c r="Q77" s="22">
        <v>98.047619047619051</v>
      </c>
    </row>
    <row r="78" spans="1:17">
      <c r="A78" s="12" t="s">
        <v>41</v>
      </c>
      <c r="B78" s="22">
        <v>62.806548130965034</v>
      </c>
      <c r="C78" s="22"/>
      <c r="D78" s="22">
        <v>73.319824839492412</v>
      </c>
      <c r="E78" s="22">
        <v>50.336601013025494</v>
      </c>
      <c r="F78" s="22">
        <v>64.763218540377181</v>
      </c>
      <c r="G78" s="12"/>
      <c r="H78" s="12">
        <v>100</v>
      </c>
      <c r="I78" s="22">
        <v>80.027175556063099</v>
      </c>
      <c r="J78" s="22">
        <v>63.174059336958891</v>
      </c>
      <c r="K78" s="22">
        <v>50.078064464947666</v>
      </c>
      <c r="L78" s="22">
        <v>35.490994514814531</v>
      </c>
      <c r="M78" s="22">
        <v>63.760799659245187</v>
      </c>
      <c r="N78" s="22">
        <v>51.758008865016777</v>
      </c>
      <c r="O78" s="22">
        <v>43.853431099986722</v>
      </c>
      <c r="P78" s="22">
        <v>67.478202451144824</v>
      </c>
      <c r="Q78" s="22">
        <v>82.958022069999998</v>
      </c>
    </row>
    <row r="79" spans="1:17">
      <c r="A79" s="12" t="s">
        <v>43</v>
      </c>
      <c r="B79" s="22">
        <v>65.85124931713753</v>
      </c>
      <c r="C79" s="22"/>
      <c r="D79" s="22">
        <v>79.859490645986824</v>
      </c>
      <c r="E79" s="22">
        <v>48.057765038908599</v>
      </c>
      <c r="F79" s="22">
        <v>69.636492266517166</v>
      </c>
      <c r="G79" s="12"/>
      <c r="H79" s="12">
        <v>100</v>
      </c>
      <c r="I79" s="22">
        <v>82.455677018011514</v>
      </c>
      <c r="J79" s="22">
        <v>63.944265353739425</v>
      </c>
      <c r="K79" s="22">
        <v>73.0380202121964</v>
      </c>
      <c r="L79" s="22">
        <v>26.572210158758175</v>
      </c>
      <c r="M79" s="22">
        <v>62.955817193022938</v>
      </c>
      <c r="N79" s="22">
        <v>54.645267764944705</v>
      </c>
      <c r="O79" s="22">
        <v>42.711713358067733</v>
      </c>
      <c r="P79" s="22">
        <v>72.47530690648378</v>
      </c>
      <c r="Q79" s="22">
        <v>93.722456534999992</v>
      </c>
    </row>
    <row r="80" spans="1:17">
      <c r="A80" s="12" t="s">
        <v>95</v>
      </c>
      <c r="B80" s="22">
        <v>43.881473126546943</v>
      </c>
      <c r="C80" s="22"/>
      <c r="D80" s="22">
        <v>26.541994458818159</v>
      </c>
      <c r="E80" s="22">
        <v>38.815340685766976</v>
      </c>
      <c r="F80" s="22">
        <v>66.287084235055687</v>
      </c>
      <c r="G80" s="12"/>
      <c r="H80" s="12">
        <v>0</v>
      </c>
      <c r="I80" s="22">
        <v>38.188607817213509</v>
      </c>
      <c r="J80" s="22">
        <v>44.813333325150616</v>
      </c>
      <c r="K80" s="22">
        <v>23.166036692908513</v>
      </c>
      <c r="L80" s="22">
        <v>21.6767969182504</v>
      </c>
      <c r="M80" s="22">
        <v>47.644495554258093</v>
      </c>
      <c r="N80" s="22">
        <v>47.124729584792448</v>
      </c>
      <c r="O80" s="22">
        <v>41.633416108509948</v>
      </c>
      <c r="P80" s="22">
        <v>82.200072781657113</v>
      </c>
      <c r="Q80" s="22">
        <v>75.027763815</v>
      </c>
    </row>
    <row r="81" spans="1:17">
      <c r="A81" s="12" t="s">
        <v>134</v>
      </c>
      <c r="B81" s="22">
        <v>40.906134319498449</v>
      </c>
      <c r="C81" s="22"/>
      <c r="D81" s="22">
        <v>32.601392996804798</v>
      </c>
      <c r="E81" s="22">
        <v>35.869248435795356</v>
      </c>
      <c r="F81" s="22">
        <v>54.247761525895179</v>
      </c>
      <c r="G81" s="12"/>
      <c r="H81" s="12">
        <v>50</v>
      </c>
      <c r="I81" s="22">
        <v>19.411077111873674</v>
      </c>
      <c r="J81" s="22">
        <v>20.89853527865581</v>
      </c>
      <c r="K81" s="22">
        <v>40.095959596689696</v>
      </c>
      <c r="L81" s="22">
        <v>19.017282029672451</v>
      </c>
      <c r="M81" s="22">
        <v>41.613976412374342</v>
      </c>
      <c r="N81" s="22">
        <v>46.976486865339282</v>
      </c>
      <c r="O81" s="22">
        <v>29.393252986094001</v>
      </c>
      <c r="P81" s="22">
        <v>53.101316606591524</v>
      </c>
      <c r="Q81" s="22">
        <v>80.248714984999992</v>
      </c>
    </row>
    <row r="82" spans="1:17">
      <c r="A82" s="12" t="s">
        <v>21</v>
      </c>
      <c r="B82" s="22">
        <v>73.180149339202316</v>
      </c>
      <c r="C82" s="22"/>
      <c r="D82" s="22">
        <v>75.468796003700319</v>
      </c>
      <c r="E82" s="22">
        <v>58.125298860659633</v>
      </c>
      <c r="F82" s="22">
        <v>85.946353153246989</v>
      </c>
      <c r="G82" s="12"/>
      <c r="H82" s="12">
        <v>100</v>
      </c>
      <c r="I82" s="22">
        <v>94.137094815815743</v>
      </c>
      <c r="J82" s="22">
        <v>53.600425740154556</v>
      </c>
      <c r="K82" s="22">
        <v>54.137663458830986</v>
      </c>
      <c r="L82" s="22">
        <v>53.131596324731184</v>
      </c>
      <c r="M82" s="22">
        <v>55.564096631804603</v>
      </c>
      <c r="N82" s="22">
        <v>65.680203625443127</v>
      </c>
      <c r="O82" s="22">
        <v>67.319012220554953</v>
      </c>
      <c r="P82" s="22">
        <v>91.020047239185971</v>
      </c>
      <c r="Q82" s="22">
        <v>99.5</v>
      </c>
    </row>
    <row r="83" spans="1:17">
      <c r="A83" s="12" t="s">
        <v>31</v>
      </c>
      <c r="B83" s="22">
        <v>74.521555983869646</v>
      </c>
      <c r="C83" s="22"/>
      <c r="D83" s="22">
        <v>79.298034875595022</v>
      </c>
      <c r="E83" s="22">
        <v>61.528799198792093</v>
      </c>
      <c r="F83" s="22">
        <v>82.737833877221817</v>
      </c>
      <c r="G83" s="12"/>
      <c r="H83" s="12">
        <v>100</v>
      </c>
      <c r="I83" s="22">
        <v>87.452242576554355</v>
      </c>
      <c r="J83" s="22">
        <v>60.489741622905541</v>
      </c>
      <c r="K83" s="22">
        <v>69.250155302920177</v>
      </c>
      <c r="L83" s="22">
        <v>49.296198072051766</v>
      </c>
      <c r="M83" s="22">
        <v>81.710459710561764</v>
      </c>
      <c r="N83" s="22">
        <v>53.579739813762743</v>
      </c>
      <c r="O83" s="22">
        <v>64.672170590204416</v>
      </c>
      <c r="P83" s="22">
        <v>86.21650126979435</v>
      </c>
      <c r="Q83" s="22">
        <v>97.324829771666671</v>
      </c>
    </row>
    <row r="84" spans="1:17">
      <c r="A84" s="12" t="s">
        <v>27</v>
      </c>
      <c r="B84" s="22">
        <v>71.216523884078157</v>
      </c>
      <c r="C84" s="22"/>
      <c r="D84" s="22">
        <v>78.643340595936309</v>
      </c>
      <c r="E84" s="22">
        <v>53.12144476149134</v>
      </c>
      <c r="F84" s="22">
        <v>81.884786294806815</v>
      </c>
      <c r="G84" s="12"/>
      <c r="H84" s="12">
        <v>100</v>
      </c>
      <c r="I84" s="22">
        <v>89.258218210065905</v>
      </c>
      <c r="J84" s="22">
        <v>63.993398098089585</v>
      </c>
      <c r="K84" s="22">
        <v>61.321746075589751</v>
      </c>
      <c r="L84" s="22">
        <v>39.900611604044649</v>
      </c>
      <c r="M84" s="22">
        <v>62.649909695463023</v>
      </c>
      <c r="N84" s="22">
        <v>56.813812984966361</v>
      </c>
      <c r="O84" s="22">
        <v>69.064198185560912</v>
      </c>
      <c r="P84" s="22">
        <v>82.302633943859519</v>
      </c>
      <c r="Q84" s="22">
        <v>94.287526755000002</v>
      </c>
    </row>
    <row r="85" spans="1:17">
      <c r="A85" s="12" t="s">
        <v>99</v>
      </c>
      <c r="B85" s="22">
        <v>37.790950558278979</v>
      </c>
      <c r="C85" s="22"/>
      <c r="D85" s="22">
        <v>34.433609771254488</v>
      </c>
      <c r="E85" s="22">
        <v>28.824934635535588</v>
      </c>
      <c r="F85" s="22">
        <v>50.114307268046865</v>
      </c>
      <c r="G85" s="12"/>
      <c r="H85" s="12">
        <v>0</v>
      </c>
      <c r="I85" s="22">
        <v>55.325242537837724</v>
      </c>
      <c r="J85" s="22">
        <v>33.929650540081745</v>
      </c>
      <c r="K85" s="22">
        <v>48.479546007098499</v>
      </c>
      <c r="L85" s="22">
        <v>20.980933430110714</v>
      </c>
      <c r="M85" s="22">
        <v>35.487187209688429</v>
      </c>
      <c r="N85" s="22">
        <v>30.006683266807624</v>
      </c>
      <c r="O85" s="22">
        <v>30.260978712241478</v>
      </c>
      <c r="P85" s="22">
        <v>43.46573829689909</v>
      </c>
      <c r="Q85" s="22">
        <v>76.616204795000002</v>
      </c>
    </row>
    <row r="86" spans="1:17">
      <c r="A86" s="12" t="s">
        <v>10</v>
      </c>
      <c r="B86" s="22">
        <v>75.749176525508986</v>
      </c>
      <c r="C86" s="22"/>
      <c r="D86" s="22">
        <v>80.309800457566425</v>
      </c>
      <c r="E86" s="22">
        <v>57.961866372275324</v>
      </c>
      <c r="F86" s="22">
        <v>88.975862746685195</v>
      </c>
      <c r="G86" s="12"/>
      <c r="H86" s="12">
        <v>100</v>
      </c>
      <c r="I86" s="22">
        <v>92.240364321717237</v>
      </c>
      <c r="J86" s="22">
        <v>64.806831335880773</v>
      </c>
      <c r="K86" s="22">
        <v>64.192006172667675</v>
      </c>
      <c r="L86" s="22">
        <v>39.339616718029681</v>
      </c>
      <c r="M86" s="22">
        <v>68.806441075545678</v>
      </c>
      <c r="N86" s="22">
        <v>65.739541323250634</v>
      </c>
      <c r="O86" s="22">
        <v>79.131203034987664</v>
      </c>
      <c r="P86" s="22">
        <v>94.796385205067935</v>
      </c>
      <c r="Q86" s="22">
        <v>93</v>
      </c>
    </row>
    <row r="87" spans="1:17">
      <c r="A87" s="12" t="s">
        <v>56</v>
      </c>
      <c r="B87" s="22">
        <v>61.567572582788273</v>
      </c>
      <c r="C87" s="22"/>
      <c r="D87" s="22">
        <v>74.923408714679127</v>
      </c>
      <c r="E87" s="22">
        <v>42.637190729186365</v>
      </c>
      <c r="F87" s="22">
        <v>67.14211830449932</v>
      </c>
      <c r="G87" s="12"/>
      <c r="H87" s="12">
        <v>100</v>
      </c>
      <c r="I87" s="22">
        <v>76.818462906748351</v>
      </c>
      <c r="J87" s="22">
        <v>72.826054876282697</v>
      </c>
      <c r="K87" s="22">
        <v>50.049117075685437</v>
      </c>
      <c r="L87" s="22">
        <v>19.413346257063598</v>
      </c>
      <c r="M87" s="22">
        <v>56.037779302217459</v>
      </c>
      <c r="N87" s="22">
        <v>52.460446628278042</v>
      </c>
      <c r="O87" s="22">
        <v>40.614001639548157</v>
      </c>
      <c r="P87" s="22">
        <v>78.432956713949807</v>
      </c>
      <c r="Q87" s="22">
        <v>82.379396560000004</v>
      </c>
    </row>
    <row r="88" spans="1:17">
      <c r="A88" s="12" t="s">
        <v>73</v>
      </c>
      <c r="B88" s="22">
        <v>51.406534333342734</v>
      </c>
      <c r="C88" s="22"/>
      <c r="D88" s="22">
        <v>54.753322369850707</v>
      </c>
      <c r="E88" s="22">
        <v>33.535205339507804</v>
      </c>
      <c r="F88" s="22">
        <v>65.931075290669696</v>
      </c>
      <c r="G88" s="12"/>
      <c r="H88" s="12">
        <v>50</v>
      </c>
      <c r="I88" s="22">
        <v>53.987564119541034</v>
      </c>
      <c r="J88" s="22">
        <v>54.731753363561005</v>
      </c>
      <c r="K88" s="22">
        <v>60.293971996300797</v>
      </c>
      <c r="L88" s="22">
        <v>17.17458331194419</v>
      </c>
      <c r="M88" s="22">
        <v>40.460979622194557</v>
      </c>
      <c r="N88" s="22">
        <v>42.970053084384681</v>
      </c>
      <c r="O88" s="22">
        <v>36.266276546110944</v>
      </c>
      <c r="P88" s="22">
        <v>75.543764080898143</v>
      </c>
      <c r="Q88" s="22">
        <v>85.983185245000001</v>
      </c>
    </row>
    <row r="89" spans="1:17">
      <c r="A89" s="12" t="s">
        <v>102</v>
      </c>
      <c r="B89" s="22">
        <v>43.557298270107879</v>
      </c>
      <c r="C89" s="22"/>
      <c r="D89" s="22">
        <v>56.204304351483607</v>
      </c>
      <c r="E89" s="22">
        <v>30.975766476487877</v>
      </c>
      <c r="F89" s="22">
        <v>43.491823982352138</v>
      </c>
      <c r="G89" s="12"/>
      <c r="H89" s="12">
        <v>50</v>
      </c>
      <c r="I89" s="22">
        <v>77.766498232458758</v>
      </c>
      <c r="J89" s="22">
        <v>54.555278211755486</v>
      </c>
      <c r="K89" s="22">
        <v>42.495440961720185</v>
      </c>
      <c r="L89" s="22">
        <v>11.844829235258652</v>
      </c>
      <c r="M89" s="22">
        <v>46.946345145338498</v>
      </c>
      <c r="N89" s="22">
        <v>34.136125048866489</v>
      </c>
      <c r="O89" s="22">
        <v>32.255632021763731</v>
      </c>
      <c r="P89" s="22">
        <v>39.555289955292665</v>
      </c>
      <c r="Q89" s="22">
        <v>58.664549969999996</v>
      </c>
    </row>
    <row r="90" spans="1:17">
      <c r="A90" s="12" t="s">
        <v>168</v>
      </c>
      <c r="B90" s="22">
        <v>34.45338779274492</v>
      </c>
      <c r="C90" s="22"/>
      <c r="D90" s="22">
        <v>30.85108205881221</v>
      </c>
      <c r="E90" s="22">
        <v>26.962956491637311</v>
      </c>
      <c r="F90" s="22">
        <v>45.546124827785235</v>
      </c>
      <c r="G90" s="12"/>
      <c r="H90" s="12">
        <v>0</v>
      </c>
      <c r="I90" s="22">
        <v>36.092644859058666</v>
      </c>
      <c r="J90" s="22">
        <v>37.557599010350742</v>
      </c>
      <c r="K90" s="22">
        <v>49.754084365839425</v>
      </c>
      <c r="L90" s="22">
        <v>8.9764002839803609</v>
      </c>
      <c r="M90" s="22">
        <v>39.710848883776684</v>
      </c>
      <c r="N90" s="22">
        <v>32.201620307154883</v>
      </c>
      <c r="O90" s="22">
        <v>30.030722567732187</v>
      </c>
      <c r="P90" s="22">
        <v>32.157273767623515</v>
      </c>
      <c r="Q90" s="22">
        <v>74.450378147999999</v>
      </c>
    </row>
    <row r="91" spans="1:17">
      <c r="A91" s="12" t="s">
        <v>70</v>
      </c>
      <c r="B91" s="22">
        <v>51.259700979808123</v>
      </c>
      <c r="C91" s="22"/>
      <c r="D91" s="22">
        <v>46.493959756347081</v>
      </c>
      <c r="E91" s="22">
        <v>36.928922917529199</v>
      </c>
      <c r="F91" s="22">
        <v>70.356220265548117</v>
      </c>
      <c r="G91" s="12"/>
      <c r="H91" s="12">
        <v>50</v>
      </c>
      <c r="I91" s="22">
        <v>50.503118629195228</v>
      </c>
      <c r="J91" s="22">
        <v>43.342992701455188</v>
      </c>
      <c r="K91" s="22">
        <v>42.129727694737895</v>
      </c>
      <c r="L91" s="22">
        <v>33.481946484100533</v>
      </c>
      <c r="M91" s="22">
        <v>37.485496184390385</v>
      </c>
      <c r="N91" s="22">
        <v>39.819326084096666</v>
      </c>
      <c r="O91" s="22">
        <v>58.641374648483499</v>
      </c>
      <c r="P91" s="22">
        <v>62.275282743160844</v>
      </c>
      <c r="Q91" s="22">
        <v>90.152003405000002</v>
      </c>
    </row>
    <row r="92" spans="1:17">
      <c r="A92" s="12" t="s">
        <v>132</v>
      </c>
      <c r="B92" s="22">
        <v>36.554503905168716</v>
      </c>
      <c r="C92" s="22"/>
      <c r="D92" s="22">
        <v>34.676715303797316</v>
      </c>
      <c r="E92" s="22">
        <v>24.493556251727412</v>
      </c>
      <c r="F92" s="22">
        <v>50.493240159981418</v>
      </c>
      <c r="G92" s="12"/>
      <c r="H92" s="12">
        <v>0</v>
      </c>
      <c r="I92" s="22">
        <v>46.77993750471844</v>
      </c>
      <c r="J92" s="22">
        <v>44.188331256252418</v>
      </c>
      <c r="K92" s="22">
        <v>47.738592454218399</v>
      </c>
      <c r="L92" s="22">
        <v>12.558240334287635</v>
      </c>
      <c r="M92" s="22">
        <v>34.091313507753071</v>
      </c>
      <c r="N92" s="22">
        <v>26.831114913141533</v>
      </c>
      <c r="O92" s="22">
        <v>30.462788100126335</v>
      </c>
      <c r="P92" s="22">
        <v>51.436179504817936</v>
      </c>
      <c r="Q92" s="22">
        <v>69.580752875000002</v>
      </c>
    </row>
    <row r="93" spans="1:17">
      <c r="A93" s="12" t="s">
        <v>137</v>
      </c>
      <c r="B93" s="22">
        <v>36.082368494907087</v>
      </c>
      <c r="C93" s="22"/>
      <c r="D93" s="22">
        <v>28.099221268853164</v>
      </c>
      <c r="E93" s="22">
        <v>28.789022029950203</v>
      </c>
      <c r="F93" s="22">
        <v>51.358862185917893</v>
      </c>
      <c r="G93" s="12"/>
      <c r="H93" s="12">
        <v>0</v>
      </c>
      <c r="I93" s="22">
        <v>33.964298063557848</v>
      </c>
      <c r="J93" s="22">
        <v>31.789480040851885</v>
      </c>
      <c r="K93" s="22">
        <v>46.643106971002929</v>
      </c>
      <c r="L93" s="22">
        <v>14.264221363016802</v>
      </c>
      <c r="M93" s="22">
        <v>40.074864062496353</v>
      </c>
      <c r="N93" s="22">
        <v>32.027980664337456</v>
      </c>
      <c r="O93" s="22">
        <v>35.124902545372095</v>
      </c>
      <c r="P93" s="22">
        <v>40.854687252381581</v>
      </c>
      <c r="Q93" s="22">
        <v>78.096996759999996</v>
      </c>
    </row>
    <row r="94" spans="1:17">
      <c r="A94" s="12" t="s">
        <v>49</v>
      </c>
      <c r="B94" s="22">
        <v>61.870895561945908</v>
      </c>
      <c r="C94" s="22"/>
      <c r="D94" s="22">
        <v>74.46052864469344</v>
      </c>
      <c r="E94" s="22">
        <v>35.719832866543626</v>
      </c>
      <c r="F94" s="22">
        <v>75.432325174600678</v>
      </c>
      <c r="G94" s="12"/>
      <c r="H94" s="12">
        <v>100</v>
      </c>
      <c r="I94" s="22">
        <v>87.297654346529953</v>
      </c>
      <c r="J94" s="22">
        <v>57.227460452278933</v>
      </c>
      <c r="K94" s="22">
        <v>53.316999779964874</v>
      </c>
      <c r="L94" s="22">
        <v>27.742562899425081</v>
      </c>
      <c r="M94" s="22">
        <v>41.958918470792959</v>
      </c>
      <c r="N94" s="22">
        <v>37.458017229412846</v>
      </c>
      <c r="O94" s="22">
        <v>56.349951806347484</v>
      </c>
      <c r="P94" s="22">
        <v>73.662325524835495</v>
      </c>
      <c r="Q94" s="22">
        <v>96.284698192619061</v>
      </c>
    </row>
    <row r="95" spans="1:17">
      <c r="A95" s="12" t="s">
        <v>77</v>
      </c>
      <c r="B95" s="22">
        <v>46.668069346612384</v>
      </c>
      <c r="C95" s="22"/>
      <c r="D95" s="22">
        <v>51.044280501022115</v>
      </c>
      <c r="E95" s="22">
        <v>40.475086358735787</v>
      </c>
      <c r="F95" s="22">
        <v>48.484841180079258</v>
      </c>
      <c r="G95" s="12"/>
      <c r="H95" s="12">
        <v>100</v>
      </c>
      <c r="I95" s="22">
        <v>38.660119682268657</v>
      </c>
      <c r="J95" s="22">
        <v>34.88697071719551</v>
      </c>
      <c r="K95" s="22">
        <v>30.630031604624293</v>
      </c>
      <c r="L95" s="22">
        <v>15.308062052237531</v>
      </c>
      <c r="M95" s="22">
        <v>50.533975929418141</v>
      </c>
      <c r="N95" s="22">
        <v>55.583221094551689</v>
      </c>
      <c r="O95" s="22">
        <v>31.243927472712663</v>
      </c>
      <c r="P95" s="22">
        <v>44.374922537525109</v>
      </c>
      <c r="Q95" s="22">
        <v>69.835673530000008</v>
      </c>
    </row>
    <row r="96" spans="1:17">
      <c r="A96" s="12" t="s">
        <v>172</v>
      </c>
      <c r="B96" s="22">
        <v>28.212464208379618</v>
      </c>
      <c r="C96" s="22"/>
      <c r="D96" s="22">
        <v>24.662865772946446</v>
      </c>
      <c r="E96" s="22">
        <v>21.077455868632708</v>
      </c>
      <c r="F96" s="22">
        <v>38.897070983559708</v>
      </c>
      <c r="G96" s="12"/>
      <c r="H96" s="12">
        <v>0</v>
      </c>
      <c r="I96" s="22">
        <v>43.846514047835349</v>
      </c>
      <c r="J96" s="22">
        <v>23.949774204848893</v>
      </c>
      <c r="K96" s="22">
        <v>30.855174839101547</v>
      </c>
      <c r="L96" s="22">
        <v>9.714080414589251</v>
      </c>
      <c r="M96" s="22">
        <v>38.070795858530211</v>
      </c>
      <c r="N96" s="22">
        <v>15.447491332778654</v>
      </c>
      <c r="O96" s="22">
        <v>13.656857541373778</v>
      </c>
      <c r="P96" s="22">
        <v>35.882094709305349</v>
      </c>
      <c r="Q96" s="22">
        <v>67.152260699999999</v>
      </c>
    </row>
    <row r="97" spans="1:17">
      <c r="A97" s="12" t="s">
        <v>183</v>
      </c>
      <c r="B97" s="22">
        <v>23.121979906105853</v>
      </c>
      <c r="C97" s="22"/>
      <c r="D97" s="22">
        <v>16.576065191583073</v>
      </c>
      <c r="E97" s="22">
        <v>20.890762064190167</v>
      </c>
      <c r="F97" s="22">
        <v>31.899112462544323</v>
      </c>
      <c r="G97" s="12"/>
      <c r="H97" s="12">
        <v>0</v>
      </c>
      <c r="I97" s="22">
        <v>20.660225747909159</v>
      </c>
      <c r="J97" s="22">
        <v>18.770297704510888</v>
      </c>
      <c r="K97" s="22">
        <v>26.873737313912244</v>
      </c>
      <c r="L97" s="22">
        <v>5.8308087789782999</v>
      </c>
      <c r="M97" s="22">
        <v>30.986460712823419</v>
      </c>
      <c r="N97" s="22">
        <v>25.855016700768783</v>
      </c>
      <c r="O97" s="22">
        <v>15.951575328236009</v>
      </c>
      <c r="P97" s="22">
        <v>17.230139089396964</v>
      </c>
      <c r="Q97" s="22">
        <v>62.515622969999995</v>
      </c>
    </row>
    <row r="98" spans="1:17">
      <c r="A98" s="12" t="s">
        <v>174</v>
      </c>
      <c r="B98" s="22">
        <v>33.249918686563525</v>
      </c>
      <c r="C98" s="22"/>
      <c r="D98" s="22">
        <v>16.413667107310754</v>
      </c>
      <c r="E98" s="22">
        <v>34.532199865102662</v>
      </c>
      <c r="F98" s="22">
        <v>48.803889087277163</v>
      </c>
      <c r="G98" s="12"/>
      <c r="H98" s="12">
        <v>0</v>
      </c>
      <c r="I98" s="22">
        <v>17.949499399797912</v>
      </c>
      <c r="J98" s="22">
        <v>17.285046698867532</v>
      </c>
      <c r="K98" s="22">
        <v>30.42012233057757</v>
      </c>
      <c r="L98" s="22">
        <v>21.009127570866525</v>
      </c>
      <c r="M98" s="22">
        <v>40.331566273342744</v>
      </c>
      <c r="N98" s="22">
        <v>42.255905751098723</v>
      </c>
      <c r="O98" s="22">
        <v>34.924052986094004</v>
      </c>
      <c r="P98" s="22">
        <v>30.686441515737513</v>
      </c>
      <c r="Q98" s="22">
        <v>80.80117276</v>
      </c>
    </row>
    <row r="99" spans="1:17">
      <c r="A99" s="12" t="s">
        <v>64</v>
      </c>
      <c r="B99" s="22">
        <v>55.905977138746778</v>
      </c>
      <c r="C99" s="22"/>
      <c r="D99" s="22">
        <v>43.699651300364572</v>
      </c>
      <c r="E99" s="22">
        <v>49.188105772286463</v>
      </c>
      <c r="F99" s="22">
        <v>74.830174343589292</v>
      </c>
      <c r="G99" s="12"/>
      <c r="H99" s="12">
        <v>0</v>
      </c>
      <c r="I99" s="22">
        <v>65.196036404566229</v>
      </c>
      <c r="J99" s="22">
        <v>45.52529083940523</v>
      </c>
      <c r="K99" s="22">
        <v>64.077277957486828</v>
      </c>
      <c r="L99" s="22">
        <v>38.774712021631338</v>
      </c>
      <c r="M99" s="22">
        <v>49.441270868650733</v>
      </c>
      <c r="N99" s="22">
        <v>59.348334426577296</v>
      </c>
      <c r="O99" s="22">
        <v>61.490464117624562</v>
      </c>
      <c r="P99" s="22">
        <v>67.936948770201681</v>
      </c>
      <c r="Q99" s="22">
        <v>95.063110142941639</v>
      </c>
    </row>
    <row r="100" spans="1:17">
      <c r="A100" s="12" t="s">
        <v>36</v>
      </c>
      <c r="B100" s="22">
        <v>67.798029135323134</v>
      </c>
      <c r="C100" s="22"/>
      <c r="D100" s="22">
        <v>77.62506397269334</v>
      </c>
      <c r="E100" s="22">
        <v>43.022210887529269</v>
      </c>
      <c r="F100" s="22">
        <v>82.746812545746806</v>
      </c>
      <c r="G100" s="12"/>
      <c r="H100" s="12">
        <v>100</v>
      </c>
      <c r="I100" s="22">
        <v>90.500638532565787</v>
      </c>
      <c r="J100" s="22">
        <v>54.578264444617197</v>
      </c>
      <c r="K100" s="22">
        <v>65.42135291359034</v>
      </c>
      <c r="L100" s="22">
        <v>30.029143533087193</v>
      </c>
      <c r="M100" s="22">
        <v>53.83473355481825</v>
      </c>
      <c r="N100" s="22">
        <v>45.202755574682357</v>
      </c>
      <c r="O100" s="22">
        <v>66.241421253357458</v>
      </c>
      <c r="P100" s="22">
        <v>83.999016383882946</v>
      </c>
      <c r="Q100" s="22">
        <v>98</v>
      </c>
    </row>
    <row r="101" spans="1:17">
      <c r="A101" s="12" t="s">
        <v>23</v>
      </c>
      <c r="B101" s="22">
        <v>70.625751722781118</v>
      </c>
      <c r="C101" s="22"/>
      <c r="D101" s="22">
        <v>84.669295771032807</v>
      </c>
      <c r="E101" s="22">
        <v>43.807897270989962</v>
      </c>
      <c r="F101" s="22">
        <v>83.400062126320577</v>
      </c>
      <c r="G101" s="12"/>
      <c r="H101" s="12">
        <v>100</v>
      </c>
      <c r="I101" s="22">
        <v>97.322671458304825</v>
      </c>
      <c r="J101" s="22">
        <v>65.28183914371769</v>
      </c>
      <c r="K101" s="22">
        <v>76.0726724821087</v>
      </c>
      <c r="L101" s="22">
        <v>34.427098443465511</v>
      </c>
      <c r="M101" s="22">
        <v>53.324446730132458</v>
      </c>
      <c r="N101" s="22">
        <v>43.672146639371917</v>
      </c>
      <c r="O101" s="22">
        <v>68.715724949647438</v>
      </c>
      <c r="P101" s="22">
        <v>84.218658646695232</v>
      </c>
      <c r="Q101" s="22">
        <v>97.265802782619048</v>
      </c>
    </row>
    <row r="102" spans="1:17">
      <c r="A102" s="12" t="s">
        <v>163</v>
      </c>
      <c r="B102" s="22">
        <v>28.804382985798696</v>
      </c>
      <c r="C102" s="22"/>
      <c r="D102" s="22">
        <v>25.296061927584958</v>
      </c>
      <c r="E102" s="22">
        <v>21.192964426456161</v>
      </c>
      <c r="F102" s="22">
        <v>39.924122603354981</v>
      </c>
      <c r="G102" s="12"/>
      <c r="H102" s="12">
        <v>0</v>
      </c>
      <c r="I102" s="22">
        <v>41.2700104130911</v>
      </c>
      <c r="J102" s="22">
        <v>29.125235833359884</v>
      </c>
      <c r="K102" s="22">
        <v>30.789001463888852</v>
      </c>
      <c r="L102" s="22">
        <v>6.1314187870706576</v>
      </c>
      <c r="M102" s="22">
        <v>28.786902306566059</v>
      </c>
      <c r="N102" s="22">
        <v>28.660572185731759</v>
      </c>
      <c r="O102" s="22">
        <v>17.76421239849012</v>
      </c>
      <c r="P102" s="22">
        <v>31.988982036574804</v>
      </c>
      <c r="Q102" s="22">
        <v>70.019173375000008</v>
      </c>
    </row>
    <row r="103" spans="1:17">
      <c r="A103" s="12" t="s">
        <v>175</v>
      </c>
      <c r="B103" s="22">
        <v>29.316738638678135</v>
      </c>
      <c r="C103" s="22"/>
      <c r="D103" s="22">
        <v>27.847236168653509</v>
      </c>
      <c r="E103" s="22">
        <v>23.787009182195202</v>
      </c>
      <c r="F103" s="22">
        <v>36.315970565185687</v>
      </c>
      <c r="G103" s="12"/>
      <c r="H103" s="12">
        <v>0</v>
      </c>
      <c r="I103" s="22">
        <v>53.508633844482326</v>
      </c>
      <c r="J103" s="22">
        <v>28.162099146832524</v>
      </c>
      <c r="K103" s="22">
        <v>29.718211683299188</v>
      </c>
      <c r="L103" s="22">
        <v>7.868445834269723</v>
      </c>
      <c r="M103" s="22">
        <v>36.724987605377784</v>
      </c>
      <c r="N103" s="22">
        <v>26.767594106938098</v>
      </c>
      <c r="O103" s="22">
        <v>16.69881238234051</v>
      </c>
      <c r="P103" s="22">
        <v>30.768169823216532</v>
      </c>
      <c r="Q103" s="22">
        <v>61.480929490000001</v>
      </c>
    </row>
    <row r="104" spans="1:17">
      <c r="A104" s="12" t="s">
        <v>24</v>
      </c>
      <c r="B104" s="22">
        <v>71.399924034358449</v>
      </c>
      <c r="C104" s="22"/>
      <c r="D104" s="22">
        <v>82.469907979959018</v>
      </c>
      <c r="E104" s="22">
        <v>54.170960566769544</v>
      </c>
      <c r="F104" s="22">
        <v>77.558903556346777</v>
      </c>
      <c r="G104" s="12"/>
      <c r="H104" s="12">
        <v>100</v>
      </c>
      <c r="I104" s="22">
        <v>83.473281032508268</v>
      </c>
      <c r="J104" s="22">
        <v>77.522336632571808</v>
      </c>
      <c r="K104" s="22">
        <v>68.884014254755996</v>
      </c>
      <c r="L104" s="22">
        <v>33.777915351877795</v>
      </c>
      <c r="M104" s="22">
        <v>60.420751067822245</v>
      </c>
      <c r="N104" s="22">
        <v>68.314215280608622</v>
      </c>
      <c r="O104" s="22">
        <v>57.454078034656106</v>
      </c>
      <c r="P104" s="22">
        <v>86.361601519384237</v>
      </c>
      <c r="Q104" s="22">
        <v>88.861031115000003</v>
      </c>
    </row>
    <row r="105" spans="1:17">
      <c r="A105" s="12" t="s">
        <v>147</v>
      </c>
      <c r="B105" s="22">
        <v>31.431664249164445</v>
      </c>
      <c r="C105" s="22"/>
      <c r="D105" s="22">
        <v>33.71338337256708</v>
      </c>
      <c r="E105" s="22">
        <v>17.220966608765981</v>
      </c>
      <c r="F105" s="22">
        <v>43.360642766160282</v>
      </c>
      <c r="G105" s="12"/>
      <c r="H105" s="12">
        <v>0</v>
      </c>
      <c r="I105" s="22">
        <v>29.357158764892752</v>
      </c>
      <c r="J105" s="22">
        <v>58.139126609442059</v>
      </c>
      <c r="K105" s="22">
        <v>47.357248115933523</v>
      </c>
      <c r="L105" s="22">
        <v>22.937063198160082</v>
      </c>
      <c r="M105" s="22">
        <v>11.0032635836008</v>
      </c>
      <c r="N105" s="22">
        <v>17.722573044537061</v>
      </c>
      <c r="O105" s="22">
        <v>45.482000000000006</v>
      </c>
      <c r="P105" s="22">
        <v>61.585196998480839</v>
      </c>
      <c r="Q105" s="22">
        <v>23.014731300000001</v>
      </c>
    </row>
    <row r="106" spans="1:17">
      <c r="A106" s="12" t="s">
        <v>166</v>
      </c>
      <c r="B106" s="22">
        <v>32.266140454967761</v>
      </c>
      <c r="C106" s="22"/>
      <c r="D106" s="22">
        <v>25.996524737002886</v>
      </c>
      <c r="E106" s="22">
        <v>22.443881178408205</v>
      </c>
      <c r="F106" s="22">
        <v>48.358015449492179</v>
      </c>
      <c r="G106" s="12"/>
      <c r="H106" s="12">
        <v>0</v>
      </c>
      <c r="I106" s="22">
        <v>37.544764782635163</v>
      </c>
      <c r="J106" s="22">
        <v>31.289203433504326</v>
      </c>
      <c r="K106" s="22">
        <v>35.152130731872056</v>
      </c>
      <c r="L106" s="22">
        <v>8.3507115199430704</v>
      </c>
      <c r="M106" s="22">
        <v>32.508072105440007</v>
      </c>
      <c r="N106" s="22">
        <v>26.472859909841539</v>
      </c>
      <c r="O106" s="22">
        <v>25.37329375804498</v>
      </c>
      <c r="P106" s="22">
        <v>58.716726025431555</v>
      </c>
      <c r="Q106" s="22">
        <v>60.984026565000001</v>
      </c>
    </row>
    <row r="107" spans="1:17">
      <c r="A107" s="12" t="s">
        <v>34</v>
      </c>
      <c r="B107" s="22">
        <v>63.643420389374491</v>
      </c>
      <c r="C107" s="22"/>
      <c r="D107" s="22">
        <v>75.85860780673697</v>
      </c>
      <c r="E107" s="22">
        <v>39.894173821232428</v>
      </c>
      <c r="F107" s="22">
        <v>75.177479540154081</v>
      </c>
      <c r="G107" s="12"/>
      <c r="H107" s="12">
        <v>100</v>
      </c>
      <c r="I107" s="22">
        <v>86.994213965564398</v>
      </c>
      <c r="J107" s="22">
        <v>60.399367477132088</v>
      </c>
      <c r="K107" s="22">
        <v>56.040849784251385</v>
      </c>
      <c r="L107" s="22">
        <v>36.902109397964018</v>
      </c>
      <c r="M107" s="22">
        <v>46.485799746809832</v>
      </c>
      <c r="N107" s="22">
        <v>36.294612318923427</v>
      </c>
      <c r="O107" s="22">
        <v>63.248589889220646</v>
      </c>
      <c r="P107" s="22">
        <v>69.925256419574922</v>
      </c>
      <c r="Q107" s="22">
        <v>92.358592311666669</v>
      </c>
    </row>
    <row r="108" spans="1:17">
      <c r="A108" s="12" t="s">
        <v>123</v>
      </c>
      <c r="B108" s="22">
        <v>37.624196527254689</v>
      </c>
      <c r="C108" s="22"/>
      <c r="D108" s="22">
        <v>29.939384812287468</v>
      </c>
      <c r="E108" s="22">
        <v>31.646295734163289</v>
      </c>
      <c r="F108" s="22">
        <v>51.2869090353133</v>
      </c>
      <c r="G108" s="12"/>
      <c r="H108" s="12">
        <v>0</v>
      </c>
      <c r="I108" s="22">
        <v>27.205993161529619</v>
      </c>
      <c r="J108" s="22">
        <v>34.658133703374418</v>
      </c>
      <c r="K108" s="22">
        <v>57.893412384245835</v>
      </c>
      <c r="L108" s="22">
        <v>26.333252129815623</v>
      </c>
      <c r="M108" s="22">
        <v>50.726812581793673</v>
      </c>
      <c r="N108" s="22">
        <v>17.878822490880562</v>
      </c>
      <c r="O108" s="22">
        <v>37.210535004806665</v>
      </c>
      <c r="P108" s="22">
        <v>32.933515349704678</v>
      </c>
      <c r="Q108" s="22">
        <v>83.716676751428565</v>
      </c>
    </row>
    <row r="109" spans="1:17">
      <c r="A109" s="12" t="s">
        <v>169</v>
      </c>
      <c r="B109" s="22">
        <v>41.399926509896943</v>
      </c>
      <c r="C109" s="22"/>
      <c r="D109" s="22">
        <v>50.11835718084204</v>
      </c>
      <c r="E109" s="22">
        <v>29.103762527936045</v>
      </c>
      <c r="F109" s="22">
        <v>44.977659820912741</v>
      </c>
      <c r="G109" s="12"/>
      <c r="H109" s="12">
        <v>100</v>
      </c>
      <c r="I109" s="22">
        <v>40.144343199197735</v>
      </c>
      <c r="J109" s="22">
        <v>23.424175682180262</v>
      </c>
      <c r="K109" s="22">
        <v>36.904909841990175</v>
      </c>
      <c r="L109" s="22">
        <v>11.933562554192678</v>
      </c>
      <c r="M109" s="22">
        <v>32.67459782963455</v>
      </c>
      <c r="N109" s="22">
        <v>42.703127199980919</v>
      </c>
      <c r="O109" s="22">
        <v>25.943347714158307</v>
      </c>
      <c r="P109" s="22">
        <v>42.095177838579907</v>
      </c>
      <c r="Q109" s="22">
        <v>66.894453909999996</v>
      </c>
    </row>
    <row r="110" spans="1:17">
      <c r="A110" s="12" t="s">
        <v>62</v>
      </c>
      <c r="B110" s="22">
        <v>53.943496863292502</v>
      </c>
      <c r="C110" s="22"/>
      <c r="D110" s="22">
        <v>65.308837788403849</v>
      </c>
      <c r="E110" s="22">
        <v>32.707413042720027</v>
      </c>
      <c r="F110" s="22">
        <v>63.814239758753651</v>
      </c>
      <c r="G110" s="12"/>
      <c r="H110" s="12">
        <v>100</v>
      </c>
      <c r="I110" s="22">
        <v>68.327344408479235</v>
      </c>
      <c r="J110" s="22">
        <v>45.986732603481833</v>
      </c>
      <c r="K110" s="22">
        <v>46.921274141654344</v>
      </c>
      <c r="L110" s="22">
        <v>22.178038428418944</v>
      </c>
      <c r="M110" s="22">
        <v>38.405204775074488</v>
      </c>
      <c r="N110" s="22">
        <v>37.538995924666665</v>
      </c>
      <c r="O110" s="22">
        <v>45.398372780405396</v>
      </c>
      <c r="P110" s="22">
        <v>69.968435285855563</v>
      </c>
      <c r="Q110" s="22">
        <v>76.075911210000001</v>
      </c>
    </row>
    <row r="111" spans="1:17">
      <c r="A111" s="12" t="s">
        <v>69</v>
      </c>
      <c r="B111" s="22">
        <v>53.285763477652061</v>
      </c>
      <c r="C111" s="22"/>
      <c r="D111" s="22">
        <v>43.524646499146343</v>
      </c>
      <c r="E111" s="22">
        <v>42.266748847091378</v>
      </c>
      <c r="F111" s="22">
        <v>74.06589508671847</v>
      </c>
      <c r="G111" s="12"/>
      <c r="H111" s="12">
        <v>0</v>
      </c>
      <c r="I111" s="22">
        <v>76.129174428487019</v>
      </c>
      <c r="J111" s="22">
        <v>50.199623904967133</v>
      </c>
      <c r="K111" s="22">
        <v>47.769787663131218</v>
      </c>
      <c r="L111" s="22">
        <v>29.396201309309475</v>
      </c>
      <c r="M111" s="22">
        <v>47.269351754962557</v>
      </c>
      <c r="N111" s="22">
        <v>50.134693477002102</v>
      </c>
      <c r="O111" s="22">
        <v>45.400658569563078</v>
      </c>
      <c r="P111" s="22">
        <v>87.186520065592319</v>
      </c>
      <c r="Q111" s="22">
        <v>89.610506624999999</v>
      </c>
    </row>
    <row r="112" spans="1:17">
      <c r="A112" s="12" t="s">
        <v>110</v>
      </c>
      <c r="B112" s="22">
        <v>42.361303962842179</v>
      </c>
      <c r="C112" s="22"/>
      <c r="D112" s="22">
        <v>36.936896028143586</v>
      </c>
      <c r="E112" s="22">
        <v>26.784971856248792</v>
      </c>
      <c r="F112" s="22">
        <v>63.362044004134162</v>
      </c>
      <c r="G112" s="12"/>
      <c r="H112" s="12">
        <v>0</v>
      </c>
      <c r="I112" s="22">
        <v>52.098782608468596</v>
      </c>
      <c r="J112" s="22">
        <v>53.568188437569738</v>
      </c>
      <c r="K112" s="22">
        <v>42.080613066536024</v>
      </c>
      <c r="L112" s="22">
        <v>17.258852394906871</v>
      </c>
      <c r="M112" s="22">
        <v>36.001507642324263</v>
      </c>
      <c r="N112" s="22">
        <v>27.094555531515233</v>
      </c>
      <c r="O112" s="22">
        <v>34.438443078361288</v>
      </c>
      <c r="P112" s="22">
        <v>85.185508984041192</v>
      </c>
      <c r="Q112" s="22">
        <v>70.462179950000007</v>
      </c>
    </row>
    <row r="113" spans="1:17">
      <c r="A113" s="12" t="s">
        <v>79</v>
      </c>
      <c r="B113" s="22">
        <v>47.429691315425003</v>
      </c>
      <c r="C113" s="22"/>
      <c r="D113" s="22">
        <v>39.406059822383398</v>
      </c>
      <c r="E113" s="22">
        <v>33.398782360283917</v>
      </c>
      <c r="F113" s="22">
        <v>69.484231763607696</v>
      </c>
      <c r="G113" s="12"/>
      <c r="H113" s="12">
        <v>0</v>
      </c>
      <c r="I113" s="22">
        <v>58.728270247182117</v>
      </c>
      <c r="J113" s="22">
        <v>44.78314969631252</v>
      </c>
      <c r="K113" s="22">
        <v>54.112819346038947</v>
      </c>
      <c r="L113" s="22">
        <v>25.550578957648792</v>
      </c>
      <c r="M113" s="22">
        <v>37.884448304675963</v>
      </c>
      <c r="N113" s="22">
        <v>36.761319818526992</v>
      </c>
      <c r="O113" s="22">
        <v>52.063208093576407</v>
      </c>
      <c r="P113" s="22">
        <v>66.976713032246678</v>
      </c>
      <c r="Q113" s="22">
        <v>89.412774165000002</v>
      </c>
    </row>
    <row r="114" spans="1:17">
      <c r="A114" s="12" t="s">
        <v>89</v>
      </c>
      <c r="B114" s="22">
        <v>41.77772556016901</v>
      </c>
      <c r="C114" s="22"/>
      <c r="D114" s="22">
        <v>34.817147187814435</v>
      </c>
      <c r="E114" s="22">
        <v>36.695242878086674</v>
      </c>
      <c r="F114" s="22">
        <v>53.820786614605908</v>
      </c>
      <c r="G114" s="12"/>
      <c r="H114" s="12">
        <v>0</v>
      </c>
      <c r="I114" s="22">
        <v>56.945421810869973</v>
      </c>
      <c r="J114" s="22">
        <v>38.964247501956535</v>
      </c>
      <c r="K114" s="22">
        <v>43.358919438431229</v>
      </c>
      <c r="L114" s="22">
        <v>19.643017285268751</v>
      </c>
      <c r="M114" s="22">
        <v>49.815599879344632</v>
      </c>
      <c r="N114" s="22">
        <v>40.627111469646636</v>
      </c>
      <c r="O114" s="22">
        <v>37.965240351080055</v>
      </c>
      <c r="P114" s="22">
        <v>51.275885377737666</v>
      </c>
      <c r="Q114" s="22">
        <v>72.221234115000001</v>
      </c>
    </row>
    <row r="115" spans="1:17">
      <c r="A115" s="12" t="s">
        <v>173</v>
      </c>
      <c r="B115" s="22">
        <v>24.222935523080668</v>
      </c>
      <c r="C115" s="22"/>
      <c r="D115" s="22">
        <v>20.863709123090292</v>
      </c>
      <c r="E115" s="22">
        <v>18.23382501913099</v>
      </c>
      <c r="F115" s="22">
        <v>33.571272427020723</v>
      </c>
      <c r="G115" s="12"/>
      <c r="H115" s="12">
        <v>0</v>
      </c>
      <c r="I115" s="22">
        <v>27.190710818405432</v>
      </c>
      <c r="J115" s="22">
        <v>28.100859383926029</v>
      </c>
      <c r="K115" s="22">
        <v>28.163266290029707</v>
      </c>
      <c r="L115" s="22">
        <v>5.8358198529830423</v>
      </c>
      <c r="M115" s="22">
        <v>33.12495671051802</v>
      </c>
      <c r="N115" s="22">
        <v>15.740698493891903</v>
      </c>
      <c r="O115" s="22">
        <v>15.381230933617172</v>
      </c>
      <c r="P115" s="22">
        <v>19.890906272445005</v>
      </c>
      <c r="Q115" s="22">
        <v>65.441680074999994</v>
      </c>
    </row>
    <row r="116" spans="1:17">
      <c r="A116" s="12" t="s">
        <v>150</v>
      </c>
      <c r="B116" s="22">
        <v>34.258681387521342</v>
      </c>
      <c r="C116" s="22"/>
      <c r="D116" s="22">
        <v>24.236629435969277</v>
      </c>
      <c r="E116" s="22">
        <v>33.854058069977903</v>
      </c>
      <c r="F116" s="22">
        <v>44.68535665661684</v>
      </c>
      <c r="G116" s="12"/>
      <c r="H116" s="12">
        <v>0</v>
      </c>
      <c r="I116" s="22">
        <v>28.778874609171588</v>
      </c>
      <c r="J116" s="22">
        <v>30.298025692112653</v>
      </c>
      <c r="K116" s="22">
        <v>37.869617442592876</v>
      </c>
      <c r="L116" s="22">
        <v>9.8948088484784478</v>
      </c>
      <c r="M116" s="22">
        <v>46.051418537710518</v>
      </c>
      <c r="N116" s="22">
        <v>45.615946823744757</v>
      </c>
      <c r="O116" s="22">
        <v>32.989385049047584</v>
      </c>
      <c r="P116" s="22">
        <v>40.590086460802944</v>
      </c>
      <c r="Q116" s="22">
        <v>60.476598460000005</v>
      </c>
    </row>
    <row r="117" spans="1:17">
      <c r="A117" s="12" t="s">
        <v>126</v>
      </c>
      <c r="B117" s="22">
        <v>33.282249689030046</v>
      </c>
      <c r="C117" s="22"/>
      <c r="D117" s="22">
        <v>28.564856104314494</v>
      </c>
      <c r="E117" s="22">
        <v>25.364121737330606</v>
      </c>
      <c r="F117" s="22">
        <v>45.91777122544503</v>
      </c>
      <c r="G117" s="12"/>
      <c r="H117" s="12">
        <v>0</v>
      </c>
      <c r="I117" s="22">
        <v>40.429958965479365</v>
      </c>
      <c r="J117" s="22">
        <v>30.029114966797486</v>
      </c>
      <c r="K117" s="22">
        <v>43.800350484981116</v>
      </c>
      <c r="L117" s="22">
        <v>15.197150543998276</v>
      </c>
      <c r="M117" s="22">
        <v>38.826802060395366</v>
      </c>
      <c r="N117" s="22">
        <v>22.068412607598173</v>
      </c>
      <c r="O117" s="22">
        <v>27.806124794076982</v>
      </c>
      <c r="P117" s="22">
        <v>35.160259332258121</v>
      </c>
      <c r="Q117" s="22">
        <v>74.786929549999996</v>
      </c>
    </row>
    <row r="118" spans="1:17">
      <c r="A118" s="12" t="s">
        <v>151</v>
      </c>
      <c r="B118" s="22">
        <v>33.139188604973945</v>
      </c>
      <c r="C118" s="22"/>
      <c r="D118" s="22">
        <v>30.609076055372029</v>
      </c>
      <c r="E118" s="22">
        <v>25.435512801886148</v>
      </c>
      <c r="F118" s="22">
        <v>43.37297695766366</v>
      </c>
      <c r="G118" s="12"/>
      <c r="H118" s="12">
        <v>0</v>
      </c>
      <c r="I118" s="22">
        <v>51.264180892075046</v>
      </c>
      <c r="J118" s="22">
        <v>36.98458886234534</v>
      </c>
      <c r="K118" s="22">
        <v>34.187534467067728</v>
      </c>
      <c r="L118" s="22">
        <v>8.0721503762844264</v>
      </c>
      <c r="M118" s="22">
        <v>36.450309099192587</v>
      </c>
      <c r="N118" s="22">
        <v>31.784078930181437</v>
      </c>
      <c r="O118" s="22">
        <v>30.266474139433189</v>
      </c>
      <c r="P118" s="22">
        <v>41.340382828557779</v>
      </c>
      <c r="Q118" s="22">
        <v>58.512073905000001</v>
      </c>
    </row>
    <row r="119" spans="1:17">
      <c r="A119" s="12" t="s">
        <v>11</v>
      </c>
      <c r="B119" s="22">
        <v>77.229804318915967</v>
      </c>
      <c r="C119" s="22"/>
      <c r="D119" s="22">
        <v>84.575161249807635</v>
      </c>
      <c r="E119" s="22">
        <v>60.115237690021161</v>
      </c>
      <c r="F119" s="22">
        <v>86.999014016919077</v>
      </c>
      <c r="G119" s="12"/>
      <c r="H119" s="12">
        <v>100</v>
      </c>
      <c r="I119" s="22">
        <v>96.416506742271025</v>
      </c>
      <c r="J119" s="22">
        <v>81.865448215871709</v>
      </c>
      <c r="K119" s="22">
        <v>60.018690041087858</v>
      </c>
      <c r="L119" s="22">
        <v>50.32372421361827</v>
      </c>
      <c r="M119" s="22">
        <v>68.710138750008554</v>
      </c>
      <c r="N119" s="22">
        <v>61.311850106436658</v>
      </c>
      <c r="O119" s="22">
        <v>79.529389727882332</v>
      </c>
      <c r="P119" s="22">
        <v>86.470651837874883</v>
      </c>
      <c r="Q119" s="22">
        <v>94.997000485000001</v>
      </c>
    </row>
    <row r="120" spans="1:17">
      <c r="A120" s="12" t="s">
        <v>50</v>
      </c>
      <c r="B120" s="22">
        <v>63.982170706506771</v>
      </c>
      <c r="C120" s="22"/>
      <c r="D120" s="22">
        <v>55.95051896989127</v>
      </c>
      <c r="E120" s="22">
        <v>49.563594371484271</v>
      </c>
      <c r="F120" s="22">
        <v>86.432398778144758</v>
      </c>
      <c r="G120" s="12"/>
      <c r="H120" s="12">
        <v>0</v>
      </c>
      <c r="I120" s="22">
        <v>94.251343084906608</v>
      </c>
      <c r="J120" s="22">
        <v>60.320622106937066</v>
      </c>
      <c r="K120" s="22">
        <v>69.230110687721407</v>
      </c>
      <c r="L120" s="22">
        <v>28.28650773818913</v>
      </c>
      <c r="M120" s="22">
        <v>61.66813377194255</v>
      </c>
      <c r="N120" s="22">
        <v>58.736141604321141</v>
      </c>
      <c r="O120" s="22">
        <v>64.959814688501666</v>
      </c>
      <c r="P120" s="22">
        <v>95.173996795932595</v>
      </c>
      <c r="Q120" s="22">
        <v>99.16338485</v>
      </c>
    </row>
    <row r="121" spans="1:17">
      <c r="A121" s="12" t="s">
        <v>157</v>
      </c>
      <c r="B121" s="22">
        <v>28.531130470613771</v>
      </c>
      <c r="C121" s="22"/>
      <c r="D121" s="22">
        <v>20.073292117285352</v>
      </c>
      <c r="E121" s="22">
        <v>21.88264401378143</v>
      </c>
      <c r="F121" s="22">
        <v>43.637455280774539</v>
      </c>
      <c r="G121" s="12"/>
      <c r="H121" s="12">
        <v>0</v>
      </c>
      <c r="I121" s="22">
        <v>32.819235126066012</v>
      </c>
      <c r="J121" s="22">
        <v>24.963996689177026</v>
      </c>
      <c r="K121" s="22">
        <v>22.509936653898365</v>
      </c>
      <c r="L121" s="22">
        <v>13.301465105346438</v>
      </c>
      <c r="M121" s="22">
        <v>26.507660460194433</v>
      </c>
      <c r="N121" s="22">
        <v>25.83880647580342</v>
      </c>
      <c r="O121" s="22">
        <v>23.032495936261103</v>
      </c>
      <c r="P121" s="22">
        <v>37.312451061062532</v>
      </c>
      <c r="Q121" s="22">
        <v>70.567418844999992</v>
      </c>
    </row>
    <row r="122" spans="1:17">
      <c r="A122" s="12" t="s">
        <v>177</v>
      </c>
      <c r="B122" s="22">
        <v>25.744807763919795</v>
      </c>
      <c r="C122" s="22"/>
      <c r="D122" s="22">
        <v>24.219762331768557</v>
      </c>
      <c r="E122" s="22">
        <v>17.146716649365192</v>
      </c>
      <c r="F122" s="22">
        <v>35.867944310625639</v>
      </c>
      <c r="G122" s="12"/>
      <c r="H122" s="12">
        <v>0</v>
      </c>
      <c r="I122" s="22">
        <v>41.219294161542436</v>
      </c>
      <c r="J122" s="22">
        <v>22.130670542724314</v>
      </c>
      <c r="K122" s="22">
        <v>33.529084622807474</v>
      </c>
      <c r="L122" s="22">
        <v>3.5914161080847391</v>
      </c>
      <c r="M122" s="22">
        <v>31.697024174266993</v>
      </c>
      <c r="N122" s="22">
        <v>16.151709665743844</v>
      </c>
      <c r="O122" s="22">
        <v>16.825336328371897</v>
      </c>
      <c r="P122" s="22">
        <v>35.529416177595934</v>
      </c>
      <c r="Q122" s="22">
        <v>55.249080425909092</v>
      </c>
    </row>
    <row r="123" spans="1:17">
      <c r="A123" s="12" t="s">
        <v>104</v>
      </c>
      <c r="B123" s="22">
        <v>43.325168635073538</v>
      </c>
      <c r="C123" s="22"/>
      <c r="D123" s="22">
        <v>59.879678536169891</v>
      </c>
      <c r="E123" s="22">
        <v>27.109958930390906</v>
      </c>
      <c r="F123" s="22">
        <v>42.985868438659821</v>
      </c>
      <c r="G123" s="12"/>
      <c r="H123" s="12">
        <v>100</v>
      </c>
      <c r="I123" s="22">
        <v>69.800625132464234</v>
      </c>
      <c r="J123" s="22">
        <v>32.369504303070102</v>
      </c>
      <c r="K123" s="22">
        <v>37.348584709145229</v>
      </c>
      <c r="L123" s="22">
        <v>9.7753562462406443</v>
      </c>
      <c r="M123" s="22">
        <v>43.999182185451602</v>
      </c>
      <c r="N123" s="22">
        <v>27.555338359480469</v>
      </c>
      <c r="O123" s="22">
        <v>25.813142271637311</v>
      </c>
      <c r="P123" s="22">
        <v>33.125692259342145</v>
      </c>
      <c r="Q123" s="22">
        <v>70.018770785000001</v>
      </c>
    </row>
    <row r="124" spans="1:17">
      <c r="A124" s="12" t="s">
        <v>84</v>
      </c>
      <c r="B124" s="22">
        <v>45.122784720664576</v>
      </c>
      <c r="C124" s="22"/>
      <c r="D124" s="22">
        <v>36.511182818274044</v>
      </c>
      <c r="E124" s="22">
        <v>32.360273494989762</v>
      </c>
      <c r="F124" s="22">
        <v>66.496897848729915</v>
      </c>
      <c r="G124" s="12"/>
      <c r="H124" s="12">
        <v>0</v>
      </c>
      <c r="I124" s="22">
        <v>56.147884194193942</v>
      </c>
      <c r="J124" s="22">
        <v>40.801119784952618</v>
      </c>
      <c r="K124" s="22">
        <v>49.095727293949608</v>
      </c>
      <c r="L124" s="22">
        <v>22.605936563438455</v>
      </c>
      <c r="M124" s="22">
        <v>39.529362456626487</v>
      </c>
      <c r="N124" s="22">
        <v>34.945521464904346</v>
      </c>
      <c r="O124" s="22">
        <v>45.879935189834562</v>
      </c>
      <c r="P124" s="22">
        <v>54.860758356355198</v>
      </c>
      <c r="Q124" s="22">
        <v>98.75</v>
      </c>
    </row>
    <row r="125" spans="1:17">
      <c r="A125" s="12" t="s">
        <v>14</v>
      </c>
      <c r="B125" s="22">
        <v>76.119681763595295</v>
      </c>
      <c r="C125" s="22"/>
      <c r="D125" s="22">
        <v>86.377529694156948</v>
      </c>
      <c r="E125" s="22">
        <v>56.277948811306004</v>
      </c>
      <c r="F125" s="22">
        <v>85.703566785322948</v>
      </c>
      <c r="G125" s="12"/>
      <c r="H125" s="12">
        <v>100</v>
      </c>
      <c r="I125" s="22">
        <v>96.345828418898648</v>
      </c>
      <c r="J125" s="22">
        <v>75.933222264133718</v>
      </c>
      <c r="K125" s="22">
        <v>73.231068093595439</v>
      </c>
      <c r="L125" s="22">
        <v>46.522869069236208</v>
      </c>
      <c r="M125" s="22">
        <v>69.108944353450696</v>
      </c>
      <c r="N125" s="22">
        <v>53.202033011231109</v>
      </c>
      <c r="O125" s="22">
        <v>71.091182751226583</v>
      </c>
      <c r="P125" s="22">
        <v>87.971898557123239</v>
      </c>
      <c r="Q125" s="22">
        <v>98.047619047619051</v>
      </c>
    </row>
    <row r="126" spans="1:17">
      <c r="A126" s="12" t="s">
        <v>51</v>
      </c>
      <c r="B126" s="22">
        <v>62.910227573310912</v>
      </c>
      <c r="C126" s="22"/>
      <c r="D126" s="22">
        <v>69.605364022896552</v>
      </c>
      <c r="E126" s="22">
        <v>41.285553149218913</v>
      </c>
      <c r="F126" s="22">
        <v>77.839765547817265</v>
      </c>
      <c r="G126" s="12"/>
      <c r="H126" s="12">
        <v>100</v>
      </c>
      <c r="I126" s="22">
        <v>56.165606931332135</v>
      </c>
      <c r="J126" s="22">
        <v>68.494677353257742</v>
      </c>
      <c r="K126" s="22">
        <v>53.761171806996309</v>
      </c>
      <c r="L126" s="22">
        <v>20.404048499410315</v>
      </c>
      <c r="M126" s="22">
        <v>47.609247030222306</v>
      </c>
      <c r="N126" s="22">
        <v>55.843363918024124</v>
      </c>
      <c r="O126" s="22">
        <v>60.990202559270166</v>
      </c>
      <c r="P126" s="22">
        <v>83.64848845918165</v>
      </c>
      <c r="Q126" s="22">
        <v>88.880605625000001</v>
      </c>
    </row>
    <row r="127" spans="1:17">
      <c r="A127" s="12" t="s">
        <v>93</v>
      </c>
      <c r="B127" s="22">
        <v>40.472356121465218</v>
      </c>
      <c r="C127" s="22"/>
      <c r="D127" s="22">
        <v>40.612863295306184</v>
      </c>
      <c r="E127" s="22">
        <v>36.93722819458015</v>
      </c>
      <c r="F127" s="22">
        <v>43.866976874509298</v>
      </c>
      <c r="G127" s="12"/>
      <c r="H127" s="12">
        <v>50</v>
      </c>
      <c r="I127" s="22">
        <v>40.632565437379462</v>
      </c>
      <c r="J127" s="22">
        <v>37.379650737300004</v>
      </c>
      <c r="K127" s="22">
        <v>34.439237006545262</v>
      </c>
      <c r="L127" s="22">
        <v>16.692677831916615</v>
      </c>
      <c r="M127" s="22">
        <v>45.239435325968444</v>
      </c>
      <c r="N127" s="22">
        <v>48.879571425855389</v>
      </c>
      <c r="O127" s="22">
        <v>28.67205327062414</v>
      </c>
      <c r="P127" s="22">
        <v>40.762626907903751</v>
      </c>
      <c r="Q127" s="22">
        <v>62.166250445000003</v>
      </c>
    </row>
    <row r="128" spans="1:17">
      <c r="A128" s="12" t="s">
        <v>87</v>
      </c>
      <c r="B128" s="22">
        <v>44.389660657768218</v>
      </c>
      <c r="C128" s="22"/>
      <c r="D128" s="22">
        <v>35.788234007255895</v>
      </c>
      <c r="E128" s="22">
        <v>26.969998804460289</v>
      </c>
      <c r="F128" s="22">
        <v>70.41074916158847</v>
      </c>
      <c r="G128" s="12"/>
      <c r="H128" s="12">
        <v>0</v>
      </c>
      <c r="I128" s="22">
        <v>57.063201583608041</v>
      </c>
      <c r="J128" s="22">
        <v>46.812950890872116</v>
      </c>
      <c r="K128" s="22">
        <v>39.276783554543421</v>
      </c>
      <c r="L128" s="22">
        <v>23.901707772128891</v>
      </c>
      <c r="M128" s="22">
        <v>33.875370633533798</v>
      </c>
      <c r="N128" s="22">
        <v>23.132918007718168</v>
      </c>
      <c r="O128" s="22">
        <v>34.372666600557153</v>
      </c>
      <c r="P128" s="22">
        <v>78.359580884208256</v>
      </c>
      <c r="Q128" s="22">
        <v>98.5</v>
      </c>
    </row>
    <row r="129" spans="1:17">
      <c r="A129" s="12" t="s">
        <v>153</v>
      </c>
      <c r="B129" s="22">
        <v>36.846434554832598</v>
      </c>
      <c r="C129" s="22"/>
      <c r="D129" s="22">
        <v>32.63870962539194</v>
      </c>
      <c r="E129" s="22">
        <v>29.503137319052158</v>
      </c>
      <c r="F129" s="22">
        <v>48.397456720053697</v>
      </c>
      <c r="G129" s="12"/>
      <c r="H129" s="12">
        <v>0</v>
      </c>
      <c r="I129" s="22">
        <v>40.064045606711638</v>
      </c>
      <c r="J129" s="22">
        <v>45.801381199191944</v>
      </c>
      <c r="K129" s="22">
        <v>44.689411695664184</v>
      </c>
      <c r="L129" s="22">
        <v>17.10395517252233</v>
      </c>
      <c r="M129" s="22">
        <v>40.592970574203562</v>
      </c>
      <c r="N129" s="22">
        <v>30.812486210430574</v>
      </c>
      <c r="O129" s="22">
        <v>24.900522567732185</v>
      </c>
      <c r="P129" s="22">
        <v>35.671551667428893</v>
      </c>
      <c r="Q129" s="22">
        <v>84.620295924999994</v>
      </c>
    </row>
    <row r="130" spans="1:17">
      <c r="A130" s="12" t="s">
        <v>116</v>
      </c>
      <c r="B130" s="22">
        <v>39.538610420590864</v>
      </c>
      <c r="C130" s="22"/>
      <c r="D130" s="22">
        <v>36.901805485689025</v>
      </c>
      <c r="E130" s="22">
        <v>23.15469899404248</v>
      </c>
      <c r="F130" s="22">
        <v>58.55932678204109</v>
      </c>
      <c r="G130" s="12"/>
      <c r="H130" s="12">
        <v>0</v>
      </c>
      <c r="I130" s="22">
        <v>55.171549872109765</v>
      </c>
      <c r="J130" s="22">
        <v>42.086761705992053</v>
      </c>
      <c r="K130" s="22">
        <v>50.348910364654266</v>
      </c>
      <c r="L130" s="22">
        <v>12.564229321921037</v>
      </c>
      <c r="M130" s="22">
        <v>33.448703779393682</v>
      </c>
      <c r="N130" s="22">
        <v>23.451163880812736</v>
      </c>
      <c r="O130" s="22">
        <v>29.21101982837186</v>
      </c>
      <c r="P130" s="22">
        <v>52.997243947751393</v>
      </c>
      <c r="Q130" s="22">
        <v>93.469716570000003</v>
      </c>
    </row>
    <row r="131" spans="1:17">
      <c r="A131" s="12" t="s">
        <v>59</v>
      </c>
      <c r="B131" s="22">
        <v>57.111559944431995</v>
      </c>
      <c r="C131" s="22"/>
      <c r="D131" s="22">
        <v>68.602021129205554</v>
      </c>
      <c r="E131" s="22">
        <v>34.029803386769736</v>
      </c>
      <c r="F131" s="22">
        <v>68.702855317320697</v>
      </c>
      <c r="G131" s="12"/>
      <c r="H131" s="12">
        <v>100</v>
      </c>
      <c r="I131" s="22">
        <v>78.632156445031441</v>
      </c>
      <c r="J131" s="22">
        <v>52.151475231992457</v>
      </c>
      <c r="K131" s="22">
        <v>43.624452839798273</v>
      </c>
      <c r="L131" s="22">
        <v>19.274572164870854</v>
      </c>
      <c r="M131" s="22">
        <v>39.673436675454191</v>
      </c>
      <c r="N131" s="22">
        <v>43.141401319984155</v>
      </c>
      <c r="O131" s="22">
        <v>50.161814831392654</v>
      </c>
      <c r="P131" s="22">
        <v>75.911129775569449</v>
      </c>
      <c r="Q131" s="22">
        <v>80.03562134500001</v>
      </c>
    </row>
    <row r="132" spans="1:17">
      <c r="A132" s="12" t="s">
        <v>66</v>
      </c>
      <c r="B132" s="22">
        <v>58.507078857562881</v>
      </c>
      <c r="C132" s="22"/>
      <c r="D132" s="22">
        <v>74.494192227058889</v>
      </c>
      <c r="E132" s="22">
        <v>38.575835984712356</v>
      </c>
      <c r="F132" s="22">
        <v>62.451208360917406</v>
      </c>
      <c r="G132" s="12"/>
      <c r="H132" s="12">
        <v>100</v>
      </c>
      <c r="I132" s="22">
        <v>79.684692026610918</v>
      </c>
      <c r="J132" s="22">
        <v>61.50213895985803</v>
      </c>
      <c r="K132" s="22">
        <v>56.789937921766587</v>
      </c>
      <c r="L132" s="22">
        <v>23.501069154193807</v>
      </c>
      <c r="M132" s="22">
        <v>53.317274460476099</v>
      </c>
      <c r="N132" s="22">
        <v>38.909164339467154</v>
      </c>
      <c r="O132" s="22">
        <v>48.919743059984249</v>
      </c>
      <c r="P132" s="22">
        <v>71.677803837767954</v>
      </c>
      <c r="Q132" s="22">
        <v>66.756078185000007</v>
      </c>
    </row>
    <row r="133" spans="1:17">
      <c r="A133" s="12" t="s">
        <v>37</v>
      </c>
      <c r="B133" s="22">
        <v>67.511196213306775</v>
      </c>
      <c r="C133" s="22"/>
      <c r="D133" s="22">
        <v>76.527711402477891</v>
      </c>
      <c r="E133" s="22">
        <v>45.414133852702662</v>
      </c>
      <c r="F133" s="22">
        <v>80.591743384739772</v>
      </c>
      <c r="G133" s="12"/>
      <c r="H133" s="12">
        <v>100</v>
      </c>
      <c r="I133" s="22">
        <v>85.847194601934319</v>
      </c>
      <c r="J133" s="22">
        <v>66.270034371338625</v>
      </c>
      <c r="K133" s="22">
        <v>53.993616636638627</v>
      </c>
      <c r="L133" s="22">
        <v>29.54891342843182</v>
      </c>
      <c r="M133" s="22">
        <v>54.664943675518408</v>
      </c>
      <c r="N133" s="22">
        <v>52.028544454157739</v>
      </c>
      <c r="O133" s="22">
        <v>62.208133755851676</v>
      </c>
      <c r="P133" s="22">
        <v>89.031899278367661</v>
      </c>
      <c r="Q133" s="22">
        <v>90.535197119999992</v>
      </c>
    </row>
    <row r="134" spans="1:17">
      <c r="A134" s="12" t="s">
        <v>26</v>
      </c>
      <c r="B134" s="22">
        <v>70.928439332395669</v>
      </c>
      <c r="C134" s="22"/>
      <c r="D134" s="22">
        <v>79.465526443060099</v>
      </c>
      <c r="E134" s="22">
        <v>52.48704016965268</v>
      </c>
      <c r="F134" s="22">
        <v>80.832751384474236</v>
      </c>
      <c r="G134" s="12"/>
      <c r="H134" s="12">
        <v>100</v>
      </c>
      <c r="I134" s="22">
        <v>90.228627775900478</v>
      </c>
      <c r="J134" s="22">
        <v>68.597136962489685</v>
      </c>
      <c r="K134" s="22">
        <v>59.036341033850249</v>
      </c>
      <c r="L134" s="22">
        <v>35.364129066253327</v>
      </c>
      <c r="M134" s="22">
        <v>58.435929952868321</v>
      </c>
      <c r="N134" s="22">
        <v>63.661061489836378</v>
      </c>
      <c r="O134" s="22">
        <v>65.29239702637139</v>
      </c>
      <c r="P134" s="22">
        <v>86.003652522051354</v>
      </c>
      <c r="Q134" s="22">
        <v>91.202204604999991</v>
      </c>
    </row>
    <row r="135" spans="1:17">
      <c r="A135" s="12" t="s">
        <v>35</v>
      </c>
      <c r="B135" s="22">
        <v>68.220701319029203</v>
      </c>
      <c r="C135" s="22"/>
      <c r="D135" s="22">
        <v>76.068852183734322</v>
      </c>
      <c r="E135" s="22">
        <v>46.901850522279112</v>
      </c>
      <c r="F135" s="22">
        <v>81.69140125107414</v>
      </c>
      <c r="G135" s="12"/>
      <c r="H135" s="12">
        <v>100</v>
      </c>
      <c r="I135" s="22">
        <v>79.285885309640179</v>
      </c>
      <c r="J135" s="22">
        <v>70.489503376497851</v>
      </c>
      <c r="K135" s="22">
        <v>54.500020048799264</v>
      </c>
      <c r="L135" s="22">
        <v>31.457525141830825</v>
      </c>
      <c r="M135" s="22">
        <v>55.064409429458408</v>
      </c>
      <c r="N135" s="22">
        <v>54.183616995548086</v>
      </c>
      <c r="O135" s="22">
        <v>69.083597182826367</v>
      </c>
      <c r="P135" s="22">
        <v>76.340606570396062</v>
      </c>
      <c r="Q135" s="22">
        <v>99.65</v>
      </c>
    </row>
    <row r="136" spans="1:17">
      <c r="A136" s="12" t="s">
        <v>8</v>
      </c>
      <c r="B136" s="22">
        <v>79.977802024580868</v>
      </c>
      <c r="C136" s="22"/>
      <c r="D136" s="22">
        <v>84.592258633227374</v>
      </c>
      <c r="E136" s="22">
        <v>62.601533685282199</v>
      </c>
      <c r="F136" s="22">
        <v>92.739613755233037</v>
      </c>
      <c r="G136" s="12"/>
      <c r="H136" s="12">
        <v>100</v>
      </c>
      <c r="I136" s="22">
        <v>89.908379039459163</v>
      </c>
      <c r="J136" s="22">
        <v>75.488182259206567</v>
      </c>
      <c r="K136" s="22">
        <v>72.972473234243765</v>
      </c>
      <c r="L136" s="22">
        <v>38.607387513751753</v>
      </c>
      <c r="M136" s="22">
        <v>80.540804906474094</v>
      </c>
      <c r="N136" s="22">
        <v>68.65640863562075</v>
      </c>
      <c r="O136" s="22">
        <v>86.257834419111688</v>
      </c>
      <c r="P136" s="22">
        <v>98.32040120658742</v>
      </c>
      <c r="Q136" s="22">
        <v>93.64060563999999</v>
      </c>
    </row>
    <row r="137" spans="1:17">
      <c r="A137" s="12" t="s">
        <v>91</v>
      </c>
      <c r="B137" s="22">
        <v>56.034149313484086</v>
      </c>
      <c r="C137" s="22"/>
      <c r="D137" s="22">
        <v>69.378685227183951</v>
      </c>
      <c r="E137" s="22">
        <v>29.938519465340807</v>
      </c>
      <c r="F137" s="22">
        <v>68.785243247927511</v>
      </c>
      <c r="G137" s="12"/>
      <c r="H137" s="12">
        <v>100</v>
      </c>
      <c r="I137" s="22">
        <v>75.045514606694098</v>
      </c>
      <c r="J137" s="22">
        <v>46.027376493004979</v>
      </c>
      <c r="K137" s="22">
        <v>56.441849809036761</v>
      </c>
      <c r="L137" s="22">
        <v>19.189214691339345</v>
      </c>
      <c r="M137" s="22">
        <v>34.610817385133558</v>
      </c>
      <c r="N137" s="22">
        <v>36.015526319549522</v>
      </c>
      <c r="O137" s="22">
        <v>36.509008093576405</v>
      </c>
      <c r="P137" s="22">
        <v>78.901220280206147</v>
      </c>
      <c r="Q137" s="22">
        <v>90.945501370000002</v>
      </c>
    </row>
    <row r="138" spans="1:17">
      <c r="A138" s="12" t="s">
        <v>65</v>
      </c>
      <c r="B138" s="22">
        <v>58.081846197661953</v>
      </c>
      <c r="C138" s="22"/>
      <c r="D138" s="22">
        <v>69.253008216914367</v>
      </c>
      <c r="E138" s="22">
        <v>40.412003333629904</v>
      </c>
      <c r="F138" s="22">
        <v>64.580527042441588</v>
      </c>
      <c r="G138" s="12"/>
      <c r="H138" s="12">
        <v>100</v>
      </c>
      <c r="I138" s="22">
        <v>82.806499140284174</v>
      </c>
      <c r="J138" s="22">
        <v>50.950143737816575</v>
      </c>
      <c r="K138" s="22">
        <v>43.255389989556683</v>
      </c>
      <c r="L138" s="22">
        <v>28.387473761676222</v>
      </c>
      <c r="M138" s="22">
        <v>47.318109497361029</v>
      </c>
      <c r="N138" s="22">
        <v>45.530426741852452</v>
      </c>
      <c r="O138" s="22">
        <v>53.976009777521085</v>
      </c>
      <c r="P138" s="22">
        <v>60.963662379803665</v>
      </c>
      <c r="Q138" s="22">
        <v>78.801908969999999</v>
      </c>
    </row>
    <row r="139" spans="1:17">
      <c r="A139" s="12" t="s">
        <v>39</v>
      </c>
      <c r="B139" s="22">
        <v>64.717076814842855</v>
      </c>
      <c r="C139" s="22"/>
      <c r="D139" s="22">
        <v>72.151526601446719</v>
      </c>
      <c r="E139" s="22">
        <v>45.375208850720107</v>
      </c>
      <c r="F139" s="22">
        <v>76.624494992361747</v>
      </c>
      <c r="G139" s="12"/>
      <c r="H139" s="12">
        <v>100</v>
      </c>
      <c r="I139" s="22">
        <v>66.967698078446489</v>
      </c>
      <c r="J139" s="22">
        <v>65.392457148418117</v>
      </c>
      <c r="K139" s="22">
        <v>56.245951178922276</v>
      </c>
      <c r="L139" s="22">
        <v>20.40846198206394</v>
      </c>
      <c r="M139" s="22">
        <v>54.236116911176808</v>
      </c>
      <c r="N139" s="22">
        <v>61.481047658919579</v>
      </c>
      <c r="O139" s="22">
        <v>49.361257076801358</v>
      </c>
      <c r="P139" s="22">
        <v>86.791415160283904</v>
      </c>
      <c r="Q139" s="22">
        <v>93.72081274</v>
      </c>
    </row>
    <row r="140" spans="1:17">
      <c r="A140" s="12" t="s">
        <v>85</v>
      </c>
      <c r="B140" s="22">
        <v>51.252571639110784</v>
      </c>
      <c r="C140" s="22"/>
      <c r="D140" s="22">
        <v>71.438199930114692</v>
      </c>
      <c r="E140" s="22">
        <v>30.295064306470426</v>
      </c>
      <c r="F140" s="22">
        <v>52.024450680747229</v>
      </c>
      <c r="G140" s="12"/>
      <c r="H140" s="12">
        <v>100</v>
      </c>
      <c r="I140" s="22">
        <v>75.616286711087383</v>
      </c>
      <c r="J140" s="22">
        <v>60.10909352720563</v>
      </c>
      <c r="K140" s="22">
        <v>50.027419482165747</v>
      </c>
      <c r="L140" s="22">
        <v>7.3841353225795174</v>
      </c>
      <c r="M140" s="22">
        <v>46.133339213782108</v>
      </c>
      <c r="N140" s="22">
        <v>37.367718383049663</v>
      </c>
      <c r="O140" s="22">
        <v>24.358959998156571</v>
      </c>
      <c r="P140" s="22">
        <v>59.960225114085119</v>
      </c>
      <c r="Q140" s="22">
        <v>71.754166929999997</v>
      </c>
    </row>
    <row r="141" spans="1:17">
      <c r="A141" s="12" t="s">
        <v>107</v>
      </c>
      <c r="B141" s="22">
        <v>41.617194127383769</v>
      </c>
      <c r="C141" s="22"/>
      <c r="D141" s="22">
        <v>30.262603924588582</v>
      </c>
      <c r="E141" s="22">
        <v>32.646849797399099</v>
      </c>
      <c r="F141" s="22">
        <v>61.942128660163625</v>
      </c>
      <c r="G141" s="12"/>
      <c r="H141" s="12">
        <v>0</v>
      </c>
      <c r="I141" s="22">
        <v>52.969688992444524</v>
      </c>
      <c r="J141" s="22">
        <v>22.698908350681371</v>
      </c>
      <c r="K141" s="22">
        <v>45.38181835522844</v>
      </c>
      <c r="L141" s="22">
        <v>25.31079671863414</v>
      </c>
      <c r="M141" s="22">
        <v>40.21320326406304</v>
      </c>
      <c r="N141" s="22">
        <v>32.416549409500121</v>
      </c>
      <c r="O141" s="22">
        <v>39.995768826644493</v>
      </c>
      <c r="P141" s="22">
        <v>52.063989598370178</v>
      </c>
      <c r="Q141" s="22">
        <v>93.766627555476191</v>
      </c>
    </row>
    <row r="142" spans="1:17">
      <c r="A142" s="12" t="s">
        <v>119</v>
      </c>
      <c r="B142" s="22">
        <v>39.107206125335672</v>
      </c>
      <c r="C142" s="22"/>
      <c r="D142" s="22">
        <v>31.097821511370732</v>
      </c>
      <c r="E142" s="22">
        <v>28.627665510148713</v>
      </c>
      <c r="F142" s="22">
        <v>57.596131354487568</v>
      </c>
      <c r="G142" s="12"/>
      <c r="H142" s="12">
        <v>0</v>
      </c>
      <c r="I142" s="22">
        <v>51.722349699176746</v>
      </c>
      <c r="J142" s="22">
        <v>37.291968489426822</v>
      </c>
      <c r="K142" s="22">
        <v>35.376967856879354</v>
      </c>
      <c r="L142" s="22">
        <v>19.884373148968574</v>
      </c>
      <c r="M142" s="22">
        <v>34.871596490979798</v>
      </c>
      <c r="N142" s="22">
        <v>31.127026890497756</v>
      </c>
      <c r="O142" s="22">
        <v>29.354493303143748</v>
      </c>
      <c r="P142" s="22">
        <v>61.607544598652304</v>
      </c>
      <c r="Q142" s="22">
        <v>81.826356161666666</v>
      </c>
    </row>
    <row r="143" spans="1:17">
      <c r="A143" s="12" t="s">
        <v>131</v>
      </c>
      <c r="B143" s="22">
        <v>36.654474695731018</v>
      </c>
      <c r="C143" s="22"/>
      <c r="D143" s="22">
        <v>29.304943570517374</v>
      </c>
      <c r="E143" s="22">
        <v>28.110252661112554</v>
      </c>
      <c r="F143" s="22">
        <v>52.548227855563141</v>
      </c>
      <c r="G143" s="12"/>
      <c r="H143" s="12">
        <v>0</v>
      </c>
      <c r="I143" s="22">
        <v>41.287083771148744</v>
      </c>
      <c r="J143" s="22">
        <v>29.940643288962022</v>
      </c>
      <c r="K143" s="22">
        <v>45.992047221958721</v>
      </c>
      <c r="L143" s="22">
        <v>19.79486436839381</v>
      </c>
      <c r="M143" s="22">
        <v>34.074876172646462</v>
      </c>
      <c r="N143" s="22">
        <v>30.461017442297383</v>
      </c>
      <c r="O143" s="22">
        <v>29.89349330314375</v>
      </c>
      <c r="P143" s="22">
        <v>51.218545796878985</v>
      </c>
      <c r="Q143" s="22">
        <v>76.532644466666667</v>
      </c>
    </row>
    <row r="144" spans="1:17">
      <c r="A144" s="12" t="s">
        <v>148</v>
      </c>
      <c r="B144" s="22">
        <v>37.160376222676867</v>
      </c>
      <c r="C144" s="22"/>
      <c r="D144" s="22">
        <v>31.818590396726719</v>
      </c>
      <c r="E144" s="22">
        <v>27.406154624003278</v>
      </c>
      <c r="F144" s="22">
        <v>52.256383647300616</v>
      </c>
      <c r="G144" s="12"/>
      <c r="H144" s="12">
        <v>0</v>
      </c>
      <c r="I144" s="22">
        <v>33.207350840032611</v>
      </c>
      <c r="J144" s="22">
        <v>40.085409096187654</v>
      </c>
      <c r="K144" s="22">
        <v>53.981601650686606</v>
      </c>
      <c r="L144" s="22">
        <v>19.762826696418461</v>
      </c>
      <c r="M144" s="22">
        <v>39.940848883776688</v>
      </c>
      <c r="N144" s="22">
        <v>22.514788291814675</v>
      </c>
      <c r="O144" s="22">
        <v>30.410922567732189</v>
      </c>
      <c r="P144" s="22">
        <v>43.848822979169661</v>
      </c>
      <c r="Q144" s="22">
        <v>82.509405395000002</v>
      </c>
    </row>
    <row r="145" spans="1:17">
      <c r="A145" s="12" t="s">
        <v>76</v>
      </c>
      <c r="B145" s="22">
        <v>51.593793345368887</v>
      </c>
      <c r="C145" s="22"/>
      <c r="D145" s="22">
        <v>38.650285088390007</v>
      </c>
      <c r="E145" s="22">
        <v>42.142491793275461</v>
      </c>
      <c r="F145" s="22">
        <v>73.988603154441179</v>
      </c>
      <c r="G145" s="12"/>
      <c r="H145" s="12">
        <v>0</v>
      </c>
      <c r="I145" s="22">
        <v>56.047681897983104</v>
      </c>
      <c r="J145" s="22">
        <v>37.533982899491072</v>
      </c>
      <c r="K145" s="22">
        <v>61.019475556085837</v>
      </c>
      <c r="L145" s="22">
        <v>36.488525566455216</v>
      </c>
      <c r="M145" s="22">
        <v>49.829689300555572</v>
      </c>
      <c r="N145" s="22">
        <v>40.109260512815595</v>
      </c>
      <c r="O145" s="22">
        <v>60.660064117624565</v>
      </c>
      <c r="P145" s="22">
        <v>66.242635202757327</v>
      </c>
      <c r="Q145" s="22">
        <v>95.063110142941639</v>
      </c>
    </row>
    <row r="146" spans="1:17">
      <c r="A146" s="12" t="s">
        <v>171</v>
      </c>
      <c r="B146" s="22">
        <v>29.634311981884519</v>
      </c>
      <c r="C146" s="22"/>
      <c r="D146" s="22">
        <v>24.820463345427925</v>
      </c>
      <c r="E146" s="22">
        <v>23.69224658869992</v>
      </c>
      <c r="F146" s="22">
        <v>40.390226011525705</v>
      </c>
      <c r="G146" s="12"/>
      <c r="H146" s="12">
        <v>0</v>
      </c>
      <c r="I146" s="22">
        <v>41.48873396007577</v>
      </c>
      <c r="J146" s="22">
        <v>21.884448214369108</v>
      </c>
      <c r="K146" s="22">
        <v>35.908671207266828</v>
      </c>
      <c r="L146" s="22">
        <v>10.199611211752529</v>
      </c>
      <c r="M146" s="22">
        <v>34.123479656238004</v>
      </c>
      <c r="N146" s="22">
        <v>26.753648898109237</v>
      </c>
      <c r="O146" s="22">
        <v>24.317125491936086</v>
      </c>
      <c r="P146" s="22">
        <v>31.349504098196594</v>
      </c>
      <c r="Q146" s="22">
        <v>65.504048444444436</v>
      </c>
    </row>
    <row r="147" spans="1:17">
      <c r="A147" s="12" t="s">
        <v>30</v>
      </c>
      <c r="B147" s="22">
        <v>72.355911436944552</v>
      </c>
      <c r="C147" s="22"/>
      <c r="D147" s="22">
        <v>80.721422647675737</v>
      </c>
      <c r="E147" s="22">
        <v>52.916699292581484</v>
      </c>
      <c r="F147" s="22">
        <v>83.429612370576407</v>
      </c>
      <c r="G147" s="12"/>
      <c r="H147" s="12">
        <v>100</v>
      </c>
      <c r="I147" s="22">
        <v>74.879341589950968</v>
      </c>
      <c r="J147" s="22">
        <v>78.23844881200678</v>
      </c>
      <c r="K147" s="22">
        <v>69.76790018874523</v>
      </c>
      <c r="L147" s="22">
        <v>31.653494357418573</v>
      </c>
      <c r="M147" s="22">
        <v>61.68971067389068</v>
      </c>
      <c r="N147" s="22">
        <v>65.406892846435213</v>
      </c>
      <c r="O147" s="22">
        <v>73.714550563149714</v>
      </c>
      <c r="P147" s="22">
        <v>90.188803223579527</v>
      </c>
      <c r="Q147" s="22">
        <v>86.385483324999996</v>
      </c>
    </row>
    <row r="148" spans="1:17">
      <c r="A148" s="12" t="s">
        <v>92</v>
      </c>
      <c r="B148" s="22">
        <v>46.10767553559122</v>
      </c>
      <c r="C148" s="22"/>
      <c r="D148" s="22">
        <v>62.369348367127209</v>
      </c>
      <c r="E148" s="22">
        <v>28.771754757287095</v>
      </c>
      <c r="F148" s="22">
        <v>47.181923482359345</v>
      </c>
      <c r="G148" s="12"/>
      <c r="H148" s="12">
        <v>100</v>
      </c>
      <c r="I148" s="22">
        <v>72.981746330400824</v>
      </c>
      <c r="J148" s="22">
        <v>25.405468894165644</v>
      </c>
      <c r="K148" s="22">
        <v>51.090178243942383</v>
      </c>
      <c r="L148" s="22">
        <v>15.488610488132514</v>
      </c>
      <c r="M148" s="22">
        <v>39.293285289005169</v>
      </c>
      <c r="N148" s="22">
        <v>31.533368494723589</v>
      </c>
      <c r="O148" s="22">
        <v>30.492305039605782</v>
      </c>
      <c r="P148" s="22">
        <v>45.06023606747226</v>
      </c>
      <c r="Q148" s="22">
        <v>65.993229339999999</v>
      </c>
    </row>
    <row r="149" spans="1:17">
      <c r="A149" s="12" t="s">
        <v>58</v>
      </c>
      <c r="B149" s="22">
        <v>58.486101631458439</v>
      </c>
      <c r="C149" s="22"/>
      <c r="D149" s="22">
        <v>69.884576890507105</v>
      </c>
      <c r="E149" s="22">
        <v>38.224019466263606</v>
      </c>
      <c r="F149" s="22">
        <v>67.349708537604627</v>
      </c>
      <c r="G149" s="12"/>
      <c r="H149" s="12">
        <v>100</v>
      </c>
      <c r="I149" s="22">
        <v>80.04467428477254</v>
      </c>
      <c r="J149" s="22">
        <v>48.731213451385493</v>
      </c>
      <c r="K149" s="22">
        <v>50.762419825870381</v>
      </c>
      <c r="L149" s="22">
        <v>21.885075464900357</v>
      </c>
      <c r="M149" s="22">
        <v>43.574378578613413</v>
      </c>
      <c r="N149" s="22">
        <v>49.212604355277037</v>
      </c>
      <c r="O149" s="22">
        <v>37.740436973040303</v>
      </c>
      <c r="P149" s="22">
        <v>78.404516609773566</v>
      </c>
      <c r="Q149" s="22">
        <v>85.904172029999998</v>
      </c>
    </row>
    <row r="150" spans="1:17">
      <c r="A150" s="12" t="s">
        <v>113</v>
      </c>
      <c r="B150" s="22">
        <v>44.769845109244095</v>
      </c>
      <c r="C150" s="22"/>
      <c r="D150" s="22">
        <v>41.409071949564748</v>
      </c>
      <c r="E150" s="22">
        <v>36.807478769747895</v>
      </c>
      <c r="F150" s="22">
        <v>56.092984608419648</v>
      </c>
      <c r="G150" s="12"/>
      <c r="H150" s="12">
        <v>0</v>
      </c>
      <c r="I150" s="22">
        <v>54.207283538665173</v>
      </c>
      <c r="J150" s="22">
        <v>47.868111587982831</v>
      </c>
      <c r="K150" s="22">
        <v>63.560892671610972</v>
      </c>
      <c r="L150" s="22">
        <v>27.18469827194761</v>
      </c>
      <c r="M150" s="22">
        <v>40.550896840280316</v>
      </c>
      <c r="N150" s="22">
        <v>42.686841197015767</v>
      </c>
      <c r="O150" s="22">
        <v>35.708666666666666</v>
      </c>
      <c r="P150" s="22">
        <v>56.664233528592277</v>
      </c>
      <c r="Q150" s="22">
        <v>75.906053630000002</v>
      </c>
    </row>
    <row r="151" spans="1:17">
      <c r="A151" s="12" t="s">
        <v>176</v>
      </c>
      <c r="B151" s="22">
        <v>25.335868961017166</v>
      </c>
      <c r="C151" s="22"/>
      <c r="D151" s="22">
        <v>21.955268983143004</v>
      </c>
      <c r="E151" s="22">
        <v>17.72473623682966</v>
      </c>
      <c r="F151" s="22">
        <v>36.327601663078831</v>
      </c>
      <c r="G151" s="12"/>
      <c r="H151" s="12">
        <v>0</v>
      </c>
      <c r="I151" s="22">
        <v>35.36035934340056</v>
      </c>
      <c r="J151" s="22">
        <v>21.552407581910586</v>
      </c>
      <c r="K151" s="22">
        <v>30.908309007260868</v>
      </c>
      <c r="L151" s="22">
        <v>2.2764521224596352</v>
      </c>
      <c r="M151" s="22">
        <v>25.401396565366337</v>
      </c>
      <c r="N151" s="22">
        <v>25.496360022663008</v>
      </c>
      <c r="O151" s="22">
        <v>13.608401142601696</v>
      </c>
      <c r="P151" s="22">
        <v>30.721904435725698</v>
      </c>
      <c r="Q151" s="22">
        <v>64.652499410909087</v>
      </c>
    </row>
    <row r="152" spans="1:17">
      <c r="A152" s="12" t="s">
        <v>3</v>
      </c>
      <c r="B152" s="22">
        <v>84.249441061639899</v>
      </c>
      <c r="C152" s="22"/>
      <c r="D152" s="22">
        <v>90.962032420104435</v>
      </c>
      <c r="E152" s="22">
        <v>68.650950211974802</v>
      </c>
      <c r="F152" s="22">
        <v>93.135340552840432</v>
      </c>
      <c r="G152" s="12"/>
      <c r="H152" s="12">
        <v>100</v>
      </c>
      <c r="I152" s="22">
        <v>89.90285165164633</v>
      </c>
      <c r="J152" s="22">
        <v>84.244914316872695</v>
      </c>
      <c r="K152" s="22">
        <v>89.700363711898731</v>
      </c>
      <c r="L152" s="22">
        <v>54.531665645577263</v>
      </c>
      <c r="M152" s="22">
        <v>74.948687164874343</v>
      </c>
      <c r="N152" s="22">
        <v>76.4724978254728</v>
      </c>
      <c r="O152" s="22">
        <v>84.61080263823176</v>
      </c>
      <c r="P152" s="22">
        <v>95.645219020289531</v>
      </c>
      <c r="Q152" s="22">
        <v>99.15</v>
      </c>
    </row>
    <row r="153" spans="1:17">
      <c r="A153" s="12" t="s">
        <v>45</v>
      </c>
      <c r="B153" s="22">
        <v>63.690036116703958</v>
      </c>
      <c r="C153" s="22"/>
      <c r="D153" s="22">
        <v>68.75893556665855</v>
      </c>
      <c r="E153" s="22">
        <v>41.397091263051074</v>
      </c>
      <c r="F153" s="22">
        <v>80.914081520402263</v>
      </c>
      <c r="G153" s="12"/>
      <c r="H153" s="12">
        <v>100</v>
      </c>
      <c r="I153" s="22">
        <v>86.832735162019077</v>
      </c>
      <c r="J153" s="22">
        <v>42.763673181943531</v>
      </c>
      <c r="K153" s="22">
        <v>45.439333922671587</v>
      </c>
      <c r="L153" s="22">
        <v>31.419750758154084</v>
      </c>
      <c r="M153" s="22">
        <v>52.727466666280691</v>
      </c>
      <c r="N153" s="22">
        <v>40.044056364718443</v>
      </c>
      <c r="O153" s="22">
        <v>57.401477020850372</v>
      </c>
      <c r="P153" s="22">
        <v>90.699572217737384</v>
      </c>
      <c r="Q153" s="22">
        <v>94.641195322619041</v>
      </c>
    </row>
    <row r="154" spans="1:17">
      <c r="A154" s="12" t="s">
        <v>40</v>
      </c>
      <c r="B154" s="22">
        <v>65.853274331124695</v>
      </c>
      <c r="C154" s="22"/>
      <c r="D154" s="22">
        <v>77.480199419978916</v>
      </c>
      <c r="E154" s="22">
        <v>43.324456069693973</v>
      </c>
      <c r="F154" s="22">
        <v>76.755167503701202</v>
      </c>
      <c r="G154" s="12"/>
      <c r="H154" s="12">
        <v>100</v>
      </c>
      <c r="I154" s="22">
        <v>88.712102961140872</v>
      </c>
      <c r="J154" s="22">
        <v>69.189553175578254</v>
      </c>
      <c r="K154" s="22">
        <v>52.019141543196575</v>
      </c>
      <c r="L154" s="22">
        <v>25.95758631929143</v>
      </c>
      <c r="M154" s="22">
        <v>56.111743836453023</v>
      </c>
      <c r="N154" s="22">
        <v>47.904038053337459</v>
      </c>
      <c r="O154" s="22">
        <v>60.004878028820784</v>
      </c>
      <c r="P154" s="22">
        <v>79.239357384663776</v>
      </c>
      <c r="Q154" s="22">
        <v>91.021267097619045</v>
      </c>
    </row>
    <row r="155" spans="1:17">
      <c r="A155" s="12" t="s">
        <v>162</v>
      </c>
      <c r="B155" s="22">
        <v>32.708154298328147</v>
      </c>
      <c r="C155" s="22"/>
      <c r="D155" s="22">
        <v>27.686053802359542</v>
      </c>
      <c r="E155" s="22">
        <v>27.984569425267932</v>
      </c>
      <c r="F155" s="22">
        <v>42.453839667356959</v>
      </c>
      <c r="G155" s="12"/>
      <c r="H155" s="12">
        <v>0</v>
      </c>
      <c r="I155" s="22">
        <v>22.092661089688512</v>
      </c>
      <c r="J155" s="22">
        <v>43.468557164857181</v>
      </c>
      <c r="K155" s="22">
        <v>45.182996954892474</v>
      </c>
      <c r="L155" s="22">
        <v>13.560673753098957</v>
      </c>
      <c r="M155" s="22">
        <v>39.240848883776685</v>
      </c>
      <c r="N155" s="22">
        <v>31.152185638928142</v>
      </c>
      <c r="O155" s="22">
        <v>24.819722567732185</v>
      </c>
      <c r="P155" s="22">
        <v>32.15644042933868</v>
      </c>
      <c r="Q155" s="22">
        <v>70.385356005000006</v>
      </c>
    </row>
    <row r="156" spans="1:17">
      <c r="A156" s="12" t="s">
        <v>184</v>
      </c>
      <c r="B156" s="22">
        <v>25.320305436647274</v>
      </c>
      <c r="C156" s="22"/>
      <c r="D156" s="22">
        <v>19.052259513750958</v>
      </c>
      <c r="E156" s="22">
        <v>20.364639773783754</v>
      </c>
      <c r="F156" s="22">
        <v>36.544017022407111</v>
      </c>
      <c r="G156" s="12"/>
      <c r="H156" s="12">
        <v>0</v>
      </c>
      <c r="I156" s="22">
        <v>30.468566995000071</v>
      </c>
      <c r="J156" s="22">
        <v>21.821596508389547</v>
      </c>
      <c r="K156" s="22">
        <v>23.918874551614209</v>
      </c>
      <c r="L156" s="22">
        <v>5.8308087789782999</v>
      </c>
      <c r="M156" s="22">
        <v>28.325013622046832</v>
      </c>
      <c r="N156" s="22">
        <v>26.938096920326132</v>
      </c>
      <c r="O156" s="22">
        <v>16.533536328371895</v>
      </c>
      <c r="P156" s="22">
        <v>35.308336357940348</v>
      </c>
      <c r="Q156" s="22">
        <v>57.79017838090909</v>
      </c>
    </row>
    <row r="157" spans="1:17">
      <c r="A157" s="12" t="s">
        <v>78</v>
      </c>
      <c r="B157" s="22">
        <v>52.911800452674377</v>
      </c>
      <c r="C157" s="22"/>
      <c r="D157" s="22">
        <v>54.301487144853105</v>
      </c>
      <c r="E157" s="22">
        <v>39.150899943374895</v>
      </c>
      <c r="F157" s="22">
        <v>65.283014269795117</v>
      </c>
      <c r="G157" s="12"/>
      <c r="H157" s="12">
        <v>50</v>
      </c>
      <c r="I157" s="22">
        <v>80.705463033770954</v>
      </c>
      <c r="J157" s="22">
        <v>51.041914495193737</v>
      </c>
      <c r="K157" s="22">
        <v>35.458571050447709</v>
      </c>
      <c r="L157" s="22">
        <v>25.556661607599757</v>
      </c>
      <c r="M157" s="22">
        <v>53.677265956218754</v>
      </c>
      <c r="N157" s="22">
        <v>38.218772266306168</v>
      </c>
      <c r="O157" s="22">
        <v>43.053307730375614</v>
      </c>
      <c r="P157" s="22">
        <v>66.745598249009731</v>
      </c>
      <c r="Q157" s="22">
        <v>86.05013683</v>
      </c>
    </row>
    <row r="158" spans="1:17">
      <c r="A158" s="12" t="s">
        <v>192</v>
      </c>
      <c r="B158" s="22">
        <v>18.580589963338173</v>
      </c>
      <c r="C158" s="22"/>
      <c r="D158" s="22">
        <v>11.04170492440732</v>
      </c>
      <c r="E158" s="22">
        <v>19.73564989484758</v>
      </c>
      <c r="F158" s="22">
        <v>24.964415070759625</v>
      </c>
      <c r="G158" s="12"/>
      <c r="H158" s="12">
        <v>0</v>
      </c>
      <c r="I158" s="22">
        <v>8.7193598340306373</v>
      </c>
      <c r="J158" s="22">
        <v>14.023445220835901</v>
      </c>
      <c r="K158" s="22">
        <v>21.424014642762746</v>
      </c>
      <c r="L158" s="22">
        <v>7.1961127148251851</v>
      </c>
      <c r="M158" s="22">
        <v>28.176371457546832</v>
      </c>
      <c r="N158" s="22">
        <v>23.83446551217072</v>
      </c>
      <c r="O158" s="22">
        <v>14.763336328371896</v>
      </c>
      <c r="P158" s="22">
        <v>15.488999792997882</v>
      </c>
      <c r="Q158" s="22">
        <v>44.640909090909091</v>
      </c>
    </row>
    <row r="159" spans="1:17">
      <c r="A159" s="12" t="s">
        <v>28</v>
      </c>
      <c r="B159" s="22">
        <v>69.25248466843766</v>
      </c>
      <c r="C159" s="22"/>
      <c r="D159" s="22">
        <v>74.578604885443582</v>
      </c>
      <c r="E159" s="22">
        <v>50.750381283099927</v>
      </c>
      <c r="F159" s="22">
        <v>82.428467836769485</v>
      </c>
      <c r="G159" s="12"/>
      <c r="H159" s="12">
        <v>100</v>
      </c>
      <c r="I159" s="22">
        <v>89.850785951472474</v>
      </c>
      <c r="J159" s="22">
        <v>61.829817511087072</v>
      </c>
      <c r="K159" s="22">
        <v>46.633816079214796</v>
      </c>
      <c r="L159" s="22">
        <v>36.905577429339509</v>
      </c>
      <c r="M159" s="22">
        <v>60.788052596927045</v>
      </c>
      <c r="N159" s="22">
        <v>54.557513823033219</v>
      </c>
      <c r="O159" s="22">
        <v>68.445331071267717</v>
      </c>
      <c r="P159" s="22">
        <v>83.884772584040746</v>
      </c>
      <c r="Q159" s="22">
        <v>94.955299854999993</v>
      </c>
    </row>
    <row r="160" spans="1:17">
      <c r="A160" s="12" t="s">
        <v>96</v>
      </c>
      <c r="B160" s="22">
        <v>45.29464691277132</v>
      </c>
      <c r="C160" s="22"/>
      <c r="D160" s="22">
        <v>55.040260573418472</v>
      </c>
      <c r="E160" s="22">
        <v>32.192025353450482</v>
      </c>
      <c r="F160" s="22">
        <v>48.651654811445006</v>
      </c>
      <c r="G160" s="12"/>
      <c r="H160" s="12">
        <v>100</v>
      </c>
      <c r="I160" s="22">
        <v>54.313686823127753</v>
      </c>
      <c r="J160" s="22">
        <v>44.341148767691223</v>
      </c>
      <c r="K160" s="22">
        <v>21.506206702854936</v>
      </c>
      <c r="L160" s="22">
        <v>21.803814394339206</v>
      </c>
      <c r="M160" s="22">
        <v>37.59037246472144</v>
      </c>
      <c r="N160" s="22">
        <v>37.181889201290815</v>
      </c>
      <c r="O160" s="22">
        <v>30.750685249141394</v>
      </c>
      <c r="P160" s="22">
        <v>58.035935615193623</v>
      </c>
      <c r="Q160" s="22">
        <v>57.168343569999998</v>
      </c>
    </row>
    <row r="161" spans="1:17">
      <c r="A161" s="12" t="s">
        <v>135</v>
      </c>
      <c r="B161" s="22">
        <v>37.532673081229241</v>
      </c>
      <c r="C161" s="22"/>
      <c r="D161" s="22">
        <v>24.63512789138964</v>
      </c>
      <c r="E161" s="22">
        <v>32.750316088472978</v>
      </c>
      <c r="F161" s="22">
        <v>55.212575263825123</v>
      </c>
      <c r="G161" s="12"/>
      <c r="H161" s="12">
        <v>0</v>
      </c>
      <c r="I161" s="22">
        <v>20.349015204896769</v>
      </c>
      <c r="J161" s="22">
        <v>46.636680969589008</v>
      </c>
      <c r="K161" s="22">
        <v>31.554815391072783</v>
      </c>
      <c r="L161" s="22">
        <v>15.416537061281513</v>
      </c>
      <c r="M161" s="22">
        <v>45.559983383437434</v>
      </c>
      <c r="N161" s="22">
        <v>37.274427820699984</v>
      </c>
      <c r="O161" s="22">
        <v>33.241592196180534</v>
      </c>
      <c r="P161" s="22">
        <v>56.049019573294835</v>
      </c>
      <c r="Q161" s="22">
        <v>76.347114022</v>
      </c>
    </row>
    <row r="162" spans="1:17">
      <c r="A162" s="12" t="s">
        <v>178</v>
      </c>
      <c r="B162" s="22">
        <v>24.628881468748631</v>
      </c>
      <c r="C162" s="22"/>
      <c r="D162" s="22">
        <v>13.320607279919766</v>
      </c>
      <c r="E162" s="22">
        <v>24.285533474276804</v>
      </c>
      <c r="F162" s="22">
        <v>36.280503652049326</v>
      </c>
      <c r="G162" s="12"/>
      <c r="H162" s="12">
        <v>0</v>
      </c>
      <c r="I162" s="22">
        <v>14.176579127607528</v>
      </c>
      <c r="J162" s="22">
        <v>15.164440768982205</v>
      </c>
      <c r="K162" s="22">
        <v>23.941409223089334</v>
      </c>
      <c r="L162" s="22">
        <v>3.2166731502925763</v>
      </c>
      <c r="M162" s="22">
        <v>35.35767689098715</v>
      </c>
      <c r="N162" s="22">
        <v>34.282250381550689</v>
      </c>
      <c r="O162" s="22">
        <v>20.077813594304768</v>
      </c>
      <c r="P162" s="22">
        <v>27.729328966843219</v>
      </c>
      <c r="Q162" s="22">
        <v>61.034368395000001</v>
      </c>
    </row>
    <row r="163" spans="1:17">
      <c r="A163" s="12" t="s">
        <v>125</v>
      </c>
      <c r="B163" s="22">
        <v>36.873525190461258</v>
      </c>
      <c r="C163" s="22"/>
      <c r="D163" s="22">
        <v>25.794814630630782</v>
      </c>
      <c r="E163" s="22">
        <v>27.838072908950817</v>
      </c>
      <c r="F163" s="22">
        <v>56.987688031802158</v>
      </c>
      <c r="G163" s="12"/>
      <c r="H163" s="12">
        <v>0</v>
      </c>
      <c r="I163" s="22">
        <v>35.881885409479182</v>
      </c>
      <c r="J163" s="22">
        <v>28.775666894112234</v>
      </c>
      <c r="K163" s="22">
        <v>38.521706218931705</v>
      </c>
      <c r="L163" s="22">
        <v>17.910920416020318</v>
      </c>
      <c r="M163" s="22">
        <v>36.698869218252518</v>
      </c>
      <c r="N163" s="22">
        <v>28.904429092579608</v>
      </c>
      <c r="O163" s="22">
        <v>33.78669330314375</v>
      </c>
      <c r="P163" s="22">
        <v>58.089029575596079</v>
      </c>
      <c r="Q163" s="22">
        <v>79.087341216666658</v>
      </c>
    </row>
    <row r="164" spans="1:17">
      <c r="A164" s="12" t="s">
        <v>15</v>
      </c>
      <c r="B164" s="22">
        <v>75.402866809438208</v>
      </c>
      <c r="C164" s="22"/>
      <c r="D164" s="22">
        <v>80.601595422629501</v>
      </c>
      <c r="E164" s="22">
        <v>63.450430644154672</v>
      </c>
      <c r="F164" s="22">
        <v>82.156574361530474</v>
      </c>
      <c r="G164" s="12"/>
      <c r="H164" s="12">
        <v>100</v>
      </c>
      <c r="I164" s="22">
        <v>96.225103553481134</v>
      </c>
      <c r="J164" s="22">
        <v>74.167865921107719</v>
      </c>
      <c r="K164" s="22">
        <v>52.013412215929172</v>
      </c>
      <c r="L164" s="22">
        <v>44.053643394358801</v>
      </c>
      <c r="M164" s="22">
        <v>78.48261230651562</v>
      </c>
      <c r="N164" s="22">
        <v>67.815036231589602</v>
      </c>
      <c r="O164" s="22">
        <v>73.552942434027756</v>
      </c>
      <c r="P164" s="22">
        <v>78.020192805563667</v>
      </c>
      <c r="Q164" s="22">
        <v>94.896587844999999</v>
      </c>
    </row>
    <row r="165" spans="1:17">
      <c r="A165" s="12" t="s">
        <v>25</v>
      </c>
      <c r="B165" s="22">
        <v>69.419898065416973</v>
      </c>
      <c r="C165" s="22"/>
      <c r="D165" s="22">
        <v>59.057383546141381</v>
      </c>
      <c r="E165" s="22">
        <v>61.323717636033166</v>
      </c>
      <c r="F165" s="22">
        <v>87.878593014076344</v>
      </c>
      <c r="G165" s="12"/>
      <c r="H165" s="12">
        <v>0</v>
      </c>
      <c r="I165" s="22">
        <v>95.118598376414909</v>
      </c>
      <c r="J165" s="22">
        <v>64.827411137368202</v>
      </c>
      <c r="K165" s="22">
        <v>76.283524670782427</v>
      </c>
      <c r="L165" s="22">
        <v>45.476576429706519</v>
      </c>
      <c r="M165" s="22">
        <v>74.223666093963146</v>
      </c>
      <c r="N165" s="22">
        <v>64.270910384429826</v>
      </c>
      <c r="O165" s="22">
        <v>78.56033718677628</v>
      </c>
      <c r="P165" s="22">
        <v>88.07544185545278</v>
      </c>
      <c r="Q165" s="22">
        <v>97</v>
      </c>
    </row>
    <row r="166" spans="1:17">
      <c r="A166" s="12" t="s">
        <v>193</v>
      </c>
      <c r="B166" s="22">
        <v>16.945026777584719</v>
      </c>
      <c r="C166" s="22"/>
      <c r="D166" s="22">
        <v>16.41598132240928</v>
      </c>
      <c r="E166" s="22">
        <v>18.927379538985246</v>
      </c>
      <c r="F166" s="22">
        <v>15.491719471359625</v>
      </c>
      <c r="G166" s="12"/>
      <c r="H166" s="12">
        <v>0</v>
      </c>
      <c r="I166" s="22">
        <v>32.617462860600313</v>
      </c>
      <c r="J166" s="22">
        <v>22.157185824440234</v>
      </c>
      <c r="K166" s="22">
        <v>10.889276604596578</v>
      </c>
      <c r="L166" s="22">
        <v>4.0127252370138358</v>
      </c>
      <c r="M166" s="22">
        <v>13.797968961338862</v>
      </c>
      <c r="N166" s="22">
        <v>38.971444418603035</v>
      </c>
      <c r="O166" s="22">
        <v>15.351289029890374</v>
      </c>
      <c r="P166" s="22">
        <v>26.128730274188499</v>
      </c>
      <c r="Q166" s="22">
        <v>4.9951391100000002</v>
      </c>
    </row>
    <row r="167" spans="1:17">
      <c r="A167" s="12" t="s">
        <v>20</v>
      </c>
      <c r="B167" s="22">
        <v>74.580256062788621</v>
      </c>
      <c r="C167" s="22"/>
      <c r="D167" s="22">
        <v>82.98348323889023</v>
      </c>
      <c r="E167" s="22">
        <v>56.373863351068515</v>
      </c>
      <c r="F167" s="22">
        <v>84.383421598407082</v>
      </c>
      <c r="G167" s="12"/>
      <c r="H167" s="12">
        <v>100</v>
      </c>
      <c r="I167" s="22">
        <v>90.795434399510782</v>
      </c>
      <c r="J167" s="22">
        <v>63.19238972148046</v>
      </c>
      <c r="K167" s="22">
        <v>77.946108834569685</v>
      </c>
      <c r="L167" s="22">
        <v>36.235701608167474</v>
      </c>
      <c r="M167" s="22">
        <v>64.871420395553557</v>
      </c>
      <c r="N167" s="22">
        <v>68.01446804948452</v>
      </c>
      <c r="O167" s="22">
        <v>77.778426283437398</v>
      </c>
      <c r="P167" s="22">
        <v>80.163672257617208</v>
      </c>
      <c r="Q167" s="22">
        <v>95.208166254166656</v>
      </c>
    </row>
    <row r="168" spans="1:17">
      <c r="A168" s="12" t="s">
        <v>112</v>
      </c>
      <c r="B168" s="22">
        <v>36.715424892743215</v>
      </c>
      <c r="C168" s="22"/>
      <c r="D168" s="22">
        <v>51.045894009070224</v>
      </c>
      <c r="E168" s="22">
        <v>19.790424374085955</v>
      </c>
      <c r="F168" s="22">
        <v>39.309956295073469</v>
      </c>
      <c r="G168" s="12"/>
      <c r="H168" s="12">
        <v>100</v>
      </c>
      <c r="I168" s="22">
        <v>31.166834720842008</v>
      </c>
      <c r="J168" s="22">
        <v>32.276530404696885</v>
      </c>
      <c r="K168" s="22">
        <v>40.740210910742</v>
      </c>
      <c r="L168" s="22">
        <v>4.7901780715143358</v>
      </c>
      <c r="M168" s="22">
        <v>29.622101843797559</v>
      </c>
      <c r="N168" s="22">
        <v>24.958993206945969</v>
      </c>
      <c r="O168" s="22">
        <v>30.20041126499725</v>
      </c>
      <c r="P168" s="22">
        <v>42.729457620223151</v>
      </c>
      <c r="Q168" s="22">
        <v>45</v>
      </c>
    </row>
    <row r="169" spans="1:17">
      <c r="A169" s="12" t="s">
        <v>38</v>
      </c>
      <c r="B169" s="22">
        <v>66.16948722998626</v>
      </c>
      <c r="C169" s="22"/>
      <c r="D169" s="22">
        <v>75.77537138239164</v>
      </c>
      <c r="E169" s="22">
        <v>44.829047704839446</v>
      </c>
      <c r="F169" s="22">
        <v>77.904042602727671</v>
      </c>
      <c r="G169" s="12"/>
      <c r="H169" s="12">
        <v>100</v>
      </c>
      <c r="I169" s="22">
        <v>78.4631152852387</v>
      </c>
      <c r="J169" s="22">
        <v>69.740113039733046</v>
      </c>
      <c r="K169" s="22">
        <v>54.898257204594806</v>
      </c>
      <c r="L169" s="22">
        <v>26.742608590063725</v>
      </c>
      <c r="M169" s="22">
        <v>58.614369524802996</v>
      </c>
      <c r="N169" s="22">
        <v>49.130164999651612</v>
      </c>
      <c r="O169" s="22">
        <v>70.05539536846986</v>
      </c>
      <c r="P169" s="22">
        <v>85.650998694713195</v>
      </c>
      <c r="Q169" s="22">
        <v>78.005733745000001</v>
      </c>
    </row>
    <row r="170" spans="1:17">
      <c r="A170" s="12" t="s">
        <v>158</v>
      </c>
      <c r="B170" s="22">
        <v>33.677698113527669</v>
      </c>
      <c r="C170" s="22"/>
      <c r="D170" s="22">
        <v>27.030475269351157</v>
      </c>
      <c r="E170" s="22">
        <v>26.70028604624876</v>
      </c>
      <c r="F170" s="22">
        <v>47.302333024983078</v>
      </c>
      <c r="G170" s="12"/>
      <c r="H170" s="12">
        <v>0</v>
      </c>
      <c r="I170" s="22">
        <v>23.674998859202578</v>
      </c>
      <c r="J170" s="22">
        <v>40.041389782882931</v>
      </c>
      <c r="K170" s="22">
        <v>44.405512435319132</v>
      </c>
      <c r="L170" s="22">
        <v>10.82857032281024</v>
      </c>
      <c r="M170" s="22">
        <v>37.640848883776684</v>
      </c>
      <c r="N170" s="22">
        <v>31.631438932159359</v>
      </c>
      <c r="O170" s="22">
        <v>28.299122567732184</v>
      </c>
      <c r="P170" s="22">
        <v>42.52172970221703</v>
      </c>
      <c r="Q170" s="22">
        <v>71.086146804999998</v>
      </c>
    </row>
    <row r="171" spans="1:17">
      <c r="A171" s="12" t="s">
        <v>159</v>
      </c>
      <c r="B171" s="22">
        <v>31.315656822479365</v>
      </c>
      <c r="C171" s="22"/>
      <c r="D171" s="22">
        <v>31.211145959029267</v>
      </c>
      <c r="E171" s="22">
        <v>20.816258280026876</v>
      </c>
      <c r="F171" s="22">
        <v>41.919566228381946</v>
      </c>
      <c r="G171" s="12"/>
      <c r="H171" s="12">
        <v>0</v>
      </c>
      <c r="I171" s="22">
        <v>51.984599875511982</v>
      </c>
      <c r="J171" s="22">
        <v>28.424565125009146</v>
      </c>
      <c r="K171" s="22">
        <v>44.435418835595947</v>
      </c>
      <c r="L171" s="22">
        <v>7.0806280769685896</v>
      </c>
      <c r="M171" s="22">
        <v>28.020951467961957</v>
      </c>
      <c r="N171" s="22">
        <v>27.34719529515009</v>
      </c>
      <c r="O171" s="22">
        <v>18.793936328371892</v>
      </c>
      <c r="P171" s="22">
        <v>47.846850080864861</v>
      </c>
      <c r="Q171" s="22">
        <v>59.117912275909092</v>
      </c>
    </row>
    <row r="172" spans="1:17">
      <c r="A172" s="12" t="s">
        <v>109</v>
      </c>
      <c r="B172" s="22">
        <v>38.630650512662676</v>
      </c>
      <c r="C172" s="22"/>
      <c r="D172" s="22">
        <v>31.75248108959206</v>
      </c>
      <c r="E172" s="22">
        <v>34.887050631342255</v>
      </c>
      <c r="F172" s="22">
        <v>49.252419817053728</v>
      </c>
      <c r="G172" s="12"/>
      <c r="H172" s="12">
        <v>0</v>
      </c>
      <c r="I172" s="22">
        <v>29.941252600052952</v>
      </c>
      <c r="J172" s="22">
        <v>40.504290355734931</v>
      </c>
      <c r="K172" s="22">
        <v>56.564381402580359</v>
      </c>
      <c r="L172" s="22">
        <v>24.682642817179484</v>
      </c>
      <c r="M172" s="22">
        <v>47.660639422793679</v>
      </c>
      <c r="N172" s="22">
        <v>32.317869654053617</v>
      </c>
      <c r="O172" s="22">
        <v>32.711277861949526</v>
      </c>
      <c r="P172" s="22">
        <v>35.095089909211687</v>
      </c>
      <c r="Q172" s="22">
        <v>79.950891679999998</v>
      </c>
    </row>
    <row r="173" spans="1:17">
      <c r="A173" s="12" t="s">
        <v>105</v>
      </c>
      <c r="B173" s="22">
        <v>40.139550780349886</v>
      </c>
      <c r="C173" s="22"/>
      <c r="D173" s="22">
        <v>32.329959605570664</v>
      </c>
      <c r="E173" s="22">
        <v>31.529545475980665</v>
      </c>
      <c r="F173" s="22">
        <v>56.559147259498324</v>
      </c>
      <c r="G173" s="12"/>
      <c r="H173" s="12">
        <v>0</v>
      </c>
      <c r="I173" s="22">
        <v>54.284906263717652</v>
      </c>
      <c r="J173" s="22">
        <v>34.779297414540963</v>
      </c>
      <c r="K173" s="22">
        <v>40.255634744024043</v>
      </c>
      <c r="L173" s="22">
        <v>19.979371674203776</v>
      </c>
      <c r="M173" s="22">
        <v>37.002065951639501</v>
      </c>
      <c r="N173" s="22">
        <v>37.607198802098708</v>
      </c>
      <c r="O173" s="22">
        <v>36.256749408892347</v>
      </c>
      <c r="P173" s="22">
        <v>45.043542829602615</v>
      </c>
      <c r="Q173" s="22">
        <v>88.377149540000005</v>
      </c>
    </row>
    <row r="174" spans="1:17">
      <c r="A174" s="12" t="s">
        <v>82</v>
      </c>
      <c r="B174" s="22">
        <v>43.679291841925995</v>
      </c>
      <c r="C174" s="22"/>
      <c r="D174" s="22">
        <v>28.622227211749756</v>
      </c>
      <c r="E174" s="22">
        <v>41.067856072885121</v>
      </c>
      <c r="F174" s="22">
        <v>61.347792241143111</v>
      </c>
      <c r="G174" s="12"/>
      <c r="H174" s="12">
        <v>0</v>
      </c>
      <c r="I174" s="22">
        <v>52.896431516383814</v>
      </c>
      <c r="J174" s="22">
        <v>34.318844076605153</v>
      </c>
      <c r="K174" s="22">
        <v>27.273633254010047</v>
      </c>
      <c r="L174" s="22">
        <v>20.662101758188459</v>
      </c>
      <c r="M174" s="22">
        <v>46.234492734127087</v>
      </c>
      <c r="N174" s="22">
        <v>56.306973726339812</v>
      </c>
      <c r="O174" s="22">
        <v>34.416717969676696</v>
      </c>
      <c r="P174" s="22">
        <v>74.122420318752646</v>
      </c>
      <c r="Q174" s="22">
        <v>75.504238435000005</v>
      </c>
    </row>
    <row r="175" spans="1:17">
      <c r="A175" s="12" t="s">
        <v>48</v>
      </c>
      <c r="B175" s="22">
        <v>60.627876061661446</v>
      </c>
      <c r="C175" s="22"/>
      <c r="D175" s="22">
        <v>70.729647042356675</v>
      </c>
      <c r="E175" s="22">
        <v>45.132780316862714</v>
      </c>
      <c r="F175" s="22">
        <v>66.021200825764922</v>
      </c>
      <c r="G175" s="12"/>
      <c r="H175" s="12">
        <v>100</v>
      </c>
      <c r="I175" s="22">
        <v>74.721529756328863</v>
      </c>
      <c r="J175" s="22">
        <v>57.487284556531435</v>
      </c>
      <c r="K175" s="22">
        <v>50.709773856566443</v>
      </c>
      <c r="L175" s="22">
        <v>26.098897036276487</v>
      </c>
      <c r="M175" s="22">
        <v>61.307327843033725</v>
      </c>
      <c r="N175" s="22">
        <v>47.992116071277913</v>
      </c>
      <c r="O175" s="22">
        <v>40.386524997827664</v>
      </c>
      <c r="P175" s="22">
        <v>74.027490084467075</v>
      </c>
      <c r="Q175" s="22">
        <v>83.649587394999998</v>
      </c>
    </row>
    <row r="176" spans="1:17">
      <c r="A176" s="12" t="s">
        <v>149</v>
      </c>
      <c r="B176" s="22">
        <v>32.63799295090319</v>
      </c>
      <c r="C176" s="22"/>
      <c r="D176" s="22">
        <v>17.034628941388206</v>
      </c>
      <c r="E176" s="22">
        <v>32.918488359200822</v>
      </c>
      <c r="F176" s="22">
        <v>47.960861552120527</v>
      </c>
      <c r="G176" s="12"/>
      <c r="H176" s="12">
        <v>0</v>
      </c>
      <c r="I176" s="22">
        <v>26.099163559658884</v>
      </c>
      <c r="J176" s="22">
        <v>19.112917265537174</v>
      </c>
      <c r="K176" s="22">
        <v>22.926434940356771</v>
      </c>
      <c r="L176" s="22">
        <v>22.058657952342358</v>
      </c>
      <c r="M176" s="22">
        <v>34.68310287044612</v>
      </c>
      <c r="N176" s="22">
        <v>42.013704254813987</v>
      </c>
      <c r="O176" s="22">
        <v>31.503561939730254</v>
      </c>
      <c r="P176" s="22">
        <v>28.692584243939013</v>
      </c>
      <c r="Q176" s="22">
        <v>83.686438472692302</v>
      </c>
    </row>
    <row r="177" spans="1:17">
      <c r="A177" s="12" t="s">
        <v>133</v>
      </c>
      <c r="B177" s="22">
        <v>34.630651061493829</v>
      </c>
      <c r="C177" s="22"/>
      <c r="D177" s="22">
        <v>35.568836532041871</v>
      </c>
      <c r="E177" s="22">
        <v>22.226125333757551</v>
      </c>
      <c r="F177" s="22">
        <v>46.096991318682058</v>
      </c>
      <c r="G177" s="12"/>
      <c r="H177" s="12">
        <v>0</v>
      </c>
      <c r="I177" s="22">
        <v>50.93366668615753</v>
      </c>
      <c r="J177" s="22">
        <v>45.312554662895984</v>
      </c>
      <c r="K177" s="22">
        <v>46.029124779113978</v>
      </c>
      <c r="L177" s="22">
        <v>4.0686112543891984</v>
      </c>
      <c r="M177" s="22">
        <v>36.201801760225365</v>
      </c>
      <c r="N177" s="22">
        <v>26.407962986658095</v>
      </c>
      <c r="O177" s="22">
        <v>30.203072787129877</v>
      </c>
      <c r="P177" s="22">
        <v>48.875235673916301</v>
      </c>
      <c r="Q177" s="22">
        <v>59.212665494999996</v>
      </c>
    </row>
    <row r="178" spans="1:17">
      <c r="A178" s="12" t="s">
        <v>61</v>
      </c>
      <c r="B178" s="22">
        <v>60.570133317522597</v>
      </c>
      <c r="C178" s="22"/>
      <c r="D178" s="22">
        <v>73.415837219576787</v>
      </c>
      <c r="E178" s="22">
        <v>41.92755308319429</v>
      </c>
      <c r="F178" s="22">
        <v>66.367009649796742</v>
      </c>
      <c r="G178" s="12"/>
      <c r="H178" s="12">
        <v>100</v>
      </c>
      <c r="I178" s="22">
        <v>75.43121913259418</v>
      </c>
      <c r="J178" s="22">
        <v>57.407738738927989</v>
      </c>
      <c r="K178" s="22">
        <v>60.824391006785021</v>
      </c>
      <c r="L178" s="22">
        <v>30.362657533260677</v>
      </c>
      <c r="M178" s="22">
        <v>46.368322316004665</v>
      </c>
      <c r="N178" s="22">
        <v>49.051679400317539</v>
      </c>
      <c r="O178" s="22">
        <v>36.180243051764762</v>
      </c>
      <c r="P178" s="22">
        <v>83.927795112625461</v>
      </c>
      <c r="Q178" s="22">
        <v>78.992990785000003</v>
      </c>
    </row>
    <row r="179" spans="1:17">
      <c r="A179" s="12" t="s">
        <v>19</v>
      </c>
      <c r="B179" s="22">
        <v>75.658045710522103</v>
      </c>
      <c r="C179" s="22"/>
      <c r="D179" s="22">
        <v>83.889040806876679</v>
      </c>
      <c r="E179" s="22">
        <v>59.198729531077845</v>
      </c>
      <c r="F179" s="22">
        <v>83.886366793611799</v>
      </c>
      <c r="G179" s="12"/>
      <c r="H179" s="12">
        <v>100</v>
      </c>
      <c r="I179" s="22">
        <v>78.886301746454052</v>
      </c>
      <c r="J179" s="22">
        <v>91.301330383034866</v>
      </c>
      <c r="K179" s="22">
        <v>65.368531098017783</v>
      </c>
      <c r="L179" s="22">
        <v>37.593488181076168</v>
      </c>
      <c r="M179" s="22">
        <v>67.25755832288678</v>
      </c>
      <c r="N179" s="22">
        <v>72.745142089270601</v>
      </c>
      <c r="O179" s="22">
        <v>74.955793388068884</v>
      </c>
      <c r="P179" s="22">
        <v>79.703306992766528</v>
      </c>
      <c r="Q179" s="22">
        <v>97</v>
      </c>
    </row>
    <row r="180" spans="1:17">
      <c r="A180" s="12" t="s">
        <v>4</v>
      </c>
      <c r="B180" s="22">
        <v>78.883440517668419</v>
      </c>
      <c r="C180" s="22"/>
      <c r="D180" s="22">
        <v>84.467197224285428</v>
      </c>
      <c r="E180" s="22">
        <v>66.566414690958098</v>
      </c>
      <c r="F180" s="22">
        <v>85.616709637761758</v>
      </c>
      <c r="G180" s="12"/>
      <c r="H180" s="12">
        <v>100</v>
      </c>
      <c r="I180" s="22">
        <v>93.877551748897346</v>
      </c>
      <c r="J180" s="22">
        <v>74.136262168170674</v>
      </c>
      <c r="K180" s="22">
        <v>69.854974980073649</v>
      </c>
      <c r="L180" s="22">
        <v>56.554631064239629</v>
      </c>
      <c r="M180" s="22">
        <v>79.894598825481609</v>
      </c>
      <c r="N180" s="22">
        <v>63.250014183153041</v>
      </c>
      <c r="O180" s="22">
        <v>69.720043632662438</v>
      </c>
      <c r="P180" s="22">
        <v>87.130085280622851</v>
      </c>
      <c r="Q180" s="22">
        <v>100</v>
      </c>
    </row>
    <row r="181" spans="1:17">
      <c r="A181" s="12" t="s">
        <v>138</v>
      </c>
      <c r="B181" s="22">
        <v>35.081050286070393</v>
      </c>
      <c r="C181" s="22"/>
      <c r="D181" s="22">
        <v>36.643841644527406</v>
      </c>
      <c r="E181" s="22">
        <v>20.97501171594044</v>
      </c>
      <c r="F181" s="22">
        <v>47.624297497743335</v>
      </c>
      <c r="G181" s="12"/>
      <c r="H181" s="12">
        <v>0</v>
      </c>
      <c r="I181" s="22">
        <v>54.820891690949587</v>
      </c>
      <c r="J181" s="22">
        <v>47.470587677122523</v>
      </c>
      <c r="K181" s="22">
        <v>44.283887210037506</v>
      </c>
      <c r="L181" s="22">
        <v>3.3930255646553626</v>
      </c>
      <c r="M181" s="22">
        <v>39.598984279982211</v>
      </c>
      <c r="N181" s="22">
        <v>19.933025303183747</v>
      </c>
      <c r="O181" s="22">
        <v>24.542137466687159</v>
      </c>
      <c r="P181" s="22">
        <v>54.965905621542845</v>
      </c>
      <c r="Q181" s="22">
        <v>63.364849405000001</v>
      </c>
    </row>
    <row r="182" spans="1:17">
      <c r="A182" s="12" t="s">
        <v>2</v>
      </c>
      <c r="B182" s="22">
        <v>87.032181820530795</v>
      </c>
      <c r="C182" s="22"/>
      <c r="D182" s="22">
        <v>89.257567828507021</v>
      </c>
      <c r="E182" s="22">
        <v>80.943829378911047</v>
      </c>
      <c r="F182" s="22">
        <v>90.895148254174316</v>
      </c>
      <c r="G182" s="12"/>
      <c r="H182" s="12">
        <v>100</v>
      </c>
      <c r="I182" s="22">
        <v>91.138057101518697</v>
      </c>
      <c r="J182" s="22">
        <v>89.199917963728822</v>
      </c>
      <c r="K182" s="22">
        <v>76.692296248780551</v>
      </c>
      <c r="L182" s="22">
        <v>83.796706819599621</v>
      </c>
      <c r="M182" s="22">
        <v>92.476370694133323</v>
      </c>
      <c r="N182" s="22">
        <v>66.558410623000213</v>
      </c>
      <c r="O182" s="22">
        <v>88.378777700504656</v>
      </c>
      <c r="P182" s="22">
        <v>84.806667062018249</v>
      </c>
      <c r="Q182" s="22">
        <v>99.5</v>
      </c>
    </row>
    <row r="183" spans="1:17">
      <c r="A183" s="12" t="s">
        <v>47</v>
      </c>
      <c r="B183" s="22">
        <v>62.20915139079176</v>
      </c>
      <c r="C183" s="22"/>
      <c r="D183" s="22">
        <v>76.394071108233959</v>
      </c>
      <c r="E183" s="22">
        <v>33.308300481288114</v>
      </c>
      <c r="F183" s="22">
        <v>76.925082582853193</v>
      </c>
      <c r="G183" s="12"/>
      <c r="H183" s="12">
        <v>100</v>
      </c>
      <c r="I183" s="22">
        <v>69.22651663455153</v>
      </c>
      <c r="J183" s="22">
        <v>75.015088764777133</v>
      </c>
      <c r="K183" s="22">
        <v>61.334679033607195</v>
      </c>
      <c r="L183" s="22">
        <v>23.753388377993055</v>
      </c>
      <c r="M183" s="22">
        <v>41.426241812486481</v>
      </c>
      <c r="N183" s="22">
        <v>34.745271253384807</v>
      </c>
      <c r="O183" s="22">
        <v>45.180745146034198</v>
      </c>
      <c r="P183" s="22">
        <v>91.396655689192031</v>
      </c>
      <c r="Q183" s="22">
        <v>94.197846913333336</v>
      </c>
    </row>
    <row r="184" spans="1:17">
      <c r="A184" s="12" t="s">
        <v>88</v>
      </c>
      <c r="B184" s="22">
        <v>53.452472022541222</v>
      </c>
      <c r="C184" s="22"/>
      <c r="D184" s="22">
        <v>64.709682470341463</v>
      </c>
      <c r="E184" s="22">
        <v>33.503340396962749</v>
      </c>
      <c r="F184" s="22">
        <v>62.144393200319463</v>
      </c>
      <c r="G184" s="12"/>
      <c r="H184" s="12">
        <v>100</v>
      </c>
      <c r="I184" s="22">
        <v>58.572430336334278</v>
      </c>
      <c r="J184" s="22">
        <v>53.104593366350201</v>
      </c>
      <c r="K184" s="22">
        <v>47.161706178681364</v>
      </c>
      <c r="L184" s="22">
        <v>15.780943805807123</v>
      </c>
      <c r="M184" s="22">
        <v>40.976467379421187</v>
      </c>
      <c r="N184" s="22">
        <v>43.752610005659932</v>
      </c>
      <c r="O184" s="22">
        <v>40.003034429868173</v>
      </c>
      <c r="P184" s="22">
        <v>84.048015991090239</v>
      </c>
      <c r="Q184" s="22">
        <v>62.38212918</v>
      </c>
    </row>
    <row r="185" spans="1:17">
      <c r="A185" s="12" t="s">
        <v>145</v>
      </c>
      <c r="B185" s="22">
        <v>39.037680649468804</v>
      </c>
      <c r="C185" s="22"/>
      <c r="D185" s="22">
        <v>34.442818754512999</v>
      </c>
      <c r="E185" s="22">
        <v>30.846159946171866</v>
      </c>
      <c r="F185" s="22">
        <v>51.824063247721568</v>
      </c>
      <c r="G185" s="12"/>
      <c r="H185" s="12">
        <v>0</v>
      </c>
      <c r="I185" s="22">
        <v>47.041907962348276</v>
      </c>
      <c r="J185" s="22">
        <v>44.362406950264912</v>
      </c>
      <c r="K185" s="22">
        <v>46.366960105438778</v>
      </c>
      <c r="L185" s="22">
        <v>19.967328153417743</v>
      </c>
      <c r="M185" s="22">
        <v>39.460848883776684</v>
      </c>
      <c r="N185" s="22">
        <v>33.110302801321168</v>
      </c>
      <c r="O185" s="22">
        <v>33.528322567732189</v>
      </c>
      <c r="P185" s="22">
        <v>45.323321245432531</v>
      </c>
      <c r="Q185" s="22">
        <v>76.620545929999992</v>
      </c>
    </row>
    <row r="186" spans="1:17">
      <c r="A186" s="12" t="s">
        <v>160</v>
      </c>
      <c r="B186" s="22">
        <v>29.205332457885778</v>
      </c>
      <c r="C186" s="22"/>
      <c r="D186" s="22">
        <v>15.498779538088129</v>
      </c>
      <c r="E186" s="22">
        <v>26.001418195056043</v>
      </c>
      <c r="F186" s="22">
        <v>46.115799640513153</v>
      </c>
      <c r="G186" s="12"/>
      <c r="H186" s="12">
        <v>0</v>
      </c>
      <c r="I186" s="22">
        <v>11.195987986391557</v>
      </c>
      <c r="J186" s="22">
        <v>24.256600508241032</v>
      </c>
      <c r="K186" s="22">
        <v>26.542529657719928</v>
      </c>
      <c r="L186" s="22">
        <v>12.868506296463575</v>
      </c>
      <c r="M186" s="22">
        <v>35.231148031777792</v>
      </c>
      <c r="N186" s="22">
        <v>29.904600256926749</v>
      </c>
      <c r="O186" s="22">
        <v>21.439563609205031</v>
      </c>
      <c r="P186" s="22">
        <v>41.255784002334408</v>
      </c>
      <c r="Q186" s="22">
        <v>75.652051310000004</v>
      </c>
    </row>
    <row r="187" spans="1:17">
      <c r="A187" s="4" t="s">
        <v>60</v>
      </c>
      <c r="B187" s="22">
        <v>61.415455146555985</v>
      </c>
      <c r="C187" s="22"/>
      <c r="D187" s="22">
        <v>75.024872765279909</v>
      </c>
      <c r="E187" s="22">
        <v>43.357979878682215</v>
      </c>
      <c r="F187" s="22">
        <v>65.863512795705844</v>
      </c>
      <c r="G187" s="12"/>
      <c r="H187" s="12">
        <v>100</v>
      </c>
      <c r="I187" s="22">
        <v>71.929836354861294</v>
      </c>
      <c r="J187" s="22">
        <v>72.563344035162075</v>
      </c>
      <c r="K187" s="22">
        <v>55.606310671096253</v>
      </c>
      <c r="L187" s="22">
        <v>27.613679085849348</v>
      </c>
      <c r="M187" s="22">
        <v>56.574141059169868</v>
      </c>
      <c r="N187" s="22">
        <v>45.886119491027422</v>
      </c>
      <c r="O187" s="22">
        <v>42.841985177062931</v>
      </c>
      <c r="P187" s="22">
        <v>79.503037090054619</v>
      </c>
      <c r="Q187" s="22">
        <v>75.245516120000005</v>
      </c>
    </row>
    <row r="188" spans="1:17">
      <c r="A188" s="12" t="s">
        <v>189</v>
      </c>
      <c r="B188" s="22">
        <v>14.622478977995756</v>
      </c>
      <c r="C188" s="22"/>
      <c r="D188" s="22">
        <v>12.899166436866363</v>
      </c>
      <c r="E188" s="22">
        <v>20.407631665954096</v>
      </c>
      <c r="F188" s="22">
        <v>10.560638831166814</v>
      </c>
      <c r="G188" s="12"/>
      <c r="H188" s="12">
        <v>0</v>
      </c>
      <c r="I188" s="22">
        <v>25.066063539252951</v>
      </c>
      <c r="J188" s="22">
        <v>20.885895409561837</v>
      </c>
      <c r="K188" s="22">
        <v>5.6447067986506561</v>
      </c>
      <c r="L188" s="22">
        <v>4.0127252370138358</v>
      </c>
      <c r="M188" s="22">
        <v>18.589047506330264</v>
      </c>
      <c r="N188" s="22">
        <v>38.621122254518184</v>
      </c>
      <c r="O188" s="22">
        <v>11.548539029890373</v>
      </c>
      <c r="P188" s="22">
        <v>15.138238353610067</v>
      </c>
      <c r="Q188" s="22">
        <v>4.9951391100000002</v>
      </c>
    </row>
    <row r="189" spans="1:17">
      <c r="A189" s="12" t="s">
        <v>144</v>
      </c>
      <c r="B189" s="22">
        <v>41.873950655380419</v>
      </c>
      <c r="C189" s="22"/>
      <c r="D189" s="22">
        <v>60.775811977514813</v>
      </c>
      <c r="E189" s="22">
        <v>23.216232349082514</v>
      </c>
      <c r="F189" s="22">
        <v>41.629807639543934</v>
      </c>
      <c r="G189" s="12"/>
      <c r="H189" s="12">
        <v>100</v>
      </c>
      <c r="I189" s="22">
        <v>56.494488456000241</v>
      </c>
      <c r="J189" s="22">
        <v>41.662106548345257</v>
      </c>
      <c r="K189" s="22">
        <v>44.946652905713762</v>
      </c>
      <c r="L189" s="22">
        <v>5.8847008853515872</v>
      </c>
      <c r="M189" s="22">
        <v>37.124313830583112</v>
      </c>
      <c r="N189" s="22">
        <v>26.639682331312844</v>
      </c>
      <c r="O189" s="22">
        <v>24.232873981314171</v>
      </c>
      <c r="P189" s="22">
        <v>40.269082627317616</v>
      </c>
      <c r="Q189" s="22">
        <v>60.387466310000001</v>
      </c>
    </row>
    <row r="190" spans="1:17">
      <c r="A190" s="12" t="s">
        <v>152</v>
      </c>
      <c r="B190" s="22">
        <v>32.59211942042549</v>
      </c>
      <c r="C190" s="22"/>
      <c r="D190" s="22">
        <v>23.6941344031802</v>
      </c>
      <c r="E190" s="22">
        <v>27.815359346820582</v>
      </c>
      <c r="F190" s="22">
        <v>46.266864511275735</v>
      </c>
      <c r="G190" s="12"/>
      <c r="H190" s="12">
        <v>0</v>
      </c>
      <c r="I190" s="22">
        <v>36.407360521776013</v>
      </c>
      <c r="J190" s="22">
        <v>28.306591229317618</v>
      </c>
      <c r="K190" s="22">
        <v>30.062585861626985</v>
      </c>
      <c r="L190" s="22">
        <v>11.167661347417749</v>
      </c>
      <c r="M190" s="22">
        <v>34.404260503407215</v>
      </c>
      <c r="N190" s="22">
        <v>37.874156189636771</v>
      </c>
      <c r="O190" s="22">
        <v>21.918564782745392</v>
      </c>
      <c r="P190" s="22">
        <v>53.0364500860818</v>
      </c>
      <c r="Q190" s="22">
        <v>63.845578665000005</v>
      </c>
    </row>
    <row r="191" spans="1:17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5" spans="1:17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>
      <c r="A199" s="15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1:17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1:17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1:17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1:17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1:17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1:17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1:17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1:17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1:17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1: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1:17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1:17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1:17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1:17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1:17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1:17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1:17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1:17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1:17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1:1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1:17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1:17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1:17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1:17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1:17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1:17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1:17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1:17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1:17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1:1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1:17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1:17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1:17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1:17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1:17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1:17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1:17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1:17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1:17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1:1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1:17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1:17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1:17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1:17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1:17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1:17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1:17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1:17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1:17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1:1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1:17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1:17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1:17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1:17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1:17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1:17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1:17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1:17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1:17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1:1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1:17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1:17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1:17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1:17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1:17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1:17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1:17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1:17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1:17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1:1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1:17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1:17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1:17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1:17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1:17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1:17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1:17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1:17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1:17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1:17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1:17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1:17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1:17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1:17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1:1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1:17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1:17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1:17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1:17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1:17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1:17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1:17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1:17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1:17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1:1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1:17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1:17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1:17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1:17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1:17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1:17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1:17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1:17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1:17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1:1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1:17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1:17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1:17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1:17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1:17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1:17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1:17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1:17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1:17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1:1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1:17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1:17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1:17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1:17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1:17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1:17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1:17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1:17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1:17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1: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1:17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1:17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1:17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1:17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1:17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1:17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1:17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1:17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1:17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1:1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1:17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1:17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1:17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1:17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1:17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1:17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1:17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1:17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1:17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1:1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1:17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1:17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1:17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1:17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1:17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1:17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1:17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1:17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1:17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1:1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1:17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1:17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1:17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1:17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1:17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1:17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1:17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1:1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1:17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1:17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1:17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1:17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1:17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1:17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1:17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1:17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1:17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1:1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1:17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1:17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1:17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1:17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1:17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1:17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1:17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1:17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1:17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1:1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1:17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1:17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1:17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1:17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1:17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1:17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1:17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1:17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1:1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1:17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1:17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1:17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1:17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1:17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1:17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1:17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1:17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1:17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1:1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1:17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1:17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1:17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1:17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1:17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1:17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1:17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1:17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1:17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1:1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1:17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1:17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1:17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1:17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1:17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1:17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1:17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1: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1:17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1:17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1:17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1:17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1:17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1:17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1:17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1:1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1:17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1:17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1:17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1:17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1:17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1:17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1:17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1:17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1:17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1:1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1:17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1:17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1:17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1:17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1:17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1:17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1:17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1:17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1:17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1:1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1:17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1:17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1:17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1:17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1:17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1:17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1:17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1:17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1:17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1:1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1:17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1:17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1:17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1:17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1:17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1:17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1:17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1:17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1:17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1:1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1:17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1:17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1:17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1:17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1:17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1:17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1:17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1:17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1:17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1:1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1:17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1:17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1:17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1:17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1:17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1:17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1:17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1:1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1:17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1:17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1:17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1:17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1:17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1:17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1:17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1:17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1:17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1:1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1:17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1:17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1:17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1:17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1:17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1:17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1:17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1:1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1:17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1:17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1:17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spans="1:17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spans="1:17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spans="1:17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spans="1:17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1:17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1:17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1: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1:17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1:17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spans="1:17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spans="1:17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spans="1:17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spans="1:17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spans="1:17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spans="1:17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1:17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1:1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1:17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1:17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1:17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1:17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1:17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1:1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1:17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1:17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1:17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1:17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1:17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1:17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1:17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1:17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1:17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1:1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1:17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1:17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1:17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1:17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1:17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1:17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1:17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1:17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1:17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1:1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1:17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1:17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1:17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1:17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1:17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1:17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</sheetData>
  <autoFilter ref="A2:Q190" xr:uid="{00000000-0009-0000-0000-000001000000}">
    <sortState xmlns:xlrd2="http://schemas.microsoft.com/office/spreadsheetml/2017/richdata2" ref="A2:Q190">
      <sortCondition ref="A2:A190"/>
      <sortCondition descending="1" ref="B2:B190"/>
      <sortCondition descending="1" ref="J2:J190"/>
      <sortCondition descending="1" ref="K2:K190"/>
      <sortCondition descending="1" ref="I2:I190"/>
      <sortCondition descending="1" ref="E2:E190"/>
      <sortCondition descending="1" ref="D2:D190"/>
      <sortCondition descending="1" ref="L2:L190"/>
      <sortCondition descending="1" ref="F2:F190"/>
      <sortCondition descending="1" ref="Q2:Q190"/>
      <sortCondition descending="1" ref="P2:P190"/>
      <sortCondition descending="1" ref="O2:O190"/>
      <sortCondition descending="1" ref="N2:N190"/>
      <sortCondition descending="1" ref="M2:M190"/>
    </sortState>
  </autoFilter>
  <mergeCells count="2">
    <mergeCell ref="D1:F1"/>
    <mergeCell ref="H1:Q1"/>
  </mergeCells>
  <conditionalFormatting sqref="B197:Q197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70A4-CE31-4293-842E-06E263467641}">
  <dimension ref="A1:AN200"/>
  <sheetViews>
    <sheetView workbookViewId="0">
      <selection activeCell="A8" sqref="A8"/>
    </sheetView>
  </sheetViews>
  <sheetFormatPr defaultColWidth="12.42578125" defaultRowHeight="14.25"/>
  <cols>
    <col min="1" max="1" width="31" style="77" customWidth="1"/>
    <col min="2" max="2" width="10.7109375" style="77" bestFit="1" customWidth="1"/>
    <col min="3" max="3" width="31.85546875" style="77" bestFit="1" customWidth="1"/>
    <col min="4" max="16384" width="12.42578125" style="77"/>
  </cols>
  <sheetData>
    <row r="1" spans="1:40" ht="15">
      <c r="A1" s="78" t="s">
        <v>284</v>
      </c>
      <c r="B1" s="89" t="s">
        <v>213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8" t="s">
        <v>212</v>
      </c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7" t="s">
        <v>283</v>
      </c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</row>
    <row r="2" spans="1:40" ht="15">
      <c r="A2" s="78" t="s">
        <v>262</v>
      </c>
      <c r="B2" s="78" t="s">
        <v>210</v>
      </c>
      <c r="C2" s="85" t="s">
        <v>261</v>
      </c>
      <c r="D2" s="85"/>
      <c r="E2" s="85"/>
      <c r="F2" s="85"/>
      <c r="G2" s="85"/>
      <c r="H2" s="85" t="s">
        <v>208</v>
      </c>
      <c r="I2" s="85"/>
      <c r="J2" s="85"/>
      <c r="K2" s="85" t="s">
        <v>207</v>
      </c>
      <c r="L2" s="85"/>
      <c r="M2" s="85"/>
      <c r="N2" s="85" t="s">
        <v>206</v>
      </c>
      <c r="O2" s="85"/>
      <c r="P2" s="85"/>
      <c r="Q2" s="85"/>
      <c r="R2" s="85"/>
      <c r="S2" s="85" t="s">
        <v>205</v>
      </c>
      <c r="T2" s="85"/>
      <c r="U2" s="85"/>
      <c r="V2" s="85"/>
      <c r="W2" s="85"/>
      <c r="X2" s="85" t="s">
        <v>204</v>
      </c>
      <c r="Y2" s="85"/>
      <c r="Z2" s="85"/>
      <c r="AA2" s="85"/>
      <c r="AB2" s="85"/>
      <c r="AC2" s="85" t="s">
        <v>203</v>
      </c>
      <c r="AD2" s="85"/>
      <c r="AE2" s="85"/>
      <c r="AF2" s="85"/>
      <c r="AG2" s="85"/>
      <c r="AH2" s="85" t="s">
        <v>202</v>
      </c>
      <c r="AI2" s="85"/>
      <c r="AJ2" s="85"/>
      <c r="AK2" s="85"/>
      <c r="AL2" s="85"/>
      <c r="AM2" s="85" t="s">
        <v>201</v>
      </c>
      <c r="AN2" s="85"/>
    </row>
    <row r="3" spans="1:40" ht="15">
      <c r="A3" s="78" t="s">
        <v>282</v>
      </c>
      <c r="B3" s="77" t="s">
        <v>259</v>
      </c>
      <c r="C3" s="77" t="s">
        <v>258</v>
      </c>
      <c r="D3" s="77" t="s">
        <v>257</v>
      </c>
      <c r="E3" s="77" t="s">
        <v>256</v>
      </c>
      <c r="F3" s="77" t="s">
        <v>281</v>
      </c>
      <c r="G3" s="77" t="s">
        <v>254</v>
      </c>
      <c r="H3" s="77" t="s">
        <v>253</v>
      </c>
      <c r="I3" s="77" t="s">
        <v>252</v>
      </c>
      <c r="J3" s="77" t="s">
        <v>280</v>
      </c>
      <c r="K3" s="77" t="s">
        <v>249</v>
      </c>
      <c r="L3" s="77" t="s">
        <v>248</v>
      </c>
      <c r="M3" s="77" t="s">
        <v>247</v>
      </c>
      <c r="N3" s="77" t="s">
        <v>246</v>
      </c>
      <c r="O3" s="77" t="s">
        <v>279</v>
      </c>
      <c r="P3" s="77" t="s">
        <v>244</v>
      </c>
      <c r="Q3" s="77" t="s">
        <v>243</v>
      </c>
      <c r="R3" s="77" t="s">
        <v>242</v>
      </c>
      <c r="S3" s="77" t="s">
        <v>241</v>
      </c>
      <c r="T3" s="77" t="s">
        <v>240</v>
      </c>
      <c r="U3" s="77" t="s">
        <v>239</v>
      </c>
      <c r="V3" s="77" t="s">
        <v>278</v>
      </c>
      <c r="W3" s="77" t="s">
        <v>237</v>
      </c>
      <c r="X3" s="77" t="s">
        <v>277</v>
      </c>
      <c r="Y3" s="77" t="s">
        <v>276</v>
      </c>
      <c r="Z3" s="77" t="s">
        <v>234</v>
      </c>
      <c r="AA3" s="77" t="s">
        <v>275</v>
      </c>
      <c r="AB3" s="77" t="s">
        <v>232</v>
      </c>
      <c r="AC3" s="77" t="s">
        <v>231</v>
      </c>
      <c r="AD3" s="77" t="s">
        <v>230</v>
      </c>
      <c r="AE3" s="77" t="s">
        <v>229</v>
      </c>
      <c r="AF3" s="77" t="s">
        <v>228</v>
      </c>
      <c r="AG3" s="77" t="s">
        <v>274</v>
      </c>
      <c r="AH3" s="77" t="s">
        <v>226</v>
      </c>
      <c r="AI3" s="77" t="s">
        <v>225</v>
      </c>
      <c r="AJ3" s="77" t="s">
        <v>224</v>
      </c>
      <c r="AK3" s="77" t="s">
        <v>223</v>
      </c>
      <c r="AL3" s="77" t="s">
        <v>222</v>
      </c>
      <c r="AM3" s="77" t="s">
        <v>273</v>
      </c>
      <c r="AN3" s="77" t="s">
        <v>220</v>
      </c>
    </row>
    <row r="4" spans="1:40">
      <c r="A4" s="77" t="s">
        <v>187</v>
      </c>
      <c r="B4" s="79">
        <v>0</v>
      </c>
      <c r="C4" s="79">
        <v>0</v>
      </c>
      <c r="D4" s="79">
        <v>5.2</v>
      </c>
      <c r="E4" s="79">
        <v>24.6</v>
      </c>
      <c r="F4" s="79">
        <v>0</v>
      </c>
      <c r="G4" s="79">
        <v>15</v>
      </c>
      <c r="H4" s="79">
        <v>27.7</v>
      </c>
      <c r="I4" s="79">
        <v>41.5</v>
      </c>
      <c r="J4" s="79" t="s">
        <v>217</v>
      </c>
      <c r="K4" s="79">
        <v>12.4</v>
      </c>
      <c r="L4" s="79" t="s">
        <v>217</v>
      </c>
      <c r="M4" s="79" t="s">
        <v>217</v>
      </c>
      <c r="N4" s="79">
        <v>0</v>
      </c>
      <c r="O4" s="79">
        <v>0</v>
      </c>
      <c r="P4" s="79">
        <v>10.301237179999999</v>
      </c>
      <c r="Q4" s="79">
        <v>16.360460339999999</v>
      </c>
      <c r="R4" s="79" t="s">
        <v>217</v>
      </c>
      <c r="S4" s="79">
        <v>90.2</v>
      </c>
      <c r="T4" s="79" t="s">
        <v>217</v>
      </c>
      <c r="U4" s="79" t="s">
        <v>217</v>
      </c>
      <c r="V4" s="79" t="s">
        <v>217</v>
      </c>
      <c r="W4" s="79">
        <v>13.01391512</v>
      </c>
      <c r="X4" s="79">
        <v>14.690157259999999</v>
      </c>
      <c r="Y4" s="79">
        <v>5.8394232769999999</v>
      </c>
      <c r="Z4" s="79" t="s">
        <v>217</v>
      </c>
      <c r="AA4" s="79">
        <v>0</v>
      </c>
      <c r="AB4" s="79" t="s">
        <v>217</v>
      </c>
      <c r="AC4" s="79">
        <v>18.670000000000002</v>
      </c>
      <c r="AD4" s="79">
        <v>0</v>
      </c>
      <c r="AE4" s="79" t="s">
        <v>217</v>
      </c>
      <c r="AF4" s="79">
        <v>100</v>
      </c>
      <c r="AG4" s="79" t="s">
        <v>217</v>
      </c>
      <c r="AH4" s="79" t="s">
        <v>217</v>
      </c>
      <c r="AI4" s="79">
        <v>0</v>
      </c>
      <c r="AJ4" s="79">
        <v>43.53846154</v>
      </c>
      <c r="AK4" s="79">
        <v>8.77</v>
      </c>
      <c r="AL4" s="79">
        <v>49.756250000000001</v>
      </c>
      <c r="AM4" s="79">
        <v>19.260000000000002</v>
      </c>
      <c r="AN4" s="79" t="s">
        <v>217</v>
      </c>
    </row>
    <row r="5" spans="1:40">
      <c r="A5" s="77" t="s">
        <v>90</v>
      </c>
      <c r="B5" s="79">
        <v>0</v>
      </c>
      <c r="C5" s="79">
        <v>100</v>
      </c>
      <c r="D5" s="79">
        <v>64.319999999999993</v>
      </c>
      <c r="E5" s="79">
        <v>53.2</v>
      </c>
      <c r="F5" s="79">
        <v>0</v>
      </c>
      <c r="G5" s="79">
        <v>52.8</v>
      </c>
      <c r="H5" s="79">
        <v>81.819999999999993</v>
      </c>
      <c r="I5" s="79">
        <v>70.7</v>
      </c>
      <c r="J5" s="79">
        <v>32.43</v>
      </c>
      <c r="K5" s="79">
        <v>51.4</v>
      </c>
      <c r="L5" s="79">
        <v>42.814095819999999</v>
      </c>
      <c r="M5" s="79">
        <v>69</v>
      </c>
      <c r="N5" s="79">
        <v>0</v>
      </c>
      <c r="O5" s="79">
        <v>0</v>
      </c>
      <c r="P5" s="79">
        <v>41.131460580000002</v>
      </c>
      <c r="Q5" s="79">
        <v>37.051565439999997</v>
      </c>
      <c r="R5" s="79">
        <v>11.56534987</v>
      </c>
      <c r="S5" s="79">
        <v>97.7</v>
      </c>
      <c r="T5" s="79">
        <v>6</v>
      </c>
      <c r="U5" s="79">
        <v>21.80860655</v>
      </c>
      <c r="V5" s="79">
        <v>21.75</v>
      </c>
      <c r="W5" s="79">
        <v>31.92892887</v>
      </c>
      <c r="X5" s="79">
        <v>27.187970740000001</v>
      </c>
      <c r="Y5" s="79">
        <v>62.153478960000001</v>
      </c>
      <c r="Z5" s="79">
        <v>93.306979999999996</v>
      </c>
      <c r="AA5" s="79">
        <v>0</v>
      </c>
      <c r="AB5" s="79">
        <v>28.012643220000001</v>
      </c>
      <c r="AC5" s="79">
        <v>60.37</v>
      </c>
      <c r="AD5" s="79">
        <v>0</v>
      </c>
      <c r="AE5" s="79">
        <v>44.875</v>
      </c>
      <c r="AF5" s="79">
        <v>0</v>
      </c>
      <c r="AG5" s="79">
        <v>19.18</v>
      </c>
      <c r="AH5" s="79">
        <v>40</v>
      </c>
      <c r="AI5" s="79">
        <v>50</v>
      </c>
      <c r="AJ5" s="79">
        <v>75.307692309999993</v>
      </c>
      <c r="AK5" s="79">
        <v>96.5</v>
      </c>
      <c r="AL5" s="79">
        <v>75.38291667</v>
      </c>
      <c r="AM5" s="79">
        <v>52.06</v>
      </c>
      <c r="AN5" s="79">
        <v>95</v>
      </c>
    </row>
    <row r="6" spans="1:40">
      <c r="A6" s="77" t="s">
        <v>121</v>
      </c>
      <c r="B6" s="79">
        <v>0</v>
      </c>
      <c r="C6" s="79">
        <v>100</v>
      </c>
      <c r="D6" s="79">
        <v>33.950000000000003</v>
      </c>
      <c r="E6" s="79">
        <v>28.8</v>
      </c>
      <c r="F6" s="79">
        <v>0</v>
      </c>
      <c r="G6" s="79">
        <v>30</v>
      </c>
      <c r="H6" s="79">
        <v>37.43</v>
      </c>
      <c r="I6" s="79">
        <v>49.3</v>
      </c>
      <c r="J6" s="79">
        <v>48.56</v>
      </c>
      <c r="K6" s="79">
        <v>39.799999999999997</v>
      </c>
      <c r="L6" s="79">
        <v>48.175271350000003</v>
      </c>
      <c r="M6" s="79">
        <v>22.25</v>
      </c>
      <c r="N6" s="79">
        <v>0</v>
      </c>
      <c r="O6" s="79">
        <v>0</v>
      </c>
      <c r="P6" s="79">
        <v>18.135575379999999</v>
      </c>
      <c r="Q6" s="79">
        <v>37.893140780000003</v>
      </c>
      <c r="R6" s="79">
        <v>0.43001921500000001</v>
      </c>
      <c r="S6" s="79">
        <v>96.033333330000005</v>
      </c>
      <c r="T6" s="79">
        <v>0</v>
      </c>
      <c r="U6" s="79">
        <v>23.150304770000002</v>
      </c>
      <c r="V6" s="79">
        <v>34</v>
      </c>
      <c r="W6" s="79">
        <v>58.851488709999998</v>
      </c>
      <c r="X6" s="79">
        <v>39.047615069999999</v>
      </c>
      <c r="Y6" s="79">
        <v>33.38941698</v>
      </c>
      <c r="Z6" s="79">
        <v>100</v>
      </c>
      <c r="AA6" s="79">
        <v>0</v>
      </c>
      <c r="AB6" s="79">
        <v>17.516133279999998</v>
      </c>
      <c r="AC6" s="79">
        <v>61.33</v>
      </c>
      <c r="AD6" s="79">
        <v>0</v>
      </c>
      <c r="AE6" s="79">
        <v>30.6</v>
      </c>
      <c r="AF6" s="79">
        <v>0</v>
      </c>
      <c r="AG6" s="79">
        <v>47.15</v>
      </c>
      <c r="AH6" s="79">
        <v>35.75</v>
      </c>
      <c r="AI6" s="79">
        <v>0</v>
      </c>
      <c r="AJ6" s="79">
        <v>84</v>
      </c>
      <c r="AK6" s="79">
        <v>73.057116669999999</v>
      </c>
      <c r="AL6" s="79">
        <v>55.14916667</v>
      </c>
      <c r="AM6" s="79">
        <v>35.01</v>
      </c>
      <c r="AN6" s="79">
        <v>94</v>
      </c>
    </row>
    <row r="7" spans="1:40">
      <c r="A7" s="77" t="s">
        <v>81</v>
      </c>
      <c r="B7" s="79">
        <v>0</v>
      </c>
      <c r="C7" s="79">
        <v>100</v>
      </c>
      <c r="D7" s="79">
        <v>26.38</v>
      </c>
      <c r="E7" s="79">
        <v>78</v>
      </c>
      <c r="F7" s="79">
        <v>0</v>
      </c>
      <c r="G7" s="79">
        <v>72</v>
      </c>
      <c r="H7" s="79">
        <v>51.33</v>
      </c>
      <c r="I7" s="79">
        <v>19.600000000000001</v>
      </c>
      <c r="J7" s="79">
        <v>45.607586210000001</v>
      </c>
      <c r="K7" s="79">
        <v>80</v>
      </c>
      <c r="L7" s="79">
        <v>48.264044040000002</v>
      </c>
      <c r="M7" s="79">
        <v>55.157894740000003</v>
      </c>
      <c r="N7" s="79">
        <v>0</v>
      </c>
      <c r="O7" s="79">
        <v>0</v>
      </c>
      <c r="P7" s="79">
        <v>77.311498459999996</v>
      </c>
      <c r="Q7" s="79">
        <v>70.508226359999995</v>
      </c>
      <c r="R7" s="79">
        <v>41.59035926</v>
      </c>
      <c r="S7" s="79">
        <v>89.227999999999994</v>
      </c>
      <c r="T7" s="79">
        <v>31.96551724</v>
      </c>
      <c r="U7" s="79">
        <v>58.120703820000003</v>
      </c>
      <c r="V7" s="79">
        <v>59.491379309999999</v>
      </c>
      <c r="W7" s="79">
        <v>0</v>
      </c>
      <c r="X7" s="79">
        <v>36.815558000000003</v>
      </c>
      <c r="Y7" s="79">
        <v>0</v>
      </c>
      <c r="Z7" s="79">
        <v>0</v>
      </c>
      <c r="AA7" s="79">
        <v>0</v>
      </c>
      <c r="AB7" s="79">
        <v>60.636157619999999</v>
      </c>
      <c r="AC7" s="79">
        <v>88.12</v>
      </c>
      <c r="AD7" s="79">
        <v>0</v>
      </c>
      <c r="AE7" s="79">
        <v>52.010526319999997</v>
      </c>
      <c r="AF7" s="79">
        <v>0</v>
      </c>
      <c r="AG7" s="79">
        <v>66.512413789999997</v>
      </c>
      <c r="AH7" s="79">
        <v>48.10526316</v>
      </c>
      <c r="AI7" s="79">
        <v>0</v>
      </c>
      <c r="AJ7" s="79">
        <v>100</v>
      </c>
      <c r="AK7" s="79">
        <v>94.46</v>
      </c>
      <c r="AL7" s="79">
        <v>84.972830459999997</v>
      </c>
      <c r="AM7" s="79">
        <v>79.269655169999993</v>
      </c>
      <c r="AN7" s="79">
        <v>96.473684210000002</v>
      </c>
    </row>
    <row r="8" spans="1:40">
      <c r="A8" s="77" t="s">
        <v>161</v>
      </c>
      <c r="B8" s="79">
        <v>0</v>
      </c>
      <c r="C8" s="79">
        <v>100</v>
      </c>
      <c r="D8" s="79">
        <v>12.99</v>
      </c>
      <c r="E8" s="79">
        <v>37.799999999999997</v>
      </c>
      <c r="F8" s="79">
        <v>0</v>
      </c>
      <c r="G8" s="79">
        <v>34</v>
      </c>
      <c r="H8" s="79">
        <v>47.16</v>
      </c>
      <c r="I8" s="79">
        <v>43.6</v>
      </c>
      <c r="J8" s="79">
        <v>8.32</v>
      </c>
      <c r="K8" s="79">
        <v>29.2</v>
      </c>
      <c r="L8" s="79">
        <v>31.423032280000001</v>
      </c>
      <c r="M8" s="79">
        <v>0</v>
      </c>
      <c r="N8" s="79">
        <v>0</v>
      </c>
      <c r="O8" s="79">
        <v>0</v>
      </c>
      <c r="P8" s="79">
        <v>16.065902820000002</v>
      </c>
      <c r="Q8" s="79">
        <v>24.801609379999999</v>
      </c>
      <c r="R8" s="79">
        <v>11.3024477</v>
      </c>
      <c r="S8" s="79">
        <v>92.785714290000001</v>
      </c>
      <c r="T8" s="79">
        <v>14.777777779999999</v>
      </c>
      <c r="U8" s="79">
        <v>1.7185940049999999</v>
      </c>
      <c r="V8" s="79">
        <v>0</v>
      </c>
      <c r="W8" s="79">
        <v>6.5069575620000002</v>
      </c>
      <c r="X8" s="79">
        <v>15.68996561</v>
      </c>
      <c r="Y8" s="79">
        <v>7.6565177990000004</v>
      </c>
      <c r="Z8" s="79">
        <v>76.831680000000006</v>
      </c>
      <c r="AA8" s="79">
        <v>0</v>
      </c>
      <c r="AB8" s="79">
        <v>9.4560779670000006</v>
      </c>
      <c r="AC8" s="79">
        <v>20.04</v>
      </c>
      <c r="AD8" s="79">
        <v>0</v>
      </c>
      <c r="AE8" s="79">
        <v>33.4</v>
      </c>
      <c r="AF8" s="79">
        <v>100</v>
      </c>
      <c r="AG8" s="79">
        <v>16.41</v>
      </c>
      <c r="AH8" s="79">
        <v>0</v>
      </c>
      <c r="AI8" s="79">
        <v>50</v>
      </c>
      <c r="AJ8" s="79">
        <v>51.84615385</v>
      </c>
      <c r="AK8" s="79">
        <v>9.58</v>
      </c>
      <c r="AL8" s="79">
        <v>54.945833329999999</v>
      </c>
      <c r="AM8" s="79">
        <v>54.21</v>
      </c>
      <c r="AN8" s="79">
        <v>89.5</v>
      </c>
    </row>
    <row r="9" spans="1:40">
      <c r="A9" s="77" t="s">
        <v>106</v>
      </c>
      <c r="B9" s="79">
        <v>0</v>
      </c>
      <c r="C9" s="79">
        <v>100</v>
      </c>
      <c r="D9" s="79">
        <v>15.62</v>
      </c>
      <c r="E9" s="79">
        <v>55.8</v>
      </c>
      <c r="F9" s="79">
        <v>0</v>
      </c>
      <c r="G9" s="79">
        <v>64.400000000000006</v>
      </c>
      <c r="H9" s="79">
        <v>42.31</v>
      </c>
      <c r="I9" s="79">
        <v>46.6</v>
      </c>
      <c r="J9" s="79">
        <v>36.82</v>
      </c>
      <c r="K9" s="79">
        <v>46.8</v>
      </c>
      <c r="L9" s="79">
        <v>38.910894390000003</v>
      </c>
      <c r="M9" s="79">
        <v>47</v>
      </c>
      <c r="N9" s="79">
        <v>0</v>
      </c>
      <c r="O9" s="79">
        <v>0</v>
      </c>
      <c r="P9" s="79">
        <v>48.72339178</v>
      </c>
      <c r="Q9" s="79">
        <v>50.598850059999997</v>
      </c>
      <c r="R9" s="79">
        <v>28.98123563</v>
      </c>
      <c r="S9" s="79">
        <v>80.8</v>
      </c>
      <c r="T9" s="79">
        <v>6.6666666670000003</v>
      </c>
      <c r="U9" s="79">
        <v>12.273447669999999</v>
      </c>
      <c r="V9" s="79">
        <v>35.25</v>
      </c>
      <c r="W9" s="79">
        <v>0</v>
      </c>
      <c r="X9" s="79">
        <v>29.28237682</v>
      </c>
      <c r="Y9" s="79">
        <v>0</v>
      </c>
      <c r="Z9" s="79">
        <v>66.666659999999993</v>
      </c>
      <c r="AA9" s="79">
        <v>0</v>
      </c>
      <c r="AB9" s="79">
        <v>54.207822989999997</v>
      </c>
      <c r="AC9" s="79">
        <v>59.81</v>
      </c>
      <c r="AD9" s="79">
        <v>0</v>
      </c>
      <c r="AE9" s="79">
        <v>46.366666670000001</v>
      </c>
      <c r="AF9" s="79">
        <v>0</v>
      </c>
      <c r="AG9" s="79">
        <v>53.346666669999998</v>
      </c>
      <c r="AH9" s="79">
        <v>42.666666669999998</v>
      </c>
      <c r="AI9" s="79">
        <v>0</v>
      </c>
      <c r="AJ9" s="79">
        <v>100</v>
      </c>
      <c r="AK9" s="79">
        <v>85.21</v>
      </c>
      <c r="AL9" s="79">
        <v>57.085138890000003</v>
      </c>
      <c r="AM9" s="79">
        <v>69.58714286</v>
      </c>
      <c r="AN9" s="79">
        <v>96.666666669999998</v>
      </c>
    </row>
    <row r="10" spans="1:40">
      <c r="A10" s="77" t="s">
        <v>55</v>
      </c>
      <c r="B10" s="79">
        <v>100</v>
      </c>
      <c r="C10" s="79">
        <v>100</v>
      </c>
      <c r="D10" s="79">
        <v>50.12</v>
      </c>
      <c r="E10" s="79">
        <v>36</v>
      </c>
      <c r="F10" s="79">
        <v>100</v>
      </c>
      <c r="G10" s="79">
        <v>60.8</v>
      </c>
      <c r="H10" s="79">
        <v>80.89</v>
      </c>
      <c r="I10" s="79">
        <v>75.599999999999994</v>
      </c>
      <c r="J10" s="79">
        <v>34.85</v>
      </c>
      <c r="K10" s="79">
        <v>44.4</v>
      </c>
      <c r="L10" s="79">
        <v>41.835614049999997</v>
      </c>
      <c r="M10" s="79">
        <v>58</v>
      </c>
      <c r="N10" s="79">
        <v>0</v>
      </c>
      <c r="O10" s="79">
        <v>11.4619567</v>
      </c>
      <c r="P10" s="79">
        <v>43.745818489999998</v>
      </c>
      <c r="Q10" s="79">
        <v>45.745959149999997</v>
      </c>
      <c r="R10" s="79">
        <v>26.370387099999999</v>
      </c>
      <c r="S10" s="79">
        <v>79.5</v>
      </c>
      <c r="T10" s="79">
        <v>4</v>
      </c>
      <c r="U10" s="79">
        <v>22.828612280000002</v>
      </c>
      <c r="V10" s="79">
        <v>34.5</v>
      </c>
      <c r="W10" s="79">
        <v>43.231290270000002</v>
      </c>
      <c r="X10" s="79">
        <v>19.650713719999999</v>
      </c>
      <c r="Y10" s="79">
        <v>54.745951120000001</v>
      </c>
      <c r="Z10" s="79">
        <v>71.733456669999995</v>
      </c>
      <c r="AA10" s="79">
        <v>48.174406240000003</v>
      </c>
      <c r="AB10" s="79">
        <v>23.414658240000001</v>
      </c>
      <c r="AC10" s="79">
        <v>73.319999999999993</v>
      </c>
      <c r="AD10" s="79">
        <v>13.624256620000001</v>
      </c>
      <c r="AE10" s="79">
        <v>36.4</v>
      </c>
      <c r="AF10" s="79">
        <v>100</v>
      </c>
      <c r="AG10" s="79">
        <v>51.97</v>
      </c>
      <c r="AH10" s="79">
        <v>72</v>
      </c>
      <c r="AI10" s="79">
        <v>50</v>
      </c>
      <c r="AJ10" s="79">
        <v>100</v>
      </c>
      <c r="AK10" s="79">
        <v>92.14</v>
      </c>
      <c r="AL10" s="79">
        <v>64.595833330000005</v>
      </c>
      <c r="AM10" s="79">
        <v>52.91</v>
      </c>
      <c r="AN10" s="79">
        <v>91</v>
      </c>
    </row>
    <row r="11" spans="1:40">
      <c r="A11" s="77" t="s">
        <v>86</v>
      </c>
      <c r="B11" s="79">
        <v>0</v>
      </c>
      <c r="C11" s="79">
        <v>100</v>
      </c>
      <c r="D11" s="79">
        <v>50.47</v>
      </c>
      <c r="E11" s="79">
        <v>49.6</v>
      </c>
      <c r="F11" s="79">
        <v>0</v>
      </c>
      <c r="G11" s="79">
        <v>51.8</v>
      </c>
      <c r="H11" s="79">
        <v>72.209999999999994</v>
      </c>
      <c r="I11" s="79">
        <v>70.5</v>
      </c>
      <c r="J11" s="79">
        <v>56.74</v>
      </c>
      <c r="K11" s="79">
        <v>43.8</v>
      </c>
      <c r="L11" s="79">
        <v>50.592875479999996</v>
      </c>
      <c r="M11" s="79">
        <v>77</v>
      </c>
      <c r="N11" s="79">
        <v>0</v>
      </c>
      <c r="O11" s="79">
        <v>0</v>
      </c>
      <c r="P11" s="79">
        <v>52.207590799999998</v>
      </c>
      <c r="Q11" s="79">
        <v>43.304340719999999</v>
      </c>
      <c r="R11" s="79">
        <v>23.066963779999998</v>
      </c>
      <c r="S11" s="79">
        <v>98.2</v>
      </c>
      <c r="T11" s="79">
        <v>4.4285714289999998</v>
      </c>
      <c r="U11" s="79">
        <v>10.121765610000001</v>
      </c>
      <c r="V11" s="79">
        <v>46.25</v>
      </c>
      <c r="W11" s="79">
        <v>24.7742969</v>
      </c>
      <c r="X11" s="79">
        <v>24.02449318</v>
      </c>
      <c r="Y11" s="79">
        <v>63.394924420000002</v>
      </c>
      <c r="Z11" s="79">
        <v>79.62106</v>
      </c>
      <c r="AA11" s="79">
        <v>0</v>
      </c>
      <c r="AB11" s="79">
        <v>34.30242767</v>
      </c>
      <c r="AC11" s="79">
        <v>69.25</v>
      </c>
      <c r="AD11" s="79">
        <v>0</v>
      </c>
      <c r="AE11" s="79">
        <v>44.875</v>
      </c>
      <c r="AF11" s="79">
        <v>100</v>
      </c>
      <c r="AG11" s="79">
        <v>47.72</v>
      </c>
      <c r="AH11" s="79">
        <v>0</v>
      </c>
      <c r="AI11" s="79">
        <v>0</v>
      </c>
      <c r="AJ11" s="79">
        <v>100</v>
      </c>
      <c r="AK11" s="79">
        <v>90.09</v>
      </c>
      <c r="AL11" s="79">
        <v>82.22666667</v>
      </c>
      <c r="AM11" s="79">
        <v>42.75</v>
      </c>
      <c r="AN11" s="79">
        <v>95</v>
      </c>
    </row>
    <row r="12" spans="1:40">
      <c r="A12" s="77" t="s">
        <v>13</v>
      </c>
      <c r="B12" s="79">
        <v>100</v>
      </c>
      <c r="C12" s="79">
        <v>100</v>
      </c>
      <c r="D12" s="79">
        <v>97.47</v>
      </c>
      <c r="E12" s="79">
        <v>87.8</v>
      </c>
      <c r="F12" s="79">
        <v>100</v>
      </c>
      <c r="G12" s="79">
        <v>76.400000000000006</v>
      </c>
      <c r="H12" s="79">
        <v>93.8</v>
      </c>
      <c r="I12" s="79">
        <v>83.6</v>
      </c>
      <c r="J12" s="79">
        <v>51.21</v>
      </c>
      <c r="K12" s="79">
        <v>80.599999999999994</v>
      </c>
      <c r="L12" s="79">
        <v>52.922733620000002</v>
      </c>
      <c r="M12" s="79">
        <v>61</v>
      </c>
      <c r="N12" s="79">
        <v>0</v>
      </c>
      <c r="O12" s="79">
        <v>36.3335431</v>
      </c>
      <c r="P12" s="79">
        <v>54.324606889999998</v>
      </c>
      <c r="Q12" s="79">
        <v>66.345727819999993</v>
      </c>
      <c r="R12" s="79">
        <v>20.28455366</v>
      </c>
      <c r="S12" s="79" t="s">
        <v>217</v>
      </c>
      <c r="T12" s="79">
        <v>36</v>
      </c>
      <c r="U12" s="79">
        <v>56.235929599999999</v>
      </c>
      <c r="V12" s="79">
        <v>65.75</v>
      </c>
      <c r="W12" s="79">
        <v>73.251344950000004</v>
      </c>
      <c r="X12" s="79">
        <v>27.012304719999999</v>
      </c>
      <c r="Y12" s="79">
        <v>80.93701222</v>
      </c>
      <c r="Z12" s="79">
        <v>64.151560000000003</v>
      </c>
      <c r="AA12" s="79">
        <v>84.154555119999998</v>
      </c>
      <c r="AB12" s="79">
        <v>65.922560250000004</v>
      </c>
      <c r="AC12" s="79">
        <v>88.36</v>
      </c>
      <c r="AD12" s="79">
        <v>38.248123880000001</v>
      </c>
      <c r="AE12" s="79">
        <v>47.7</v>
      </c>
      <c r="AF12" s="79">
        <v>100</v>
      </c>
      <c r="AG12" s="79">
        <v>82.33</v>
      </c>
      <c r="AH12" s="79">
        <v>81</v>
      </c>
      <c r="AI12" s="79">
        <v>100</v>
      </c>
      <c r="AJ12" s="79">
        <v>82.307692309999993</v>
      </c>
      <c r="AK12" s="79">
        <v>88.02</v>
      </c>
      <c r="AL12" s="79">
        <v>88.241666670000001</v>
      </c>
      <c r="AM12" s="79">
        <v>98.04</v>
      </c>
      <c r="AN12" s="79">
        <v>98</v>
      </c>
    </row>
    <row r="13" spans="1:40">
      <c r="A13" s="77" t="s">
        <v>16</v>
      </c>
      <c r="B13" s="79">
        <v>100</v>
      </c>
      <c r="C13" s="79">
        <v>100</v>
      </c>
      <c r="D13" s="79">
        <v>93.89</v>
      </c>
      <c r="E13" s="79">
        <v>75.599999999999994</v>
      </c>
      <c r="F13" s="79">
        <v>0</v>
      </c>
      <c r="G13" s="79">
        <v>78.2</v>
      </c>
      <c r="H13" s="79">
        <v>88.27</v>
      </c>
      <c r="I13" s="79">
        <v>89.2</v>
      </c>
      <c r="J13" s="79">
        <v>53.67</v>
      </c>
      <c r="K13" s="79">
        <v>79.400000000000006</v>
      </c>
      <c r="L13" s="79">
        <v>58.009092019999997</v>
      </c>
      <c r="M13" s="79">
        <v>55.157894740000003</v>
      </c>
      <c r="N13" s="79">
        <v>0</v>
      </c>
      <c r="O13" s="79">
        <v>18.16677155</v>
      </c>
      <c r="P13" s="79">
        <v>71.547295070000004</v>
      </c>
      <c r="Q13" s="79">
        <v>74.759939799999998</v>
      </c>
      <c r="R13" s="79">
        <v>63.382601579999999</v>
      </c>
      <c r="S13" s="79">
        <v>89.3</v>
      </c>
      <c r="T13" s="79">
        <v>24</v>
      </c>
      <c r="U13" s="79">
        <v>77.437073740000002</v>
      </c>
      <c r="V13" s="79">
        <v>64.25</v>
      </c>
      <c r="W13" s="79">
        <v>60.960473960000002</v>
      </c>
      <c r="X13" s="79">
        <v>39.969250940000002</v>
      </c>
      <c r="Y13" s="79">
        <v>71.184464759999997</v>
      </c>
      <c r="Z13" s="79">
        <v>51.805199999999999</v>
      </c>
      <c r="AA13" s="79">
        <v>72.562920950000006</v>
      </c>
      <c r="AB13" s="79">
        <v>67.101277490000001</v>
      </c>
      <c r="AC13" s="79">
        <v>85.05</v>
      </c>
      <c r="AD13" s="79">
        <v>21.59393584</v>
      </c>
      <c r="AE13" s="79">
        <v>45.6</v>
      </c>
      <c r="AF13" s="79">
        <v>100</v>
      </c>
      <c r="AG13" s="79">
        <v>74.59</v>
      </c>
      <c r="AH13" s="79">
        <v>48.10526316</v>
      </c>
      <c r="AI13" s="79">
        <v>100</v>
      </c>
      <c r="AJ13" s="79">
        <v>94.92307692</v>
      </c>
      <c r="AK13" s="79">
        <v>93.15</v>
      </c>
      <c r="AL13" s="79">
        <v>89.12</v>
      </c>
      <c r="AM13" s="79">
        <v>100</v>
      </c>
      <c r="AN13" s="79">
        <v>97</v>
      </c>
    </row>
    <row r="14" spans="1:40">
      <c r="A14" s="77" t="s">
        <v>74</v>
      </c>
      <c r="B14" s="79">
        <v>50</v>
      </c>
      <c r="C14" s="79">
        <v>100</v>
      </c>
      <c r="D14" s="79">
        <v>89.31</v>
      </c>
      <c r="E14" s="79">
        <v>48</v>
      </c>
      <c r="F14" s="79">
        <v>0</v>
      </c>
      <c r="G14" s="79">
        <v>21.2</v>
      </c>
      <c r="H14" s="79">
        <v>61.19</v>
      </c>
      <c r="I14" s="79">
        <v>69.400000000000006</v>
      </c>
      <c r="J14" s="79">
        <v>69.05</v>
      </c>
      <c r="K14" s="79">
        <v>49.2</v>
      </c>
      <c r="L14" s="79">
        <v>75.414005919999994</v>
      </c>
      <c r="M14" s="79">
        <v>41</v>
      </c>
      <c r="N14" s="79">
        <v>0</v>
      </c>
      <c r="O14" s="79">
        <v>0</v>
      </c>
      <c r="P14" s="79">
        <v>26.7789766</v>
      </c>
      <c r="Q14" s="79">
        <v>39.338596959999997</v>
      </c>
      <c r="R14" s="79">
        <v>5.2090673489999997</v>
      </c>
      <c r="S14" s="79">
        <v>97.3</v>
      </c>
      <c r="T14" s="79">
        <v>4.4285714289999998</v>
      </c>
      <c r="U14" s="79">
        <v>10.270007489999999</v>
      </c>
      <c r="V14" s="79">
        <v>67</v>
      </c>
      <c r="W14" s="79">
        <v>35.087580629999998</v>
      </c>
      <c r="X14" s="79">
        <v>33.03835325</v>
      </c>
      <c r="Y14" s="79">
        <v>39.398364989999997</v>
      </c>
      <c r="Z14" s="79">
        <v>70.198059999999998</v>
      </c>
      <c r="AA14" s="79">
        <v>0</v>
      </c>
      <c r="AB14" s="79">
        <v>33.51771368</v>
      </c>
      <c r="AC14" s="79">
        <v>67.61</v>
      </c>
      <c r="AD14" s="79">
        <v>0</v>
      </c>
      <c r="AE14" s="79">
        <v>44.875</v>
      </c>
      <c r="AF14" s="79">
        <v>100</v>
      </c>
      <c r="AG14" s="79">
        <v>62.72</v>
      </c>
      <c r="AH14" s="79">
        <v>10</v>
      </c>
      <c r="AI14" s="79">
        <v>0</v>
      </c>
      <c r="AJ14" s="79">
        <v>82.230769230000007</v>
      </c>
      <c r="AK14" s="79">
        <v>86.5</v>
      </c>
      <c r="AL14" s="79">
        <v>68.141249999999999</v>
      </c>
      <c r="AM14" s="79">
        <v>43.1</v>
      </c>
      <c r="AN14" s="79">
        <v>95</v>
      </c>
    </row>
    <row r="15" spans="1:40">
      <c r="A15" s="77" t="s">
        <v>94</v>
      </c>
      <c r="B15" s="79">
        <v>0</v>
      </c>
      <c r="C15" s="79">
        <v>100</v>
      </c>
      <c r="D15" s="79">
        <v>13.37</v>
      </c>
      <c r="E15" s="79">
        <v>47</v>
      </c>
      <c r="F15" s="79">
        <v>0</v>
      </c>
      <c r="G15" s="79">
        <v>67.400000000000006</v>
      </c>
      <c r="H15" s="79">
        <v>62.14</v>
      </c>
      <c r="I15" s="79">
        <v>56</v>
      </c>
      <c r="J15" s="79">
        <v>36.82</v>
      </c>
      <c r="K15" s="79">
        <v>58.4</v>
      </c>
      <c r="L15" s="79">
        <v>38.910894390000003</v>
      </c>
      <c r="M15" s="79">
        <v>25</v>
      </c>
      <c r="N15" s="79">
        <v>0</v>
      </c>
      <c r="O15" s="79">
        <v>0</v>
      </c>
      <c r="P15" s="79">
        <v>48.72339178</v>
      </c>
      <c r="Q15" s="79">
        <v>52.685846390000002</v>
      </c>
      <c r="R15" s="79">
        <v>28.98123563</v>
      </c>
      <c r="S15" s="79">
        <v>80.8</v>
      </c>
      <c r="T15" s="79">
        <v>6.6666666670000003</v>
      </c>
      <c r="U15" s="79">
        <v>12.273447669999999</v>
      </c>
      <c r="V15" s="79">
        <v>35.25</v>
      </c>
      <c r="W15" s="79">
        <v>0</v>
      </c>
      <c r="X15" s="79">
        <v>29.28237682</v>
      </c>
      <c r="Y15" s="79">
        <v>55.910396900000002</v>
      </c>
      <c r="Z15" s="79">
        <v>66.620596000000006</v>
      </c>
      <c r="AA15" s="79">
        <v>0</v>
      </c>
      <c r="AB15" s="79">
        <v>54.207822989999997</v>
      </c>
      <c r="AC15" s="79">
        <v>79.760000000000005</v>
      </c>
      <c r="AD15" s="79">
        <v>0</v>
      </c>
      <c r="AE15" s="79">
        <v>46.366666670000001</v>
      </c>
      <c r="AF15" s="79">
        <v>0</v>
      </c>
      <c r="AG15" s="79">
        <v>53.346666669999998</v>
      </c>
      <c r="AH15" s="79">
        <v>63</v>
      </c>
      <c r="AI15" s="79">
        <v>0</v>
      </c>
      <c r="AJ15" s="79">
        <v>75.769230769999993</v>
      </c>
      <c r="AK15" s="79">
        <v>91.58</v>
      </c>
      <c r="AL15" s="79">
        <v>50.124166670000001</v>
      </c>
      <c r="AM15" s="79">
        <v>82.39</v>
      </c>
      <c r="AN15" s="79">
        <v>96.666666669999998</v>
      </c>
    </row>
    <row r="16" spans="1:40">
      <c r="A16" s="77" t="s">
        <v>57</v>
      </c>
      <c r="B16" s="79">
        <v>50</v>
      </c>
      <c r="C16" s="79">
        <v>100</v>
      </c>
      <c r="D16" s="79">
        <v>77.86</v>
      </c>
      <c r="E16" s="79">
        <v>69.400000000000006</v>
      </c>
      <c r="F16" s="79">
        <v>0</v>
      </c>
      <c r="G16" s="79">
        <v>21.6</v>
      </c>
      <c r="H16" s="79">
        <v>75.23</v>
      </c>
      <c r="I16" s="79">
        <v>74</v>
      </c>
      <c r="J16" s="79">
        <v>70.91</v>
      </c>
      <c r="K16" s="79">
        <v>62.8</v>
      </c>
      <c r="L16" s="79">
        <v>70.320614180000007</v>
      </c>
      <c r="M16" s="79">
        <v>31</v>
      </c>
      <c r="N16" s="79">
        <v>0</v>
      </c>
      <c r="O16" s="79">
        <v>0</v>
      </c>
      <c r="P16" s="79">
        <v>63.441287150000001</v>
      </c>
      <c r="Q16" s="79">
        <v>58.657458679999998</v>
      </c>
      <c r="R16" s="79">
        <v>28.034995389999999</v>
      </c>
      <c r="S16" s="79">
        <v>93.7</v>
      </c>
      <c r="T16" s="79">
        <v>10</v>
      </c>
      <c r="U16" s="79">
        <v>5.211226699</v>
      </c>
      <c r="V16" s="79">
        <v>56.78125</v>
      </c>
      <c r="W16" s="79">
        <v>47.525391370000001</v>
      </c>
      <c r="X16" s="79">
        <v>21.374845570000002</v>
      </c>
      <c r="Y16" s="79">
        <v>53.133297130000003</v>
      </c>
      <c r="Z16" s="79">
        <v>82.426779999999994</v>
      </c>
      <c r="AA16" s="79">
        <v>0</v>
      </c>
      <c r="AB16" s="79">
        <v>68.352429869999995</v>
      </c>
      <c r="AC16" s="79">
        <v>74.44</v>
      </c>
      <c r="AD16" s="79">
        <v>0</v>
      </c>
      <c r="AE16" s="79">
        <v>46.9</v>
      </c>
      <c r="AF16" s="79">
        <v>100</v>
      </c>
      <c r="AG16" s="79">
        <v>65.709999999999994</v>
      </c>
      <c r="AH16" s="79">
        <v>63</v>
      </c>
      <c r="AI16" s="79">
        <v>50</v>
      </c>
      <c r="AJ16" s="79">
        <v>100</v>
      </c>
      <c r="AK16" s="79">
        <v>100</v>
      </c>
      <c r="AL16" s="79">
        <v>54.466666670000002</v>
      </c>
      <c r="AM16" s="79">
        <v>66.31</v>
      </c>
      <c r="AN16" s="79">
        <v>99</v>
      </c>
    </row>
    <row r="17" spans="1:40">
      <c r="A17" s="77" t="s">
        <v>83</v>
      </c>
      <c r="B17" s="79">
        <v>100</v>
      </c>
      <c r="C17" s="79">
        <v>0</v>
      </c>
      <c r="D17" s="79">
        <v>81.27</v>
      </c>
      <c r="E17" s="79">
        <v>31.4</v>
      </c>
      <c r="F17" s="79">
        <v>0</v>
      </c>
      <c r="G17" s="79">
        <v>35</v>
      </c>
      <c r="H17" s="79">
        <v>65.209999999999994</v>
      </c>
      <c r="I17" s="79">
        <v>91.5</v>
      </c>
      <c r="J17" s="79">
        <v>35.04</v>
      </c>
      <c r="K17" s="79">
        <v>34.799999999999997</v>
      </c>
      <c r="L17" s="79">
        <v>46.327412129999999</v>
      </c>
      <c r="M17" s="79">
        <v>34</v>
      </c>
      <c r="N17" s="79">
        <v>0</v>
      </c>
      <c r="O17" s="79">
        <v>0</v>
      </c>
      <c r="P17" s="79">
        <v>17.037091010000001</v>
      </c>
      <c r="Q17" s="79">
        <v>22.19905151</v>
      </c>
      <c r="R17" s="79">
        <v>17.5118437</v>
      </c>
      <c r="S17" s="79">
        <v>96.7</v>
      </c>
      <c r="T17" s="79">
        <v>2</v>
      </c>
      <c r="U17" s="79">
        <v>14.72923924</v>
      </c>
      <c r="V17" s="79">
        <v>29</v>
      </c>
      <c r="W17" s="79">
        <v>66.605309950000006</v>
      </c>
      <c r="X17" s="79">
        <v>14.560475050000001</v>
      </c>
      <c r="Y17" s="79">
        <v>27.572681540000001</v>
      </c>
      <c r="Z17" s="79">
        <v>41.106259999999999</v>
      </c>
      <c r="AA17" s="79">
        <v>22.828784120000002</v>
      </c>
      <c r="AB17" s="79">
        <v>19.16238641</v>
      </c>
      <c r="AC17" s="79">
        <v>44.69</v>
      </c>
      <c r="AD17" s="79">
        <v>0</v>
      </c>
      <c r="AE17" s="79">
        <v>35.700000000000003</v>
      </c>
      <c r="AF17" s="79">
        <v>100</v>
      </c>
      <c r="AG17" s="79">
        <v>27.75</v>
      </c>
      <c r="AH17" s="79">
        <v>63</v>
      </c>
      <c r="AI17" s="79">
        <v>50</v>
      </c>
      <c r="AJ17" s="79">
        <v>81</v>
      </c>
      <c r="AK17" s="79">
        <v>38.08</v>
      </c>
      <c r="AL17" s="79">
        <v>58.07</v>
      </c>
      <c r="AM17" s="79">
        <v>35.31</v>
      </c>
      <c r="AN17" s="79">
        <v>90</v>
      </c>
    </row>
    <row r="18" spans="1:40">
      <c r="A18" s="77" t="s">
        <v>103</v>
      </c>
      <c r="B18" s="79">
        <v>0</v>
      </c>
      <c r="C18" s="79">
        <v>50</v>
      </c>
      <c r="D18" s="79">
        <v>16.89</v>
      </c>
      <c r="E18" s="79">
        <v>59.6</v>
      </c>
      <c r="F18" s="79">
        <v>0</v>
      </c>
      <c r="G18" s="79">
        <v>72.599999999999994</v>
      </c>
      <c r="H18" s="79">
        <v>53.88</v>
      </c>
      <c r="I18" s="79">
        <v>38.6</v>
      </c>
      <c r="J18" s="79">
        <v>36.82</v>
      </c>
      <c r="K18" s="79">
        <v>58.6</v>
      </c>
      <c r="L18" s="79">
        <v>48.000001900000001</v>
      </c>
      <c r="M18" s="79">
        <v>47</v>
      </c>
      <c r="N18" s="79">
        <v>0</v>
      </c>
      <c r="O18" s="79">
        <v>0</v>
      </c>
      <c r="P18" s="79">
        <v>50.536365510000003</v>
      </c>
      <c r="Q18" s="79">
        <v>54.77996023</v>
      </c>
      <c r="R18" s="79">
        <v>28.98123563</v>
      </c>
      <c r="S18" s="79">
        <v>80.8</v>
      </c>
      <c r="T18" s="79">
        <v>6.6666666670000003</v>
      </c>
      <c r="U18" s="79">
        <v>12.273447669999999</v>
      </c>
      <c r="V18" s="79">
        <v>35.25</v>
      </c>
      <c r="W18" s="79">
        <v>10.31328373</v>
      </c>
      <c r="X18" s="79">
        <v>29.28237682</v>
      </c>
      <c r="Y18" s="79">
        <v>63.329047760000002</v>
      </c>
      <c r="Z18" s="79">
        <v>66.620596000000006</v>
      </c>
      <c r="AA18" s="79">
        <v>0</v>
      </c>
      <c r="AB18" s="79">
        <v>54.207822989999997</v>
      </c>
      <c r="AC18" s="79">
        <v>73.180000000000007</v>
      </c>
      <c r="AD18" s="79">
        <v>0</v>
      </c>
      <c r="AE18" s="79">
        <v>46.366666670000001</v>
      </c>
      <c r="AF18" s="79">
        <v>0</v>
      </c>
      <c r="AG18" s="79">
        <v>53.346666669999998</v>
      </c>
      <c r="AH18" s="79">
        <v>42.666666669999998</v>
      </c>
      <c r="AI18" s="79">
        <v>0</v>
      </c>
      <c r="AJ18" s="79">
        <v>88.38461538</v>
      </c>
      <c r="AK18" s="79">
        <v>85.64</v>
      </c>
      <c r="AL18" s="79">
        <v>57.085138890000003</v>
      </c>
      <c r="AM18" s="79">
        <v>48.67</v>
      </c>
      <c r="AN18" s="79">
        <v>96.666666669999998</v>
      </c>
    </row>
    <row r="19" spans="1:40">
      <c r="A19" s="77" t="s">
        <v>108</v>
      </c>
      <c r="B19" s="79">
        <v>0</v>
      </c>
      <c r="C19" s="79">
        <v>100</v>
      </c>
      <c r="D19" s="79">
        <v>50.57</v>
      </c>
      <c r="E19" s="79">
        <v>23.4</v>
      </c>
      <c r="F19" s="79">
        <v>0</v>
      </c>
      <c r="G19" s="79">
        <v>17.399999999999999</v>
      </c>
      <c r="H19" s="79">
        <v>53.02</v>
      </c>
      <c r="I19" s="79">
        <v>52.3</v>
      </c>
      <c r="J19" s="79">
        <v>40.020000000000003</v>
      </c>
      <c r="K19" s="79">
        <v>33</v>
      </c>
      <c r="L19" s="79">
        <v>45.233275650000003</v>
      </c>
      <c r="M19" s="79">
        <v>33</v>
      </c>
      <c r="N19" s="79">
        <v>0</v>
      </c>
      <c r="O19" s="79">
        <v>0</v>
      </c>
      <c r="P19" s="79">
        <v>55.855200490000001</v>
      </c>
      <c r="Q19" s="79">
        <v>50.322745689999998</v>
      </c>
      <c r="R19" s="79">
        <v>3.2004521650000002</v>
      </c>
      <c r="S19" s="79">
        <v>86.7</v>
      </c>
      <c r="T19" s="79">
        <v>2</v>
      </c>
      <c r="U19" s="79">
        <v>20.823363010000001</v>
      </c>
      <c r="V19" s="79">
        <v>34.11538462</v>
      </c>
      <c r="W19" s="79">
        <v>31.92892887</v>
      </c>
      <c r="X19" s="79">
        <v>41.739275159999998</v>
      </c>
      <c r="Y19" s="79">
        <v>70.312670499999996</v>
      </c>
      <c r="Z19" s="79">
        <v>54.832180000000001</v>
      </c>
      <c r="AA19" s="79">
        <v>0</v>
      </c>
      <c r="AB19" s="79">
        <v>32.306071379999999</v>
      </c>
      <c r="AC19" s="79">
        <v>84.26</v>
      </c>
      <c r="AD19" s="79">
        <v>0</v>
      </c>
      <c r="AE19" s="79">
        <v>44.875</v>
      </c>
      <c r="AF19" s="79">
        <v>0</v>
      </c>
      <c r="AG19" s="79">
        <v>39.490769229999998</v>
      </c>
      <c r="AH19" s="79">
        <v>0</v>
      </c>
      <c r="AI19" s="79">
        <v>50</v>
      </c>
      <c r="AJ19" s="79">
        <v>94.92307692</v>
      </c>
      <c r="AK19" s="79">
        <v>89.49</v>
      </c>
      <c r="AL19" s="79">
        <v>77.134583329999998</v>
      </c>
      <c r="AM19" s="79">
        <v>39.229999999999997</v>
      </c>
      <c r="AN19" s="79">
        <v>95</v>
      </c>
    </row>
    <row r="20" spans="1:40">
      <c r="A20" s="77" t="s">
        <v>29</v>
      </c>
      <c r="B20" s="79">
        <v>100</v>
      </c>
      <c r="C20" s="79">
        <v>100</v>
      </c>
      <c r="D20" s="79">
        <v>96.25</v>
      </c>
      <c r="E20" s="79">
        <v>75</v>
      </c>
      <c r="F20" s="79">
        <v>0</v>
      </c>
      <c r="G20" s="79">
        <v>75.8</v>
      </c>
      <c r="H20" s="79">
        <v>68.989999999999995</v>
      </c>
      <c r="I20" s="79">
        <v>80</v>
      </c>
      <c r="J20" s="79">
        <v>45.607586210000001</v>
      </c>
      <c r="K20" s="79">
        <v>74.599999999999994</v>
      </c>
      <c r="L20" s="79">
        <v>44.53548988</v>
      </c>
      <c r="M20" s="79">
        <v>55.157894740000003</v>
      </c>
      <c r="N20" s="79">
        <v>0</v>
      </c>
      <c r="O20" s="79">
        <v>22.9239134</v>
      </c>
      <c r="P20" s="79">
        <v>74.429442530000003</v>
      </c>
      <c r="Q20" s="79">
        <v>69.520032099999995</v>
      </c>
      <c r="R20" s="79">
        <v>63.252587419999998</v>
      </c>
      <c r="S20" s="79">
        <v>89.5</v>
      </c>
      <c r="T20" s="79">
        <v>25</v>
      </c>
      <c r="U20" s="79">
        <v>80.794937939999997</v>
      </c>
      <c r="V20" s="79">
        <v>67.5</v>
      </c>
      <c r="W20" s="79">
        <v>60.175871860000001</v>
      </c>
      <c r="X20" s="79">
        <v>24.30478544</v>
      </c>
      <c r="Y20" s="79">
        <v>73.551500480000001</v>
      </c>
      <c r="Z20" s="79">
        <v>51.663919999999997</v>
      </c>
      <c r="AA20" s="79">
        <v>77.206664309999994</v>
      </c>
      <c r="AB20" s="79">
        <v>60.476754909999997</v>
      </c>
      <c r="AC20" s="79">
        <v>82.94</v>
      </c>
      <c r="AD20" s="79">
        <v>13.624256620000001</v>
      </c>
      <c r="AE20" s="79">
        <v>46.5</v>
      </c>
      <c r="AF20" s="79">
        <v>100</v>
      </c>
      <c r="AG20" s="79">
        <v>66.512413789999997</v>
      </c>
      <c r="AH20" s="79">
        <v>48.10526316</v>
      </c>
      <c r="AI20" s="79">
        <v>50</v>
      </c>
      <c r="AJ20" s="79">
        <v>78.38461538</v>
      </c>
      <c r="AK20" s="79">
        <v>94.44</v>
      </c>
      <c r="AL20" s="79">
        <v>82.415000000000006</v>
      </c>
      <c r="AM20" s="79">
        <v>74.27</v>
      </c>
      <c r="AN20" s="79">
        <v>97</v>
      </c>
    </row>
    <row r="21" spans="1:40">
      <c r="A21" s="77" t="s">
        <v>130</v>
      </c>
      <c r="B21" s="79">
        <v>0</v>
      </c>
      <c r="C21" s="79">
        <v>0</v>
      </c>
      <c r="D21" s="79">
        <v>10.29</v>
      </c>
      <c r="E21" s="79">
        <v>41.2</v>
      </c>
      <c r="F21" s="79">
        <v>0</v>
      </c>
      <c r="G21" s="79">
        <v>60.6</v>
      </c>
      <c r="H21" s="79">
        <v>44.25</v>
      </c>
      <c r="I21" s="79">
        <v>41</v>
      </c>
      <c r="J21" s="79">
        <v>23.52</v>
      </c>
      <c r="K21" s="79">
        <v>42.8</v>
      </c>
      <c r="L21" s="79">
        <v>30.499849409999999</v>
      </c>
      <c r="M21" s="79">
        <v>32</v>
      </c>
      <c r="N21" s="79">
        <v>0</v>
      </c>
      <c r="O21" s="79">
        <v>0</v>
      </c>
      <c r="P21" s="79">
        <v>51.482792840000002</v>
      </c>
      <c r="Q21" s="79">
        <v>40.472273180000002</v>
      </c>
      <c r="R21" s="79">
        <v>16.789005589999999</v>
      </c>
      <c r="S21" s="79">
        <v>87.933333329999996</v>
      </c>
      <c r="T21" s="79">
        <v>5.2857142860000002</v>
      </c>
      <c r="U21" s="79">
        <v>17.222932100000001</v>
      </c>
      <c r="V21" s="79">
        <v>30.92307692</v>
      </c>
      <c r="W21" s="79">
        <v>0</v>
      </c>
      <c r="X21" s="79">
        <v>30.819242190000001</v>
      </c>
      <c r="Y21" s="79">
        <v>48.38032741</v>
      </c>
      <c r="Z21" s="79">
        <v>83.660139999999998</v>
      </c>
      <c r="AA21" s="79">
        <v>0</v>
      </c>
      <c r="AB21" s="79">
        <v>23.414658240000001</v>
      </c>
      <c r="AC21" s="79">
        <v>38.82</v>
      </c>
      <c r="AD21" s="79">
        <v>0</v>
      </c>
      <c r="AE21" s="79">
        <v>35.366666670000001</v>
      </c>
      <c r="AF21" s="79">
        <v>0</v>
      </c>
      <c r="AG21" s="79">
        <v>44.222307690000001</v>
      </c>
      <c r="AH21" s="79">
        <v>36</v>
      </c>
      <c r="AI21" s="79">
        <v>50</v>
      </c>
      <c r="AJ21" s="79">
        <v>50.76923077</v>
      </c>
      <c r="AK21" s="79">
        <v>68.33</v>
      </c>
      <c r="AL21" s="79">
        <v>58.755416670000002</v>
      </c>
      <c r="AM21" s="79">
        <v>58.13</v>
      </c>
      <c r="AN21" s="79">
        <v>90.133333329999999</v>
      </c>
    </row>
    <row r="22" spans="1:40">
      <c r="A22" s="77" t="s">
        <v>98</v>
      </c>
      <c r="B22" s="79">
        <v>100</v>
      </c>
      <c r="C22" s="79">
        <v>100</v>
      </c>
      <c r="D22" s="79">
        <v>80.06</v>
      </c>
      <c r="E22" s="79">
        <v>43</v>
      </c>
      <c r="F22" s="79">
        <v>0</v>
      </c>
      <c r="G22" s="79">
        <v>43</v>
      </c>
      <c r="H22" s="79">
        <v>52.45</v>
      </c>
      <c r="I22" s="79">
        <v>64.5</v>
      </c>
      <c r="J22" s="79">
        <v>33.36</v>
      </c>
      <c r="K22" s="79">
        <v>46.8</v>
      </c>
      <c r="L22" s="79">
        <v>51.827462519999997</v>
      </c>
      <c r="M22" s="79">
        <v>28</v>
      </c>
      <c r="N22" s="79">
        <v>0</v>
      </c>
      <c r="O22" s="79">
        <v>0</v>
      </c>
      <c r="P22" s="79">
        <v>21.064155540000002</v>
      </c>
      <c r="Q22" s="79">
        <v>18.976375399999998</v>
      </c>
      <c r="R22" s="79">
        <v>4.2620848660000004</v>
      </c>
      <c r="S22" s="79">
        <v>94.3</v>
      </c>
      <c r="T22" s="79">
        <v>14.777777779999999</v>
      </c>
      <c r="U22" s="79">
        <v>10.64699778</v>
      </c>
      <c r="V22" s="79">
        <v>22</v>
      </c>
      <c r="W22" s="79">
        <v>28.580623070000001</v>
      </c>
      <c r="X22" s="79">
        <v>25.679753810000001</v>
      </c>
      <c r="Y22" s="79">
        <v>17.185327019999999</v>
      </c>
      <c r="Z22" s="79">
        <v>100</v>
      </c>
      <c r="AA22" s="79">
        <v>0</v>
      </c>
      <c r="AB22" s="79">
        <v>9.4560779670000006</v>
      </c>
      <c r="AC22" s="79">
        <v>31.56</v>
      </c>
      <c r="AD22" s="79">
        <v>0</v>
      </c>
      <c r="AE22" s="79">
        <v>32.299999999999997</v>
      </c>
      <c r="AF22" s="79">
        <v>0</v>
      </c>
      <c r="AG22" s="79">
        <v>26.3</v>
      </c>
      <c r="AH22" s="79">
        <v>0</v>
      </c>
      <c r="AI22" s="79">
        <v>0</v>
      </c>
      <c r="AJ22" s="79">
        <v>83.846153849999993</v>
      </c>
      <c r="AK22" s="79">
        <v>26.53781133</v>
      </c>
      <c r="AL22" s="79">
        <v>48.046250000000001</v>
      </c>
      <c r="AM22" s="79">
        <v>35.200000000000003</v>
      </c>
      <c r="AN22" s="79">
        <v>95</v>
      </c>
    </row>
    <row r="23" spans="1:40">
      <c r="A23" s="77" t="s">
        <v>115</v>
      </c>
      <c r="B23" s="79">
        <v>0</v>
      </c>
      <c r="C23" s="79">
        <v>100</v>
      </c>
      <c r="D23" s="79">
        <v>18.34</v>
      </c>
      <c r="E23" s="79">
        <v>42.4</v>
      </c>
      <c r="F23" s="79">
        <v>0</v>
      </c>
      <c r="G23" s="79">
        <v>53.2</v>
      </c>
      <c r="H23" s="79">
        <v>59.96</v>
      </c>
      <c r="I23" s="79">
        <v>81.2</v>
      </c>
      <c r="J23" s="79">
        <v>37.247999999999998</v>
      </c>
      <c r="K23" s="79">
        <v>61.2</v>
      </c>
      <c r="L23" s="79">
        <v>45.003025530000002</v>
      </c>
      <c r="M23" s="79">
        <v>28.75</v>
      </c>
      <c r="N23" s="79">
        <v>0</v>
      </c>
      <c r="O23" s="79">
        <v>0</v>
      </c>
      <c r="P23" s="79">
        <v>18.751103610000001</v>
      </c>
      <c r="Q23" s="79">
        <v>32.826386280000001</v>
      </c>
      <c r="R23" s="79">
        <v>25.065237199999999</v>
      </c>
      <c r="S23" s="79">
        <v>71.2</v>
      </c>
      <c r="T23" s="79">
        <v>8.4</v>
      </c>
      <c r="U23" s="79">
        <v>14.72923924</v>
      </c>
      <c r="V23" s="79">
        <v>41.2</v>
      </c>
      <c r="W23" s="79">
        <v>6.5069575620000002</v>
      </c>
      <c r="X23" s="79">
        <v>28.108652970000001</v>
      </c>
      <c r="Y23" s="79">
        <v>38.432960379999997</v>
      </c>
      <c r="Z23" s="79">
        <v>69.238740000000007</v>
      </c>
      <c r="AA23" s="79">
        <v>0</v>
      </c>
      <c r="AB23" s="79">
        <v>10.12774924</v>
      </c>
      <c r="AC23" s="79">
        <v>52.61</v>
      </c>
      <c r="AD23" s="79">
        <v>0</v>
      </c>
      <c r="AE23" s="79">
        <v>34.6</v>
      </c>
      <c r="AF23" s="79">
        <v>0</v>
      </c>
      <c r="AG23" s="79">
        <v>41.667999999999999</v>
      </c>
      <c r="AH23" s="79">
        <v>38.25</v>
      </c>
      <c r="AI23" s="79">
        <v>50</v>
      </c>
      <c r="AJ23" s="79">
        <v>73</v>
      </c>
      <c r="AK23" s="79">
        <v>94.32</v>
      </c>
      <c r="AL23" s="79">
        <v>51.991250000000001</v>
      </c>
      <c r="AM23" s="79">
        <v>38.549999999999997</v>
      </c>
      <c r="AN23" s="79">
        <v>84</v>
      </c>
    </row>
    <row r="24" spans="1:40">
      <c r="A24" s="77" t="s">
        <v>127</v>
      </c>
      <c r="B24" s="79">
        <v>0</v>
      </c>
      <c r="C24" s="79">
        <v>100</v>
      </c>
      <c r="D24" s="79">
        <v>16.14</v>
      </c>
      <c r="E24" s="79">
        <v>25.8</v>
      </c>
      <c r="F24" s="79">
        <v>0</v>
      </c>
      <c r="G24" s="79">
        <v>46</v>
      </c>
      <c r="H24" s="79">
        <v>51.93</v>
      </c>
      <c r="I24" s="79">
        <v>65.8</v>
      </c>
      <c r="J24" s="79">
        <v>6.64</v>
      </c>
      <c r="K24" s="79">
        <v>38.799999999999997</v>
      </c>
      <c r="L24" s="79">
        <v>24.651134020000001</v>
      </c>
      <c r="M24" s="79">
        <v>41</v>
      </c>
      <c r="N24" s="79">
        <v>0</v>
      </c>
      <c r="O24" s="79">
        <v>0</v>
      </c>
      <c r="P24" s="79">
        <v>24.517844820000001</v>
      </c>
      <c r="Q24" s="79">
        <v>31.131386370000001</v>
      </c>
      <c r="R24" s="79">
        <v>26.049502629999999</v>
      </c>
      <c r="S24" s="79">
        <v>84.9</v>
      </c>
      <c r="T24" s="79" t="s">
        <v>217</v>
      </c>
      <c r="U24" s="79">
        <v>4.334410557</v>
      </c>
      <c r="V24" s="79">
        <v>12</v>
      </c>
      <c r="W24" s="79">
        <v>16.820241289999998</v>
      </c>
      <c r="X24" s="79">
        <v>20.552532129999999</v>
      </c>
      <c r="Y24" s="79">
        <v>40.335285059999997</v>
      </c>
      <c r="Z24" s="79">
        <v>75.572320000000005</v>
      </c>
      <c r="AA24" s="79">
        <v>0</v>
      </c>
      <c r="AB24" s="79" t="s">
        <v>217</v>
      </c>
      <c r="AC24" s="79">
        <v>58.18</v>
      </c>
      <c r="AD24" s="79">
        <v>0</v>
      </c>
      <c r="AE24" s="79">
        <v>34.6</v>
      </c>
      <c r="AF24" s="79">
        <v>0</v>
      </c>
      <c r="AG24" s="79">
        <v>27.75</v>
      </c>
      <c r="AH24" s="79">
        <v>63</v>
      </c>
      <c r="AI24" s="79">
        <v>50</v>
      </c>
      <c r="AJ24" s="79">
        <v>76.61538462</v>
      </c>
      <c r="AK24" s="79">
        <v>56.89</v>
      </c>
      <c r="AL24" s="79">
        <v>62.65625</v>
      </c>
      <c r="AM24" s="79">
        <v>38.9</v>
      </c>
      <c r="AN24" s="79">
        <v>93</v>
      </c>
    </row>
    <row r="25" spans="1:40">
      <c r="A25" s="77" t="s">
        <v>118</v>
      </c>
      <c r="B25" s="79">
        <v>0</v>
      </c>
      <c r="C25" s="79">
        <v>100</v>
      </c>
      <c r="D25" s="79">
        <v>29.44</v>
      </c>
      <c r="E25" s="79">
        <v>46.8</v>
      </c>
      <c r="F25" s="79">
        <v>0</v>
      </c>
      <c r="G25" s="79">
        <v>43.4</v>
      </c>
      <c r="H25" s="79">
        <v>48.98</v>
      </c>
      <c r="I25" s="79">
        <v>46.4</v>
      </c>
      <c r="J25" s="79">
        <v>4.51</v>
      </c>
      <c r="K25" s="79">
        <v>28.8</v>
      </c>
      <c r="L25" s="79">
        <v>17.179338130000001</v>
      </c>
      <c r="M25" s="79">
        <v>57.4</v>
      </c>
      <c r="N25" s="79">
        <v>0</v>
      </c>
      <c r="O25" s="79">
        <v>0</v>
      </c>
      <c r="P25" s="79">
        <v>45.112865339999999</v>
      </c>
      <c r="Q25" s="79">
        <v>44.582759629999998</v>
      </c>
      <c r="R25" s="79">
        <v>5.9484139989999996</v>
      </c>
      <c r="S25" s="79">
        <v>95.3</v>
      </c>
      <c r="T25" s="79">
        <v>4.4285714289999998</v>
      </c>
      <c r="U25" s="79">
        <v>9.5364892329999993</v>
      </c>
      <c r="V25" s="79">
        <v>17</v>
      </c>
      <c r="W25" s="79">
        <v>42.448540800000004</v>
      </c>
      <c r="X25" s="79">
        <v>32.029726969999999</v>
      </c>
      <c r="Y25" s="79">
        <v>58.649023919999998</v>
      </c>
      <c r="Z25" s="79">
        <v>88.990359999999995</v>
      </c>
      <c r="AA25" s="79">
        <v>0</v>
      </c>
      <c r="AB25" s="79">
        <v>31.173449229999999</v>
      </c>
      <c r="AC25" s="79">
        <v>63.82</v>
      </c>
      <c r="AD25" s="79">
        <v>0</v>
      </c>
      <c r="AE25" s="79">
        <v>44.875</v>
      </c>
      <c r="AF25" s="79">
        <v>0</v>
      </c>
      <c r="AG25" s="79">
        <v>33.049999999999997</v>
      </c>
      <c r="AH25" s="79">
        <v>26</v>
      </c>
      <c r="AI25" s="79">
        <v>0</v>
      </c>
      <c r="AJ25" s="79">
        <v>90.692307690000007</v>
      </c>
      <c r="AK25" s="79">
        <v>75.95</v>
      </c>
      <c r="AL25" s="79">
        <v>61.237499999999997</v>
      </c>
      <c r="AM25" s="79">
        <v>45.93</v>
      </c>
      <c r="AN25" s="79">
        <v>95</v>
      </c>
    </row>
    <row r="26" spans="1:40">
      <c r="A26" s="77" t="s">
        <v>111</v>
      </c>
      <c r="B26" s="79">
        <v>0</v>
      </c>
      <c r="C26" s="79">
        <v>100</v>
      </c>
      <c r="D26" s="79">
        <v>53.06</v>
      </c>
      <c r="E26" s="79">
        <v>62.4</v>
      </c>
      <c r="F26" s="79">
        <v>0</v>
      </c>
      <c r="G26" s="79">
        <v>59</v>
      </c>
      <c r="H26" s="79">
        <v>27.4</v>
      </c>
      <c r="I26" s="79">
        <v>55.4</v>
      </c>
      <c r="J26" s="79">
        <v>29.6</v>
      </c>
      <c r="K26" s="79">
        <v>59.2</v>
      </c>
      <c r="L26" s="79">
        <v>44.548292949999997</v>
      </c>
      <c r="M26" s="79">
        <v>37</v>
      </c>
      <c r="N26" s="79">
        <v>0</v>
      </c>
      <c r="O26" s="79">
        <v>0</v>
      </c>
      <c r="P26" s="79">
        <v>33.581597899999998</v>
      </c>
      <c r="Q26" s="79">
        <v>42.255572569999998</v>
      </c>
      <c r="R26" s="79">
        <v>10.089930880000001</v>
      </c>
      <c r="S26" s="79">
        <v>93.6</v>
      </c>
      <c r="T26" s="79">
        <v>6</v>
      </c>
      <c r="U26" s="79">
        <v>24.0825827</v>
      </c>
      <c r="V26" s="79">
        <v>30.75</v>
      </c>
      <c r="W26" s="79">
        <v>35.308474480000001</v>
      </c>
      <c r="X26" s="79">
        <v>25.78546433</v>
      </c>
      <c r="Y26" s="79">
        <v>31.212995429999999</v>
      </c>
      <c r="Z26" s="79">
        <v>80.854500000000002</v>
      </c>
      <c r="AA26" s="79">
        <v>0</v>
      </c>
      <c r="AB26" s="79">
        <v>24.46990649</v>
      </c>
      <c r="AC26" s="79">
        <v>68.14</v>
      </c>
      <c r="AD26" s="79">
        <v>0</v>
      </c>
      <c r="AE26" s="79">
        <v>33.1</v>
      </c>
      <c r="AF26" s="79">
        <v>100</v>
      </c>
      <c r="AG26" s="79">
        <v>26.73</v>
      </c>
      <c r="AH26" s="79">
        <v>0</v>
      </c>
      <c r="AI26" s="79">
        <v>0</v>
      </c>
      <c r="AJ26" s="79">
        <v>100</v>
      </c>
      <c r="AK26" s="79">
        <v>70.599999999999994</v>
      </c>
      <c r="AL26" s="79">
        <v>57.349166670000002</v>
      </c>
      <c r="AM26" s="79">
        <v>54.63</v>
      </c>
      <c r="AN26" s="79">
        <v>78</v>
      </c>
    </row>
    <row r="27" spans="1:40">
      <c r="A27" s="77" t="s">
        <v>33</v>
      </c>
      <c r="B27" s="79">
        <v>100</v>
      </c>
      <c r="C27" s="79">
        <v>100</v>
      </c>
      <c r="D27" s="79">
        <v>96.6</v>
      </c>
      <c r="E27" s="79">
        <v>45.6</v>
      </c>
      <c r="F27" s="79">
        <v>50</v>
      </c>
      <c r="G27" s="79">
        <v>54.2</v>
      </c>
      <c r="H27" s="79">
        <v>89.64</v>
      </c>
      <c r="I27" s="79">
        <v>98</v>
      </c>
      <c r="J27" s="79">
        <v>28.44</v>
      </c>
      <c r="K27" s="79">
        <v>38.200000000000003</v>
      </c>
      <c r="L27" s="79">
        <v>29.208016400000002</v>
      </c>
      <c r="M27" s="79">
        <v>78</v>
      </c>
      <c r="N27" s="79">
        <v>16.99916163</v>
      </c>
      <c r="O27" s="79">
        <v>42.414279809999996</v>
      </c>
      <c r="P27" s="79">
        <v>38.74380111</v>
      </c>
      <c r="Q27" s="79">
        <v>43.731410680000003</v>
      </c>
      <c r="R27" s="79">
        <v>28.185168999999998</v>
      </c>
      <c r="S27" s="79">
        <v>87.933333329999996</v>
      </c>
      <c r="T27" s="79">
        <v>12</v>
      </c>
      <c r="U27" s="79">
        <v>41.822242250000002</v>
      </c>
      <c r="V27" s="79">
        <v>39</v>
      </c>
      <c r="W27" s="79">
        <v>67.815933139999999</v>
      </c>
      <c r="X27" s="79">
        <v>22.857902039999999</v>
      </c>
      <c r="Y27" s="79">
        <v>55.285463159999999</v>
      </c>
      <c r="Z27" s="79">
        <v>73.288120000000006</v>
      </c>
      <c r="AA27" s="79">
        <v>79.262672809999998</v>
      </c>
      <c r="AB27" s="79">
        <v>26.893191099999999</v>
      </c>
      <c r="AC27" s="79">
        <v>68.14</v>
      </c>
      <c r="AD27" s="79">
        <v>45.258800839999999</v>
      </c>
      <c r="AE27" s="79">
        <v>42.8</v>
      </c>
      <c r="AF27" s="79">
        <v>100</v>
      </c>
      <c r="AG27" s="79">
        <v>55.65</v>
      </c>
      <c r="AH27" s="79">
        <v>72</v>
      </c>
      <c r="AI27" s="79">
        <v>50</v>
      </c>
      <c r="AJ27" s="79">
        <v>76.07692308</v>
      </c>
      <c r="AK27" s="79">
        <v>80.239999999999995</v>
      </c>
      <c r="AL27" s="79">
        <v>76.753749999999997</v>
      </c>
      <c r="AM27" s="79">
        <v>83.66</v>
      </c>
      <c r="AN27" s="79">
        <v>91</v>
      </c>
    </row>
    <row r="28" spans="1:40">
      <c r="A28" s="77" t="s">
        <v>75</v>
      </c>
      <c r="B28" s="79">
        <v>0</v>
      </c>
      <c r="C28" s="79">
        <v>0</v>
      </c>
      <c r="D28" s="79">
        <v>56.07</v>
      </c>
      <c r="E28" s="79">
        <v>71.400000000000006</v>
      </c>
      <c r="F28" s="79">
        <v>0</v>
      </c>
      <c r="G28" s="79">
        <v>33.6</v>
      </c>
      <c r="H28" s="79">
        <v>58.71</v>
      </c>
      <c r="I28" s="79">
        <v>55.2</v>
      </c>
      <c r="J28" s="79">
        <v>70.316000000000003</v>
      </c>
      <c r="K28" s="79">
        <v>78.400000000000006</v>
      </c>
      <c r="L28" s="79">
        <v>47.019112120000003</v>
      </c>
      <c r="M28" s="79">
        <v>68.5</v>
      </c>
      <c r="N28" s="79">
        <v>0</v>
      </c>
      <c r="O28" s="79">
        <v>0</v>
      </c>
      <c r="P28" s="79">
        <v>70.699902910000006</v>
      </c>
      <c r="Q28" s="79">
        <v>58.504742270000001</v>
      </c>
      <c r="R28" s="79">
        <v>22.360076469999999</v>
      </c>
      <c r="S28" s="79" t="s">
        <v>217</v>
      </c>
      <c r="T28" s="79">
        <v>43.8</v>
      </c>
      <c r="U28" s="79">
        <v>13.249592440000001</v>
      </c>
      <c r="V28" s="79">
        <v>70.45</v>
      </c>
      <c r="W28" s="79">
        <v>38.278108670000002</v>
      </c>
      <c r="X28" s="79">
        <v>50.146488499999997</v>
      </c>
      <c r="Y28" s="79">
        <v>60.685023030000004</v>
      </c>
      <c r="Z28" s="79">
        <v>100</v>
      </c>
      <c r="AA28" s="79">
        <v>0</v>
      </c>
      <c r="AB28" s="79">
        <v>58.290530750000002</v>
      </c>
      <c r="AC28" s="79">
        <v>83.72</v>
      </c>
      <c r="AD28" s="79">
        <v>0</v>
      </c>
      <c r="AE28" s="79">
        <v>64.766666670000006</v>
      </c>
      <c r="AF28" s="79">
        <v>0</v>
      </c>
      <c r="AG28" s="79">
        <v>81.900000000000006</v>
      </c>
      <c r="AH28" s="79">
        <v>81</v>
      </c>
      <c r="AI28" s="79">
        <v>0</v>
      </c>
      <c r="AJ28" s="79">
        <v>90.61538462</v>
      </c>
      <c r="AK28" s="79">
        <v>53.59</v>
      </c>
      <c r="AL28" s="79">
        <v>84.539500000000004</v>
      </c>
      <c r="AM28" s="79">
        <v>65.13</v>
      </c>
      <c r="AN28" s="79">
        <v>96.05</v>
      </c>
    </row>
    <row r="29" spans="1:40">
      <c r="A29" s="77" t="s">
        <v>52</v>
      </c>
      <c r="B29" s="79">
        <v>100</v>
      </c>
      <c r="C29" s="79">
        <v>100</v>
      </c>
      <c r="D29" s="79">
        <v>67.38</v>
      </c>
      <c r="E29" s="79">
        <v>56.4</v>
      </c>
      <c r="F29" s="79">
        <v>0</v>
      </c>
      <c r="G29" s="79">
        <v>55.8</v>
      </c>
      <c r="H29" s="79">
        <v>70.92</v>
      </c>
      <c r="I29" s="79">
        <v>70.2</v>
      </c>
      <c r="J29" s="79">
        <v>45.63</v>
      </c>
      <c r="K29" s="79">
        <v>44.6</v>
      </c>
      <c r="L29" s="79">
        <v>43.420608829999999</v>
      </c>
      <c r="M29" s="79">
        <v>50</v>
      </c>
      <c r="N29" s="79">
        <v>0</v>
      </c>
      <c r="O29" s="79">
        <v>0</v>
      </c>
      <c r="P29" s="79">
        <v>56.567268460000001</v>
      </c>
      <c r="Q29" s="79">
        <v>57.520528460000001</v>
      </c>
      <c r="R29" s="79">
        <v>18.61292143</v>
      </c>
      <c r="S29" s="79">
        <v>89.5</v>
      </c>
      <c r="T29" s="79">
        <v>9</v>
      </c>
      <c r="U29" s="79">
        <v>33.246076549999998</v>
      </c>
      <c r="V29" s="79">
        <v>46.5</v>
      </c>
      <c r="W29" s="79">
        <v>57.59795536</v>
      </c>
      <c r="X29" s="79">
        <v>25.481814379999999</v>
      </c>
      <c r="Y29" s="79">
        <v>68.880685679999999</v>
      </c>
      <c r="Z29" s="79">
        <v>73.743780000000001</v>
      </c>
      <c r="AA29" s="79">
        <v>0</v>
      </c>
      <c r="AB29" s="79">
        <v>35.835638090000003</v>
      </c>
      <c r="AC29" s="79">
        <v>79.84</v>
      </c>
      <c r="AD29" s="79">
        <v>21.59393584</v>
      </c>
      <c r="AE29" s="79">
        <v>55.6</v>
      </c>
      <c r="AF29" s="79">
        <v>100</v>
      </c>
      <c r="AG29" s="79">
        <v>48.94</v>
      </c>
      <c r="AH29" s="79">
        <v>70</v>
      </c>
      <c r="AI29" s="79">
        <v>50</v>
      </c>
      <c r="AJ29" s="79">
        <v>90.307692309999993</v>
      </c>
      <c r="AK29" s="79">
        <v>87.31</v>
      </c>
      <c r="AL29" s="79">
        <v>82.323333329999997</v>
      </c>
      <c r="AM29" s="79">
        <v>63.99</v>
      </c>
      <c r="AN29" s="79">
        <v>92</v>
      </c>
    </row>
    <row r="30" spans="1:40">
      <c r="A30" s="77" t="s">
        <v>165</v>
      </c>
      <c r="B30" s="79">
        <v>0</v>
      </c>
      <c r="C30" s="79">
        <v>100</v>
      </c>
      <c r="D30" s="79">
        <v>39.979999999999997</v>
      </c>
      <c r="E30" s="79">
        <v>40.6</v>
      </c>
      <c r="F30" s="79">
        <v>0</v>
      </c>
      <c r="G30" s="79">
        <v>37.4</v>
      </c>
      <c r="H30" s="79">
        <v>37.299999999999997</v>
      </c>
      <c r="I30" s="79">
        <v>58.1</v>
      </c>
      <c r="J30" s="79">
        <v>18.399999999999999</v>
      </c>
      <c r="K30" s="79">
        <v>33.4</v>
      </c>
      <c r="L30" s="79">
        <v>45.464932920000003</v>
      </c>
      <c r="M30" s="79">
        <v>1</v>
      </c>
      <c r="N30" s="79">
        <v>0</v>
      </c>
      <c r="O30" s="79">
        <v>0</v>
      </c>
      <c r="P30" s="79">
        <v>16.321845329999999</v>
      </c>
      <c r="Q30" s="79">
        <v>19.36986946</v>
      </c>
      <c r="R30" s="79">
        <v>2.126300429</v>
      </c>
      <c r="S30" s="79">
        <v>90.217647060000004</v>
      </c>
      <c r="T30" s="79">
        <v>10</v>
      </c>
      <c r="U30" s="79">
        <v>12.06985719</v>
      </c>
      <c r="V30" s="79">
        <v>24</v>
      </c>
      <c r="W30" s="79">
        <v>15.108687570000001</v>
      </c>
      <c r="X30" s="79">
        <v>33.099895789999998</v>
      </c>
      <c r="Y30" s="79">
        <v>5.292821343</v>
      </c>
      <c r="Z30" s="79">
        <v>41.1736</v>
      </c>
      <c r="AA30" s="79">
        <v>0</v>
      </c>
      <c r="AB30" s="79">
        <v>4.1617279070000004</v>
      </c>
      <c r="AC30" s="79">
        <v>39.31</v>
      </c>
      <c r="AD30" s="79">
        <v>0</v>
      </c>
      <c r="AE30" s="79">
        <v>29.9</v>
      </c>
      <c r="AF30" s="79">
        <v>0</v>
      </c>
      <c r="AG30" s="79">
        <v>2.44</v>
      </c>
      <c r="AH30" s="79">
        <v>54</v>
      </c>
      <c r="AI30" s="79">
        <v>0</v>
      </c>
      <c r="AJ30" s="79">
        <v>85.92307692</v>
      </c>
      <c r="AK30" s="79">
        <v>25.86</v>
      </c>
      <c r="AL30" s="79">
        <v>53.623333330000001</v>
      </c>
      <c r="AM30" s="79">
        <v>24.12</v>
      </c>
      <c r="AN30" s="79">
        <v>83</v>
      </c>
    </row>
    <row r="31" spans="1:40">
      <c r="A31" s="77" t="s">
        <v>188</v>
      </c>
      <c r="B31" s="79">
        <v>0</v>
      </c>
      <c r="C31" s="79">
        <v>0</v>
      </c>
      <c r="D31" s="79">
        <v>1.73</v>
      </c>
      <c r="E31" s="79">
        <v>31</v>
      </c>
      <c r="F31" s="79">
        <v>0</v>
      </c>
      <c r="G31" s="79">
        <v>22.2</v>
      </c>
      <c r="H31" s="79">
        <v>33.76</v>
      </c>
      <c r="I31" s="79">
        <v>41.4</v>
      </c>
      <c r="J31" s="79">
        <v>21.19</v>
      </c>
      <c r="K31" s="79">
        <v>24.8</v>
      </c>
      <c r="L31" s="79">
        <v>44.32624182</v>
      </c>
      <c r="M31" s="79">
        <v>22.88888889</v>
      </c>
      <c r="N31" s="79">
        <v>0</v>
      </c>
      <c r="O31" s="79">
        <v>0</v>
      </c>
      <c r="P31" s="79">
        <v>6.5457249539999998</v>
      </c>
      <c r="Q31" s="79">
        <v>11.27606132</v>
      </c>
      <c r="R31" s="79">
        <v>5.4802673449999997</v>
      </c>
      <c r="S31" s="79">
        <v>97.7</v>
      </c>
      <c r="T31" s="79">
        <v>12.28571429</v>
      </c>
      <c r="U31" s="79">
        <v>10.447719620000001</v>
      </c>
      <c r="V31" s="79">
        <v>23.5</v>
      </c>
      <c r="W31" s="79">
        <v>6.5069575620000002</v>
      </c>
      <c r="X31" s="79">
        <v>25.699283869999999</v>
      </c>
      <c r="Y31" s="79">
        <v>3.2663999279999998</v>
      </c>
      <c r="Z31" s="79">
        <v>36.33822</v>
      </c>
      <c r="AA31" s="79">
        <v>0</v>
      </c>
      <c r="AB31" s="79">
        <v>4.1617279070000004</v>
      </c>
      <c r="AC31" s="79">
        <v>14</v>
      </c>
      <c r="AD31" s="79">
        <v>0</v>
      </c>
      <c r="AE31" s="79">
        <v>35.345454549999999</v>
      </c>
      <c r="AF31" s="79">
        <v>0</v>
      </c>
      <c r="AG31" s="79">
        <v>17.309999999999999</v>
      </c>
      <c r="AH31" s="79">
        <v>16.11111111</v>
      </c>
      <c r="AI31" s="79">
        <v>0</v>
      </c>
      <c r="AJ31" s="79">
        <v>44.61538462</v>
      </c>
      <c r="AK31" s="79">
        <v>17.93</v>
      </c>
      <c r="AL31" s="79">
        <v>50.91333333</v>
      </c>
      <c r="AM31" s="79">
        <v>0</v>
      </c>
      <c r="AN31" s="79">
        <v>89.281818180000002</v>
      </c>
    </row>
    <row r="32" spans="1:40">
      <c r="A32" s="77" t="s">
        <v>120</v>
      </c>
      <c r="B32" s="79">
        <v>0</v>
      </c>
      <c r="C32" s="79">
        <v>100</v>
      </c>
      <c r="D32" s="79">
        <v>17.739999999999998</v>
      </c>
      <c r="E32" s="79">
        <v>55.2</v>
      </c>
      <c r="F32" s="79">
        <v>0</v>
      </c>
      <c r="G32" s="79">
        <v>68.8</v>
      </c>
      <c r="H32" s="79">
        <v>49.65</v>
      </c>
      <c r="I32" s="79">
        <v>91</v>
      </c>
      <c r="J32" s="79">
        <v>26.35</v>
      </c>
      <c r="K32" s="79">
        <v>49.4</v>
      </c>
      <c r="L32" s="79">
        <v>48.219796019999997</v>
      </c>
      <c r="M32" s="79">
        <v>30.5</v>
      </c>
      <c r="N32" s="79">
        <v>0</v>
      </c>
      <c r="O32" s="79">
        <v>0</v>
      </c>
      <c r="P32" s="79">
        <v>36.64741944</v>
      </c>
      <c r="Q32" s="79">
        <v>39.899146229999999</v>
      </c>
      <c r="R32" s="79">
        <v>25.722795990000002</v>
      </c>
      <c r="S32" s="79">
        <v>92.785714290000001</v>
      </c>
      <c r="T32" s="79">
        <v>14.777777779999999</v>
      </c>
      <c r="U32" s="79">
        <v>10.64699778</v>
      </c>
      <c r="V32" s="79">
        <v>34</v>
      </c>
      <c r="W32" s="79">
        <v>0</v>
      </c>
      <c r="X32" s="79">
        <v>21.067328799999999</v>
      </c>
      <c r="Y32" s="79">
        <v>36.639115619999998</v>
      </c>
      <c r="Z32" s="79">
        <v>84.716160000000002</v>
      </c>
      <c r="AA32" s="79">
        <v>0</v>
      </c>
      <c r="AB32" s="79">
        <v>11.6291321</v>
      </c>
      <c r="AC32" s="79">
        <v>55.07</v>
      </c>
      <c r="AD32" s="79">
        <v>0</v>
      </c>
      <c r="AE32" s="79">
        <v>32.836363640000002</v>
      </c>
      <c r="AF32" s="79">
        <v>0</v>
      </c>
      <c r="AG32" s="79">
        <v>29.74</v>
      </c>
      <c r="AH32" s="79">
        <v>0.75</v>
      </c>
      <c r="AI32" s="79">
        <v>0</v>
      </c>
      <c r="AJ32" s="79">
        <v>76.307692309999993</v>
      </c>
      <c r="AK32" s="79">
        <v>70.430000000000007</v>
      </c>
      <c r="AL32" s="79">
        <v>54.668750000000003</v>
      </c>
      <c r="AM32" s="79">
        <v>55.48</v>
      </c>
      <c r="AN32" s="79">
        <v>86.5</v>
      </c>
    </row>
    <row r="33" spans="1:40">
      <c r="A33" s="77" t="s">
        <v>146</v>
      </c>
      <c r="B33" s="79">
        <v>0</v>
      </c>
      <c r="C33" s="79">
        <v>100</v>
      </c>
      <c r="D33" s="79">
        <v>19.12</v>
      </c>
      <c r="E33" s="79">
        <v>35.799999999999997</v>
      </c>
      <c r="F33" s="79">
        <v>0</v>
      </c>
      <c r="G33" s="79">
        <v>23.8</v>
      </c>
      <c r="H33" s="79">
        <v>41.81</v>
      </c>
      <c r="I33" s="79">
        <v>70.099999999999994</v>
      </c>
      <c r="J33" s="79">
        <v>31.13</v>
      </c>
      <c r="K33" s="79">
        <v>43</v>
      </c>
      <c r="L33" s="79">
        <v>41.891443729999999</v>
      </c>
      <c r="M33" s="79">
        <v>0</v>
      </c>
      <c r="N33" s="79">
        <v>0</v>
      </c>
      <c r="O33" s="79">
        <v>0</v>
      </c>
      <c r="P33" s="79">
        <v>27.9482933</v>
      </c>
      <c r="Q33" s="79">
        <v>34.528185479999998</v>
      </c>
      <c r="R33" s="79">
        <v>2.284690184</v>
      </c>
      <c r="S33" s="79">
        <v>83.6</v>
      </c>
      <c r="T33" s="79">
        <v>6</v>
      </c>
      <c r="U33" s="79">
        <v>6.0431108279999997</v>
      </c>
      <c r="V33" s="79">
        <v>43.75</v>
      </c>
      <c r="W33" s="79">
        <v>23.327198849999998</v>
      </c>
      <c r="X33" s="79">
        <v>30.313459399999999</v>
      </c>
      <c r="Y33" s="79">
        <v>30.372156820000001</v>
      </c>
      <c r="Z33" s="79">
        <v>33.359920000000002</v>
      </c>
      <c r="AA33" s="79">
        <v>0</v>
      </c>
      <c r="AB33" s="79">
        <v>16.475701300000001</v>
      </c>
      <c r="AC33" s="79">
        <v>56.05</v>
      </c>
      <c r="AD33" s="79">
        <v>0</v>
      </c>
      <c r="AE33" s="79">
        <v>36.700000000000003</v>
      </c>
      <c r="AF33" s="79">
        <v>0</v>
      </c>
      <c r="AG33" s="79">
        <v>32.06</v>
      </c>
      <c r="AH33" s="79">
        <v>0</v>
      </c>
      <c r="AI33" s="79">
        <v>0</v>
      </c>
      <c r="AJ33" s="79">
        <v>89.46153846</v>
      </c>
      <c r="AK33" s="79">
        <v>59.994100000000003</v>
      </c>
      <c r="AL33" s="79">
        <v>56.202500000000001</v>
      </c>
      <c r="AM33" s="79">
        <v>38.82</v>
      </c>
      <c r="AN33" s="79">
        <v>100</v>
      </c>
    </row>
    <row r="34" spans="1:40">
      <c r="A34" s="77" t="s">
        <v>154</v>
      </c>
      <c r="B34" s="79">
        <v>0</v>
      </c>
      <c r="C34" s="79">
        <v>100</v>
      </c>
      <c r="D34" s="79">
        <v>45.63</v>
      </c>
      <c r="E34" s="79">
        <v>32</v>
      </c>
      <c r="F34" s="79">
        <v>0</v>
      </c>
      <c r="G34" s="79">
        <v>27</v>
      </c>
      <c r="H34" s="79">
        <v>39.159999999999997</v>
      </c>
      <c r="I34" s="79">
        <v>42.1</v>
      </c>
      <c r="J34" s="79">
        <v>29.62</v>
      </c>
      <c r="K34" s="79">
        <v>32.4</v>
      </c>
      <c r="L34" s="79">
        <v>39.835278199999998</v>
      </c>
      <c r="M34" s="79">
        <v>65</v>
      </c>
      <c r="N34" s="79">
        <v>0</v>
      </c>
      <c r="O34" s="79">
        <v>0</v>
      </c>
      <c r="P34" s="79">
        <v>17.774165109999998</v>
      </c>
      <c r="Q34" s="79">
        <v>23.42459332</v>
      </c>
      <c r="R34" s="79">
        <v>11.6434164</v>
      </c>
      <c r="S34" s="79">
        <v>82.1</v>
      </c>
      <c r="T34" s="79">
        <v>4</v>
      </c>
      <c r="U34" s="79">
        <v>10.64699778</v>
      </c>
      <c r="V34" s="79">
        <v>33.25</v>
      </c>
      <c r="W34" s="79">
        <v>33.103904810000003</v>
      </c>
      <c r="X34" s="79">
        <v>24.216758649999999</v>
      </c>
      <c r="Y34" s="79">
        <v>16.881566719999999</v>
      </c>
      <c r="Z34" s="79">
        <v>64.556880000000007</v>
      </c>
      <c r="AA34" s="79">
        <v>0</v>
      </c>
      <c r="AB34" s="79">
        <v>9.4560779670000006</v>
      </c>
      <c r="AC34" s="79">
        <v>36.5</v>
      </c>
      <c r="AD34" s="79">
        <v>0</v>
      </c>
      <c r="AE34" s="79">
        <v>31.8</v>
      </c>
      <c r="AF34" s="79">
        <v>0</v>
      </c>
      <c r="AG34" s="79">
        <v>36.36</v>
      </c>
      <c r="AH34" s="79">
        <v>0</v>
      </c>
      <c r="AI34" s="79">
        <v>0</v>
      </c>
      <c r="AJ34" s="79">
        <v>63.69230769</v>
      </c>
      <c r="AK34" s="79">
        <v>26.53781133</v>
      </c>
      <c r="AL34" s="79">
        <v>53.47666667</v>
      </c>
      <c r="AM34" s="79">
        <v>34.67</v>
      </c>
      <c r="AN34" s="79">
        <v>93</v>
      </c>
    </row>
    <row r="35" spans="1:40">
      <c r="A35" s="77" t="s">
        <v>6</v>
      </c>
      <c r="B35" s="79">
        <v>100</v>
      </c>
      <c r="C35" s="79">
        <v>100</v>
      </c>
      <c r="D35" s="79">
        <v>97.67</v>
      </c>
      <c r="E35" s="79">
        <v>83.6</v>
      </c>
      <c r="F35" s="79">
        <v>100</v>
      </c>
      <c r="G35" s="79">
        <v>78.599999999999994</v>
      </c>
      <c r="H35" s="79">
        <v>85.04</v>
      </c>
      <c r="I35" s="79">
        <v>76.900000000000006</v>
      </c>
      <c r="J35" s="79">
        <v>74.16</v>
      </c>
      <c r="K35" s="79">
        <v>81.400000000000006</v>
      </c>
      <c r="L35" s="79">
        <v>54.220883049999998</v>
      </c>
      <c r="M35" s="79">
        <v>76</v>
      </c>
      <c r="N35" s="79">
        <v>26.94303373</v>
      </c>
      <c r="O35" s="79">
        <v>45.847826789999999</v>
      </c>
      <c r="P35" s="79">
        <v>60.220905719999998</v>
      </c>
      <c r="Q35" s="79">
        <v>66.519537679999999</v>
      </c>
      <c r="R35" s="79">
        <v>64.363449959999997</v>
      </c>
      <c r="S35" s="79" t="s">
        <v>217</v>
      </c>
      <c r="T35" s="79">
        <v>100</v>
      </c>
      <c r="U35" s="79">
        <v>53.640980740000003</v>
      </c>
      <c r="V35" s="79">
        <v>68.25</v>
      </c>
      <c r="W35" s="79">
        <v>74.662216639999997</v>
      </c>
      <c r="X35" s="79">
        <v>34.2123645</v>
      </c>
      <c r="Y35" s="79">
        <v>83.984986840000005</v>
      </c>
      <c r="Z35" s="79">
        <v>62.859000000000002</v>
      </c>
      <c r="AA35" s="79">
        <v>88.018433189999996</v>
      </c>
      <c r="AB35" s="79" t="s">
        <v>217</v>
      </c>
      <c r="AC35" s="79">
        <v>77.7</v>
      </c>
      <c r="AD35" s="79">
        <v>47.13218414</v>
      </c>
      <c r="AE35" s="79">
        <v>54.1</v>
      </c>
      <c r="AF35" s="79">
        <v>100</v>
      </c>
      <c r="AG35" s="79">
        <v>85.04</v>
      </c>
      <c r="AH35" s="79">
        <v>90</v>
      </c>
      <c r="AI35" s="79">
        <v>50</v>
      </c>
      <c r="AJ35" s="79">
        <v>70.153846150000007</v>
      </c>
      <c r="AK35" s="79">
        <v>94.2</v>
      </c>
      <c r="AL35" s="79">
        <v>87.465833329999995</v>
      </c>
      <c r="AM35" s="79">
        <v>87.73</v>
      </c>
      <c r="AN35" s="79">
        <v>97</v>
      </c>
    </row>
    <row r="36" spans="1:40">
      <c r="A36" s="77" t="s">
        <v>190</v>
      </c>
      <c r="B36" s="79">
        <v>0</v>
      </c>
      <c r="C36" s="79">
        <v>0</v>
      </c>
      <c r="D36" s="79">
        <v>3.24</v>
      </c>
      <c r="E36" s="79">
        <v>20.6</v>
      </c>
      <c r="F36" s="79">
        <v>0</v>
      </c>
      <c r="G36" s="79">
        <v>25.8</v>
      </c>
      <c r="H36" s="79">
        <v>9.6199999999999992</v>
      </c>
      <c r="I36" s="79">
        <v>21.4</v>
      </c>
      <c r="J36" s="79">
        <v>21.2775</v>
      </c>
      <c r="K36" s="79">
        <v>15.8</v>
      </c>
      <c r="L36" s="79">
        <v>41.382747559999999</v>
      </c>
      <c r="M36" s="79">
        <v>22.88888889</v>
      </c>
      <c r="N36" s="79">
        <v>0</v>
      </c>
      <c r="O36" s="79">
        <v>0</v>
      </c>
      <c r="P36" s="79">
        <v>12.980324339999999</v>
      </c>
      <c r="Q36" s="79">
        <v>13.54117757</v>
      </c>
      <c r="R36" s="79">
        <v>2.608268813</v>
      </c>
      <c r="S36" s="79">
        <v>90.217647060000004</v>
      </c>
      <c r="T36" s="79">
        <v>12.28571429</v>
      </c>
      <c r="U36" s="79">
        <v>12.720284080000001</v>
      </c>
      <c r="V36" s="79">
        <v>28.416666670000001</v>
      </c>
      <c r="W36" s="79">
        <v>0</v>
      </c>
      <c r="X36" s="79">
        <v>27.291547980000001</v>
      </c>
      <c r="Y36" s="79">
        <v>0.74089523089999998</v>
      </c>
      <c r="Z36" s="79">
        <v>59.632415999999999</v>
      </c>
      <c r="AA36" s="79">
        <v>0</v>
      </c>
      <c r="AB36" s="79">
        <v>4.1617279070000004</v>
      </c>
      <c r="AC36" s="79">
        <v>8.33</v>
      </c>
      <c r="AD36" s="79">
        <v>0</v>
      </c>
      <c r="AE36" s="79">
        <v>35.345454549999999</v>
      </c>
      <c r="AF36" s="79">
        <v>0</v>
      </c>
      <c r="AG36" s="79">
        <v>19.985833329999998</v>
      </c>
      <c r="AH36" s="79">
        <v>16.11111111</v>
      </c>
      <c r="AI36" s="79">
        <v>0</v>
      </c>
      <c r="AJ36" s="79">
        <v>25.84615385</v>
      </c>
      <c r="AK36" s="79">
        <v>5.12052</v>
      </c>
      <c r="AL36" s="79">
        <v>48.436354170000001</v>
      </c>
      <c r="AM36" s="79">
        <v>15.39</v>
      </c>
      <c r="AN36" s="79">
        <v>89.281818180000002</v>
      </c>
    </row>
    <row r="37" spans="1:40">
      <c r="A37" s="77" t="s">
        <v>181</v>
      </c>
      <c r="B37" s="79">
        <v>0</v>
      </c>
      <c r="C37" s="79">
        <v>100</v>
      </c>
      <c r="D37" s="79">
        <v>40.44</v>
      </c>
      <c r="E37" s="79">
        <v>27</v>
      </c>
      <c r="F37" s="79">
        <v>0</v>
      </c>
      <c r="G37" s="79">
        <v>20.399999999999999</v>
      </c>
      <c r="H37" s="79">
        <v>27.26</v>
      </c>
      <c r="I37" s="79">
        <v>27.3</v>
      </c>
      <c r="J37" s="79">
        <v>9.1199999999999992</v>
      </c>
      <c r="K37" s="79">
        <v>21.6</v>
      </c>
      <c r="L37" s="79">
        <v>32.369709020000002</v>
      </c>
      <c r="M37" s="79">
        <v>22.88888889</v>
      </c>
      <c r="N37" s="79">
        <v>0</v>
      </c>
      <c r="O37" s="79">
        <v>0</v>
      </c>
      <c r="P37" s="79">
        <v>14.28017008</v>
      </c>
      <c r="Q37" s="79">
        <v>17.11452281</v>
      </c>
      <c r="R37" s="79">
        <v>2.608268813</v>
      </c>
      <c r="S37" s="79">
        <v>86.7</v>
      </c>
      <c r="T37" s="79">
        <v>12.28571429</v>
      </c>
      <c r="U37" s="79">
        <v>14.20905299</v>
      </c>
      <c r="V37" s="79">
        <v>12.75</v>
      </c>
      <c r="W37" s="79">
        <v>6.5069575620000002</v>
      </c>
      <c r="X37" s="79">
        <v>18.698495999999999</v>
      </c>
      <c r="Y37" s="79">
        <v>0.82304785170000005</v>
      </c>
      <c r="Z37" s="79">
        <v>59.632415999999999</v>
      </c>
      <c r="AA37" s="79">
        <v>0</v>
      </c>
      <c r="AB37" s="79">
        <v>4.1617279070000004</v>
      </c>
      <c r="AC37" s="79">
        <v>11.91</v>
      </c>
      <c r="AD37" s="79">
        <v>0</v>
      </c>
      <c r="AE37" s="79">
        <v>35.345454549999999</v>
      </c>
      <c r="AF37" s="79">
        <v>100</v>
      </c>
      <c r="AG37" s="79">
        <v>3.37</v>
      </c>
      <c r="AH37" s="79">
        <v>16.11111111</v>
      </c>
      <c r="AI37" s="79">
        <v>0</v>
      </c>
      <c r="AJ37" s="79">
        <v>52.46153846</v>
      </c>
      <c r="AK37" s="79">
        <v>7.4380899999999999</v>
      </c>
      <c r="AL37" s="79">
        <v>38.543333330000003</v>
      </c>
      <c r="AM37" s="79">
        <v>0</v>
      </c>
      <c r="AN37" s="79">
        <v>89.281818180000002</v>
      </c>
    </row>
    <row r="38" spans="1:40">
      <c r="A38" s="77" t="s">
        <v>42</v>
      </c>
      <c r="B38" s="79">
        <v>100</v>
      </c>
      <c r="C38" s="79">
        <v>100</v>
      </c>
      <c r="D38" s="79">
        <v>68.83</v>
      </c>
      <c r="E38" s="79">
        <v>69.599999999999994</v>
      </c>
      <c r="F38" s="79">
        <v>50</v>
      </c>
      <c r="G38" s="79">
        <v>69.400000000000006</v>
      </c>
      <c r="H38" s="79">
        <v>82.8</v>
      </c>
      <c r="I38" s="79">
        <v>77.2</v>
      </c>
      <c r="J38" s="79">
        <v>38.06</v>
      </c>
      <c r="K38" s="79">
        <v>61</v>
      </c>
      <c r="L38" s="79">
        <v>49.96733665</v>
      </c>
      <c r="M38" s="79">
        <v>71</v>
      </c>
      <c r="N38" s="79">
        <v>16.99916163</v>
      </c>
      <c r="O38" s="79">
        <v>0</v>
      </c>
      <c r="P38" s="79">
        <v>47.86981334</v>
      </c>
      <c r="Q38" s="79">
        <v>57.60541328</v>
      </c>
      <c r="R38" s="79">
        <v>51.118359140000003</v>
      </c>
      <c r="S38" s="79">
        <v>80.8</v>
      </c>
      <c r="T38" s="79">
        <v>9</v>
      </c>
      <c r="U38" s="79">
        <v>15.90495756</v>
      </c>
      <c r="V38" s="79">
        <v>38.5</v>
      </c>
      <c r="W38" s="79">
        <v>48.591392399999997</v>
      </c>
      <c r="X38" s="79">
        <v>26.787676390000001</v>
      </c>
      <c r="Y38" s="79">
        <v>60.400955349999997</v>
      </c>
      <c r="Z38" s="79">
        <v>37.657159999999998</v>
      </c>
      <c r="AA38" s="79">
        <v>76.178660050000005</v>
      </c>
      <c r="AB38" s="79">
        <v>46.200447779999998</v>
      </c>
      <c r="AC38" s="79">
        <v>79.989999999999995</v>
      </c>
      <c r="AD38" s="79">
        <v>0</v>
      </c>
      <c r="AE38" s="79">
        <v>53.3</v>
      </c>
      <c r="AF38" s="79">
        <v>100</v>
      </c>
      <c r="AG38" s="79">
        <v>61.55</v>
      </c>
      <c r="AH38" s="79">
        <v>50</v>
      </c>
      <c r="AI38" s="79">
        <v>50</v>
      </c>
      <c r="AJ38" s="79">
        <v>100</v>
      </c>
      <c r="AK38" s="79">
        <v>91.104799999999997</v>
      </c>
      <c r="AL38" s="79">
        <v>82.437083329999993</v>
      </c>
      <c r="AM38" s="79">
        <v>61.91</v>
      </c>
      <c r="AN38" s="79">
        <v>93</v>
      </c>
    </row>
    <row r="39" spans="1:40">
      <c r="A39" s="77" t="s">
        <v>17</v>
      </c>
      <c r="B39" s="79">
        <v>100</v>
      </c>
      <c r="C39" s="79">
        <v>100</v>
      </c>
      <c r="D39" s="79">
        <v>92.53</v>
      </c>
      <c r="E39" s="79">
        <v>41.6</v>
      </c>
      <c r="F39" s="79">
        <v>100</v>
      </c>
      <c r="G39" s="79">
        <v>17.8</v>
      </c>
      <c r="H39" s="79">
        <v>88.76</v>
      </c>
      <c r="I39" s="79">
        <v>58.1</v>
      </c>
      <c r="J39" s="79">
        <v>100</v>
      </c>
      <c r="K39" s="79">
        <v>60</v>
      </c>
      <c r="L39" s="79">
        <v>49.789563819999998</v>
      </c>
      <c r="M39" s="79">
        <v>60</v>
      </c>
      <c r="N39" s="79">
        <v>72.211206390000001</v>
      </c>
      <c r="O39" s="79">
        <v>76.479050340000001</v>
      </c>
      <c r="P39" s="79">
        <v>38.01092302</v>
      </c>
      <c r="Q39" s="79">
        <v>65.520455740000003</v>
      </c>
      <c r="R39" s="79">
        <v>34.019138689999998</v>
      </c>
      <c r="S39" s="79">
        <v>96.366666670000001</v>
      </c>
      <c r="T39" s="79">
        <v>28</v>
      </c>
      <c r="U39" s="79">
        <v>66.285727539999996</v>
      </c>
      <c r="V39" s="79">
        <v>59.75</v>
      </c>
      <c r="W39" s="79">
        <v>100</v>
      </c>
      <c r="X39" s="79">
        <v>28.69412101</v>
      </c>
      <c r="Y39" s="79">
        <v>40.60973955</v>
      </c>
      <c r="Z39" s="79">
        <v>67.824226670000002</v>
      </c>
      <c r="AA39" s="79">
        <v>91.173342790000007</v>
      </c>
      <c r="AB39" s="79">
        <v>46.437508229999999</v>
      </c>
      <c r="AC39" s="79">
        <v>80.5</v>
      </c>
      <c r="AD39" s="79">
        <v>91.476603949999998</v>
      </c>
      <c r="AE39" s="79">
        <v>64.5</v>
      </c>
      <c r="AF39" s="79">
        <v>100</v>
      </c>
      <c r="AG39" s="79">
        <v>47.987499999999997</v>
      </c>
      <c r="AH39" s="79">
        <v>19</v>
      </c>
      <c r="AI39" s="79">
        <v>50</v>
      </c>
      <c r="AJ39" s="79">
        <v>96.07692308</v>
      </c>
      <c r="AK39" s="79">
        <v>77.904300000000006</v>
      </c>
      <c r="AL39" s="79">
        <v>58.21833333</v>
      </c>
      <c r="AM39" s="79">
        <v>74.260000000000005</v>
      </c>
      <c r="AN39" s="79">
        <v>100</v>
      </c>
    </row>
    <row r="40" spans="1:40">
      <c r="A40" s="77" t="s">
        <v>54</v>
      </c>
      <c r="B40" s="79">
        <v>100</v>
      </c>
      <c r="C40" s="79">
        <v>100</v>
      </c>
      <c r="D40" s="79">
        <v>63.72</v>
      </c>
      <c r="E40" s="79">
        <v>52.8</v>
      </c>
      <c r="F40" s="79">
        <v>100</v>
      </c>
      <c r="G40" s="79">
        <v>53.4</v>
      </c>
      <c r="H40" s="79">
        <v>74.180000000000007</v>
      </c>
      <c r="I40" s="79">
        <v>91.1</v>
      </c>
      <c r="J40" s="79">
        <v>37.92</v>
      </c>
      <c r="K40" s="79">
        <v>50.2</v>
      </c>
      <c r="L40" s="79">
        <v>38.393870980000003</v>
      </c>
      <c r="M40" s="79">
        <v>86</v>
      </c>
      <c r="N40" s="79">
        <v>0</v>
      </c>
      <c r="O40" s="79">
        <v>11.4619567</v>
      </c>
      <c r="P40" s="79">
        <v>34.354281989999997</v>
      </c>
      <c r="Q40" s="79">
        <v>45.017501019999997</v>
      </c>
      <c r="R40" s="79">
        <v>15.62855085</v>
      </c>
      <c r="S40" s="79">
        <v>80.5</v>
      </c>
      <c r="T40" s="79">
        <v>8</v>
      </c>
      <c r="U40" s="79">
        <v>13.742566589999999</v>
      </c>
      <c r="V40" s="79">
        <v>38.75</v>
      </c>
      <c r="W40" s="79">
        <v>50.373397150000002</v>
      </c>
      <c r="X40" s="79">
        <v>31.236662899999999</v>
      </c>
      <c r="Y40" s="79">
        <v>52.6391475</v>
      </c>
      <c r="Z40" s="79">
        <v>66.819739999999996</v>
      </c>
      <c r="AA40" s="79">
        <v>48.883374699999997</v>
      </c>
      <c r="AB40" s="79">
        <v>31.77927038</v>
      </c>
      <c r="AC40" s="79">
        <v>64.98</v>
      </c>
      <c r="AD40" s="79">
        <v>0</v>
      </c>
      <c r="AE40" s="79">
        <v>37.200000000000003</v>
      </c>
      <c r="AF40" s="79">
        <v>100</v>
      </c>
      <c r="AG40" s="79">
        <v>46.99</v>
      </c>
      <c r="AH40" s="79">
        <v>80</v>
      </c>
      <c r="AI40" s="79">
        <v>0</v>
      </c>
      <c r="AJ40" s="79">
        <v>100</v>
      </c>
      <c r="AK40" s="79">
        <v>59.47</v>
      </c>
      <c r="AL40" s="79">
        <v>73.765416669999993</v>
      </c>
      <c r="AM40" s="79">
        <v>64.84</v>
      </c>
      <c r="AN40" s="79">
        <v>90</v>
      </c>
    </row>
    <row r="41" spans="1:40">
      <c r="A41" s="77" t="s">
        <v>182</v>
      </c>
      <c r="B41" s="79">
        <v>0</v>
      </c>
      <c r="C41" s="79">
        <v>0</v>
      </c>
      <c r="D41" s="79">
        <v>3.72</v>
      </c>
      <c r="E41" s="79">
        <v>26</v>
      </c>
      <c r="F41" s="79">
        <v>0</v>
      </c>
      <c r="G41" s="79">
        <v>32.6</v>
      </c>
      <c r="H41" s="79">
        <v>3.26</v>
      </c>
      <c r="I41" s="79">
        <v>37.799999999999997</v>
      </c>
      <c r="J41" s="79">
        <v>23.668749999999999</v>
      </c>
      <c r="K41" s="79">
        <v>16.399999999999999</v>
      </c>
      <c r="L41" s="79">
        <v>41.395545249999998</v>
      </c>
      <c r="M41" s="79">
        <v>30.5</v>
      </c>
      <c r="N41" s="79">
        <v>0</v>
      </c>
      <c r="O41" s="79">
        <v>0</v>
      </c>
      <c r="P41" s="79">
        <v>31.93910893</v>
      </c>
      <c r="Q41" s="79">
        <v>18.615177559999999</v>
      </c>
      <c r="R41" s="79">
        <v>11.3024477</v>
      </c>
      <c r="S41" s="79">
        <v>92.785714290000001</v>
      </c>
      <c r="T41" s="79">
        <v>14.777777779999999</v>
      </c>
      <c r="U41" s="79">
        <v>10.64699778</v>
      </c>
      <c r="V41" s="79">
        <v>31.90625</v>
      </c>
      <c r="W41" s="79">
        <v>0</v>
      </c>
      <c r="X41" s="79">
        <v>24.216758649999999</v>
      </c>
      <c r="Y41" s="79">
        <v>5.7553390880000004</v>
      </c>
      <c r="Z41" s="79">
        <v>58.492701820000001</v>
      </c>
      <c r="AA41" s="79">
        <v>0</v>
      </c>
      <c r="AB41" s="79">
        <v>9.4560779670000006</v>
      </c>
      <c r="AC41" s="79">
        <v>33</v>
      </c>
      <c r="AD41" s="79">
        <v>0</v>
      </c>
      <c r="AE41" s="79">
        <v>32.836363640000002</v>
      </c>
      <c r="AF41" s="79">
        <v>0</v>
      </c>
      <c r="AG41" s="79">
        <v>29.009374999999999</v>
      </c>
      <c r="AH41" s="79">
        <v>0.75</v>
      </c>
      <c r="AI41" s="79">
        <v>0</v>
      </c>
      <c r="AJ41" s="79">
        <v>77.07692308</v>
      </c>
      <c r="AK41" s="79">
        <v>26.53781133</v>
      </c>
      <c r="AL41" s="79">
        <v>52.9150463</v>
      </c>
      <c r="AM41" s="79">
        <v>0.63</v>
      </c>
      <c r="AN41" s="79">
        <v>86.5</v>
      </c>
    </row>
    <row r="42" spans="1:40">
      <c r="A42" s="77" t="s">
        <v>179</v>
      </c>
      <c r="B42" s="79">
        <v>0</v>
      </c>
      <c r="C42" s="79">
        <v>88.888888890000004</v>
      </c>
      <c r="D42" s="79">
        <v>14.72</v>
      </c>
      <c r="E42" s="79">
        <v>24.8</v>
      </c>
      <c r="F42" s="79">
        <v>0</v>
      </c>
      <c r="G42" s="79">
        <v>26</v>
      </c>
      <c r="H42" s="79">
        <v>31.77</v>
      </c>
      <c r="I42" s="79">
        <v>27.4</v>
      </c>
      <c r="J42" s="79">
        <v>23.668749999999999</v>
      </c>
      <c r="K42" s="79">
        <v>22.6</v>
      </c>
      <c r="L42" s="79">
        <v>41.395545249999998</v>
      </c>
      <c r="M42" s="79">
        <v>30.5</v>
      </c>
      <c r="N42" s="79">
        <v>0</v>
      </c>
      <c r="O42" s="79">
        <v>0</v>
      </c>
      <c r="P42" s="79">
        <v>28.13176528</v>
      </c>
      <c r="Q42" s="79">
        <v>22.001431910000001</v>
      </c>
      <c r="R42" s="79">
        <v>11.3024477</v>
      </c>
      <c r="S42" s="79">
        <v>92.785714290000001</v>
      </c>
      <c r="T42" s="79">
        <v>14.777777779999999</v>
      </c>
      <c r="U42" s="79">
        <v>10.64699778</v>
      </c>
      <c r="V42" s="79">
        <v>31.90625</v>
      </c>
      <c r="W42" s="79">
        <v>6.5069575620000002</v>
      </c>
      <c r="X42" s="79">
        <v>19.766039039999999</v>
      </c>
      <c r="Y42" s="79">
        <v>6.3509880330000001</v>
      </c>
      <c r="Z42" s="79">
        <v>41.618499999999997</v>
      </c>
      <c r="AA42" s="79">
        <v>0</v>
      </c>
      <c r="AB42" s="79">
        <v>9.4560779670000006</v>
      </c>
      <c r="AC42" s="79">
        <v>21.7</v>
      </c>
      <c r="AD42" s="79">
        <v>0</v>
      </c>
      <c r="AE42" s="79">
        <v>32.836363640000002</v>
      </c>
      <c r="AF42" s="79">
        <v>0</v>
      </c>
      <c r="AG42" s="79">
        <v>29.009374999999999</v>
      </c>
      <c r="AH42" s="79">
        <v>0.75</v>
      </c>
      <c r="AI42" s="79">
        <v>0</v>
      </c>
      <c r="AJ42" s="79">
        <v>74.46153846</v>
      </c>
      <c r="AK42" s="79">
        <v>5.12052</v>
      </c>
      <c r="AL42" s="79">
        <v>36.576666670000002</v>
      </c>
      <c r="AM42" s="79">
        <v>15.7</v>
      </c>
      <c r="AN42" s="79">
        <v>86.5</v>
      </c>
    </row>
    <row r="43" spans="1:40">
      <c r="A43" s="77" t="s">
        <v>72</v>
      </c>
      <c r="B43" s="79">
        <v>50</v>
      </c>
      <c r="C43" s="79">
        <v>100</v>
      </c>
      <c r="D43" s="79">
        <v>67.45</v>
      </c>
      <c r="E43" s="79">
        <v>61.4</v>
      </c>
      <c r="F43" s="79">
        <v>0</v>
      </c>
      <c r="G43" s="79">
        <v>71.400000000000006</v>
      </c>
      <c r="H43" s="79">
        <v>68.12</v>
      </c>
      <c r="I43" s="79">
        <v>66.099999999999994</v>
      </c>
      <c r="J43" s="79">
        <v>34.29</v>
      </c>
      <c r="K43" s="79">
        <v>51</v>
      </c>
      <c r="L43" s="79">
        <v>34.252234299999998</v>
      </c>
      <c r="M43" s="79">
        <v>57</v>
      </c>
      <c r="N43" s="79">
        <v>0</v>
      </c>
      <c r="O43" s="79">
        <v>0</v>
      </c>
      <c r="P43" s="79">
        <v>56.561184920000002</v>
      </c>
      <c r="Q43" s="79">
        <v>51.9912305</v>
      </c>
      <c r="R43" s="79">
        <v>31.132905319999999</v>
      </c>
      <c r="S43" s="79">
        <v>87.933333329999996</v>
      </c>
      <c r="T43" s="79">
        <v>5</v>
      </c>
      <c r="U43" s="79">
        <v>17.08129439</v>
      </c>
      <c r="V43" s="79">
        <v>48.25</v>
      </c>
      <c r="W43" s="79">
        <v>28.122602700000002</v>
      </c>
      <c r="X43" s="79">
        <v>20.762346359999999</v>
      </c>
      <c r="Y43" s="79">
        <v>63.377474820000003</v>
      </c>
      <c r="Z43" s="79">
        <v>64.400660000000002</v>
      </c>
      <c r="AA43" s="79">
        <v>0</v>
      </c>
      <c r="AB43" s="79">
        <v>23.414658240000001</v>
      </c>
      <c r="AC43" s="79">
        <v>75.72</v>
      </c>
      <c r="AD43" s="79">
        <v>0</v>
      </c>
      <c r="AE43" s="79">
        <v>35.366666670000001</v>
      </c>
      <c r="AF43" s="79">
        <v>0</v>
      </c>
      <c r="AG43" s="79">
        <v>57.76</v>
      </c>
      <c r="AH43" s="79">
        <v>38</v>
      </c>
      <c r="AI43" s="79">
        <v>50</v>
      </c>
      <c r="AJ43" s="79">
        <v>100</v>
      </c>
      <c r="AK43" s="79">
        <v>83.25</v>
      </c>
      <c r="AL43" s="79">
        <v>79.777916669999996</v>
      </c>
      <c r="AM43" s="79">
        <v>66.459999999999994</v>
      </c>
      <c r="AN43" s="79">
        <v>90.133333329999999</v>
      </c>
    </row>
    <row r="44" spans="1:40">
      <c r="A44" s="77" t="s">
        <v>139</v>
      </c>
      <c r="B44" s="79">
        <v>0</v>
      </c>
      <c r="C44" s="79">
        <v>100</v>
      </c>
      <c r="D44" s="79">
        <v>67.819999999999993</v>
      </c>
      <c r="E44" s="79">
        <v>47</v>
      </c>
      <c r="F44" s="79">
        <v>50</v>
      </c>
      <c r="G44" s="79">
        <v>41.6</v>
      </c>
      <c r="H44" s="79">
        <v>54.67</v>
      </c>
      <c r="I44" s="79">
        <v>37.1</v>
      </c>
      <c r="J44" s="79">
        <v>39.64</v>
      </c>
      <c r="K44" s="79">
        <v>43.2</v>
      </c>
      <c r="L44" s="79">
        <v>45.557578399999997</v>
      </c>
      <c r="M44" s="79">
        <v>8</v>
      </c>
      <c r="N44" s="79">
        <v>0</v>
      </c>
      <c r="O44" s="79">
        <v>0</v>
      </c>
      <c r="P44" s="79">
        <v>27.45925656</v>
      </c>
      <c r="Q44" s="79">
        <v>25.81716578</v>
      </c>
      <c r="R44" s="79">
        <v>1.1006430739999999</v>
      </c>
      <c r="S44" s="79">
        <v>84.8</v>
      </c>
      <c r="T44" s="79">
        <v>8</v>
      </c>
      <c r="U44" s="79">
        <v>3.6790885539999998</v>
      </c>
      <c r="V44" s="79">
        <v>28.5</v>
      </c>
      <c r="W44" s="79">
        <v>21.615645140000002</v>
      </c>
      <c r="X44" s="79">
        <v>24.216758649999999</v>
      </c>
      <c r="Y44" s="79">
        <v>15.173732960000001</v>
      </c>
      <c r="Z44" s="79">
        <v>58.492701820000001</v>
      </c>
      <c r="AA44" s="79">
        <v>0</v>
      </c>
      <c r="AB44" s="79">
        <v>5.3997102589999999</v>
      </c>
      <c r="AC44" s="79">
        <v>51.86</v>
      </c>
      <c r="AD44" s="79">
        <v>0</v>
      </c>
      <c r="AE44" s="79">
        <v>32.799999999999997</v>
      </c>
      <c r="AF44" s="79">
        <v>0</v>
      </c>
      <c r="AG44" s="79">
        <v>37.49</v>
      </c>
      <c r="AH44" s="79">
        <v>0</v>
      </c>
      <c r="AI44" s="79">
        <v>0</v>
      </c>
      <c r="AJ44" s="79">
        <v>100</v>
      </c>
      <c r="AK44" s="79">
        <v>69.150000000000006</v>
      </c>
      <c r="AL44" s="79">
        <v>56.108333330000001</v>
      </c>
      <c r="AM44" s="79">
        <v>51.39</v>
      </c>
      <c r="AN44" s="79">
        <v>72</v>
      </c>
    </row>
    <row r="45" spans="1:40">
      <c r="A45" s="77" t="s">
        <v>71</v>
      </c>
      <c r="B45" s="79">
        <v>0</v>
      </c>
      <c r="C45" s="79">
        <v>100</v>
      </c>
      <c r="D45" s="79">
        <v>92.53</v>
      </c>
      <c r="E45" s="79">
        <v>60</v>
      </c>
      <c r="F45" s="79">
        <v>0</v>
      </c>
      <c r="G45" s="79">
        <v>62.2</v>
      </c>
      <c r="H45" s="79">
        <v>81.08</v>
      </c>
      <c r="I45" s="79">
        <v>83.4</v>
      </c>
      <c r="J45" s="79">
        <v>18.170000000000002</v>
      </c>
      <c r="K45" s="79">
        <v>61.6</v>
      </c>
      <c r="L45" s="79">
        <v>19.947898380000002</v>
      </c>
      <c r="M45" s="79">
        <v>54</v>
      </c>
      <c r="N45" s="79">
        <v>0</v>
      </c>
      <c r="O45" s="79">
        <v>11.4619567</v>
      </c>
      <c r="P45" s="79">
        <v>58.517070050000001</v>
      </c>
      <c r="Q45" s="79">
        <v>58.654723830000002</v>
      </c>
      <c r="R45" s="79">
        <v>3.5383773060000001</v>
      </c>
      <c r="S45" s="79">
        <v>85</v>
      </c>
      <c r="T45" s="79">
        <v>9</v>
      </c>
      <c r="U45" s="79">
        <v>43.675953999999997</v>
      </c>
      <c r="V45" s="79">
        <v>25.25</v>
      </c>
      <c r="W45" s="79">
        <v>54.910860460000002</v>
      </c>
      <c r="X45" s="79">
        <v>37.222201249999998</v>
      </c>
      <c r="Y45" s="79">
        <v>67.985876759999996</v>
      </c>
      <c r="Z45" s="79">
        <v>77.826179999999994</v>
      </c>
      <c r="AA45" s="79">
        <v>0</v>
      </c>
      <c r="AB45" s="79">
        <v>57.184248650000001</v>
      </c>
      <c r="AC45" s="79">
        <v>77.11</v>
      </c>
      <c r="AD45" s="79">
        <v>0</v>
      </c>
      <c r="AE45" s="79">
        <v>52.010526319999997</v>
      </c>
      <c r="AF45" s="79">
        <v>100</v>
      </c>
      <c r="AG45" s="79">
        <v>49.87</v>
      </c>
      <c r="AH45" s="79">
        <v>0</v>
      </c>
      <c r="AI45" s="79">
        <v>50</v>
      </c>
      <c r="AJ45" s="79">
        <v>85.53846154</v>
      </c>
      <c r="AK45" s="79">
        <v>85.52</v>
      </c>
      <c r="AL45" s="79">
        <v>68.384166669999999</v>
      </c>
      <c r="AM45" s="79">
        <v>74.7</v>
      </c>
      <c r="AN45" s="79">
        <v>96.473684210000002</v>
      </c>
    </row>
    <row r="46" spans="1:40">
      <c r="A46" s="77" t="s">
        <v>124</v>
      </c>
      <c r="B46" s="79">
        <v>50</v>
      </c>
      <c r="C46" s="79">
        <v>0</v>
      </c>
      <c r="D46" s="79">
        <v>58.76</v>
      </c>
      <c r="E46" s="79">
        <v>22.4</v>
      </c>
      <c r="F46" s="79">
        <v>0</v>
      </c>
      <c r="G46" s="79">
        <v>23.2</v>
      </c>
      <c r="H46" s="79">
        <v>27.89</v>
      </c>
      <c r="I46" s="79">
        <v>28.8</v>
      </c>
      <c r="J46" s="79">
        <v>23.52</v>
      </c>
      <c r="K46" s="79">
        <v>43</v>
      </c>
      <c r="L46" s="79">
        <v>30.499849409999999</v>
      </c>
      <c r="M46" s="79">
        <v>57.571428570000002</v>
      </c>
      <c r="N46" s="79">
        <v>0</v>
      </c>
      <c r="O46" s="79">
        <v>0</v>
      </c>
      <c r="P46" s="79">
        <v>41.533773230000001</v>
      </c>
      <c r="Q46" s="79">
        <v>49.371595849999999</v>
      </c>
      <c r="R46" s="79">
        <v>16.789005589999999</v>
      </c>
      <c r="S46" s="79">
        <v>87.933333329999996</v>
      </c>
      <c r="T46" s="79">
        <v>5.2857142860000002</v>
      </c>
      <c r="U46" s="79">
        <v>22.585546600000001</v>
      </c>
      <c r="V46" s="79">
        <v>30.92307692</v>
      </c>
      <c r="W46" s="79">
        <v>31.610676170000001</v>
      </c>
      <c r="X46" s="79">
        <v>16.035236139999999</v>
      </c>
      <c r="Y46" s="79">
        <v>0</v>
      </c>
      <c r="Z46" s="79">
        <v>79.777360000000002</v>
      </c>
      <c r="AA46" s="79">
        <v>0</v>
      </c>
      <c r="AB46" s="79">
        <v>24.456736469999999</v>
      </c>
      <c r="AC46" s="79">
        <v>36.630000000000003</v>
      </c>
      <c r="AD46" s="79">
        <v>0</v>
      </c>
      <c r="AE46" s="79">
        <v>23.1</v>
      </c>
      <c r="AF46" s="79">
        <v>0</v>
      </c>
      <c r="AG46" s="79">
        <v>44.222307690000001</v>
      </c>
      <c r="AH46" s="79">
        <v>51.5</v>
      </c>
      <c r="AI46" s="79">
        <v>0</v>
      </c>
      <c r="AJ46" s="79">
        <v>52.15384615</v>
      </c>
      <c r="AK46" s="79">
        <v>33.31</v>
      </c>
      <c r="AL46" s="79">
        <v>63.641764709999997</v>
      </c>
      <c r="AM46" s="79">
        <v>57.477058820000003</v>
      </c>
      <c r="AN46" s="79">
        <v>85.6</v>
      </c>
    </row>
    <row r="47" spans="1:40">
      <c r="A47" s="77" t="s">
        <v>44</v>
      </c>
      <c r="B47" s="79">
        <v>100</v>
      </c>
      <c r="C47" s="79">
        <v>100</v>
      </c>
      <c r="D47" s="79">
        <v>88.82</v>
      </c>
      <c r="E47" s="79">
        <v>65.400000000000006</v>
      </c>
      <c r="F47" s="79">
        <v>0</v>
      </c>
      <c r="G47" s="79">
        <v>67</v>
      </c>
      <c r="H47" s="79">
        <v>77.92</v>
      </c>
      <c r="I47" s="79">
        <v>68.8</v>
      </c>
      <c r="J47" s="79">
        <v>30.3</v>
      </c>
      <c r="K47" s="79">
        <v>64.599999999999994</v>
      </c>
      <c r="L47" s="79">
        <v>43.203473080000002</v>
      </c>
      <c r="M47" s="79">
        <v>55.157894740000003</v>
      </c>
      <c r="N47" s="79">
        <v>0</v>
      </c>
      <c r="O47" s="79">
        <v>0</v>
      </c>
      <c r="P47" s="79">
        <v>87.298454969999995</v>
      </c>
      <c r="Q47" s="79">
        <v>60.648238730000003</v>
      </c>
      <c r="R47" s="79">
        <v>14.397696639999999</v>
      </c>
      <c r="S47" s="79">
        <v>94.5</v>
      </c>
      <c r="T47" s="79">
        <v>51</v>
      </c>
      <c r="U47" s="79">
        <v>32.065886450000001</v>
      </c>
      <c r="V47" s="79">
        <v>31.25</v>
      </c>
      <c r="W47" s="79">
        <v>48.26765151</v>
      </c>
      <c r="X47" s="79">
        <v>14.589293319999999</v>
      </c>
      <c r="Y47" s="79">
        <v>73.706235640000003</v>
      </c>
      <c r="Z47" s="79">
        <v>76.525480000000002</v>
      </c>
      <c r="AA47" s="79">
        <v>0</v>
      </c>
      <c r="AB47" s="79">
        <v>46.279467930000003</v>
      </c>
      <c r="AC47" s="79">
        <v>92.53</v>
      </c>
      <c r="AD47" s="79">
        <v>0</v>
      </c>
      <c r="AE47" s="79">
        <v>52.010526319999997</v>
      </c>
      <c r="AF47" s="79">
        <v>100</v>
      </c>
      <c r="AG47" s="79">
        <v>44.07</v>
      </c>
      <c r="AH47" s="79">
        <v>48.10526316</v>
      </c>
      <c r="AI47" s="79">
        <v>0</v>
      </c>
      <c r="AJ47" s="79">
        <v>100</v>
      </c>
      <c r="AK47" s="79">
        <v>94</v>
      </c>
      <c r="AL47" s="79">
        <v>80.78125</v>
      </c>
      <c r="AM47" s="79">
        <v>85.48</v>
      </c>
      <c r="AN47" s="79">
        <v>96.473684210000002</v>
      </c>
    </row>
    <row r="48" spans="1:40">
      <c r="A48" s="77" t="s">
        <v>32</v>
      </c>
      <c r="B48" s="79">
        <v>100</v>
      </c>
      <c r="C48" s="79">
        <v>100</v>
      </c>
      <c r="D48" s="79">
        <v>74.37</v>
      </c>
      <c r="E48" s="79">
        <v>77.8</v>
      </c>
      <c r="F48" s="79">
        <v>0</v>
      </c>
      <c r="G48" s="79">
        <v>70.8</v>
      </c>
      <c r="H48" s="79">
        <v>66.930000000000007</v>
      </c>
      <c r="I48" s="79">
        <v>84.2</v>
      </c>
      <c r="J48" s="79">
        <v>49.16</v>
      </c>
      <c r="K48" s="79">
        <v>71.8</v>
      </c>
      <c r="L48" s="79">
        <v>40.082303680000003</v>
      </c>
      <c r="M48" s="79">
        <v>61</v>
      </c>
      <c r="N48" s="79">
        <v>0</v>
      </c>
      <c r="O48" s="79">
        <v>0</v>
      </c>
      <c r="P48" s="79">
        <v>63.887417059999997</v>
      </c>
      <c r="Q48" s="79">
        <v>83.031312999999997</v>
      </c>
      <c r="R48" s="79">
        <v>30.76660339</v>
      </c>
      <c r="S48" s="79">
        <v>86.8</v>
      </c>
      <c r="T48" s="79">
        <v>8</v>
      </c>
      <c r="U48" s="79">
        <v>59.158131930000003</v>
      </c>
      <c r="V48" s="79">
        <v>55</v>
      </c>
      <c r="W48" s="79">
        <v>58.131145959999998</v>
      </c>
      <c r="X48" s="79">
        <v>33.272217529999999</v>
      </c>
      <c r="Y48" s="79">
        <v>68.467705089999995</v>
      </c>
      <c r="Z48" s="79">
        <v>71.136539999999997</v>
      </c>
      <c r="AA48" s="79">
        <v>48.38709678</v>
      </c>
      <c r="AB48" s="79">
        <v>49.756354539999997</v>
      </c>
      <c r="AC48" s="79">
        <v>84.56</v>
      </c>
      <c r="AD48" s="79">
        <v>21.59393584</v>
      </c>
      <c r="AE48" s="79">
        <v>52.010526319999997</v>
      </c>
      <c r="AF48" s="79">
        <v>100</v>
      </c>
      <c r="AG48" s="79">
        <v>72.11</v>
      </c>
      <c r="AH48" s="79">
        <v>80</v>
      </c>
      <c r="AI48" s="79">
        <v>50</v>
      </c>
      <c r="AJ48" s="79">
        <v>98.769230769999993</v>
      </c>
      <c r="AK48" s="79">
        <v>85.37</v>
      </c>
      <c r="AL48" s="79">
        <v>85.060833329999994</v>
      </c>
      <c r="AM48" s="79">
        <v>65.010000000000005</v>
      </c>
      <c r="AN48" s="79">
        <v>96.473684210000002</v>
      </c>
    </row>
    <row r="49" spans="1:40">
      <c r="A49" s="77" t="s">
        <v>194</v>
      </c>
      <c r="B49" s="79">
        <v>0</v>
      </c>
      <c r="C49" s="79" t="s">
        <v>217</v>
      </c>
      <c r="D49" s="79">
        <v>1.35</v>
      </c>
      <c r="E49" s="79">
        <v>2.2000000000000002</v>
      </c>
      <c r="F49" s="79">
        <v>0</v>
      </c>
      <c r="G49" s="79">
        <v>9.6</v>
      </c>
      <c r="H49" s="79">
        <v>15.79</v>
      </c>
      <c r="I49" s="79">
        <v>0.3</v>
      </c>
      <c r="J49" s="79" t="s">
        <v>217</v>
      </c>
      <c r="K49" s="79">
        <v>20.8</v>
      </c>
      <c r="L49" s="79" t="s">
        <v>217</v>
      </c>
      <c r="M49" s="79" t="s">
        <v>217</v>
      </c>
      <c r="N49" s="79">
        <v>0</v>
      </c>
      <c r="O49" s="79">
        <v>0</v>
      </c>
      <c r="P49" s="79" t="s">
        <v>217</v>
      </c>
      <c r="Q49" s="79" t="s">
        <v>217</v>
      </c>
      <c r="R49" s="79" t="s">
        <v>217</v>
      </c>
      <c r="S49" s="79" t="s">
        <v>217</v>
      </c>
      <c r="T49" s="79" t="s">
        <v>217</v>
      </c>
      <c r="U49" s="79" t="s">
        <v>217</v>
      </c>
      <c r="V49" s="79" t="s">
        <v>217</v>
      </c>
      <c r="W49" s="79">
        <v>19.520872690000001</v>
      </c>
      <c r="X49" s="79">
        <v>54.609648999999997</v>
      </c>
      <c r="Y49" s="79">
        <v>0</v>
      </c>
      <c r="Z49" s="79">
        <v>38.538339999999998</v>
      </c>
      <c r="AA49" s="79">
        <v>0</v>
      </c>
      <c r="AB49" s="79" t="s">
        <v>217</v>
      </c>
      <c r="AC49" s="79">
        <v>5.08</v>
      </c>
      <c r="AD49" s="79">
        <v>0</v>
      </c>
      <c r="AE49" s="79" t="s">
        <v>217</v>
      </c>
      <c r="AF49" s="79">
        <v>0</v>
      </c>
      <c r="AG49" s="79" t="s">
        <v>217</v>
      </c>
      <c r="AH49" s="79" t="s">
        <v>217</v>
      </c>
      <c r="AI49" s="79">
        <v>0</v>
      </c>
      <c r="AJ49" s="79">
        <v>17.76923077</v>
      </c>
      <c r="AK49" s="79" t="s">
        <v>217</v>
      </c>
      <c r="AL49" s="79" t="s">
        <v>217</v>
      </c>
      <c r="AM49" s="79" t="s">
        <v>217</v>
      </c>
      <c r="AN49" s="79" t="s">
        <v>217</v>
      </c>
    </row>
    <row r="50" spans="1:40">
      <c r="A50" s="77" t="s">
        <v>186</v>
      </c>
      <c r="B50" s="79">
        <v>0</v>
      </c>
      <c r="C50" s="79">
        <v>100</v>
      </c>
      <c r="D50" s="79">
        <v>5.3</v>
      </c>
      <c r="E50" s="79">
        <v>20.399999999999999</v>
      </c>
      <c r="F50" s="79">
        <v>0</v>
      </c>
      <c r="G50" s="79">
        <v>26.4</v>
      </c>
      <c r="H50" s="79">
        <v>23.41</v>
      </c>
      <c r="I50" s="79">
        <v>35.1</v>
      </c>
      <c r="J50" s="79">
        <v>7.96</v>
      </c>
      <c r="K50" s="79">
        <v>15</v>
      </c>
      <c r="L50" s="79">
        <v>24.72188075</v>
      </c>
      <c r="M50" s="79">
        <v>22.88888889</v>
      </c>
      <c r="N50" s="79">
        <v>0</v>
      </c>
      <c r="O50" s="79">
        <v>0</v>
      </c>
      <c r="P50" s="79">
        <v>1.105073142</v>
      </c>
      <c r="Q50" s="79">
        <v>8.6266370779999999</v>
      </c>
      <c r="R50" s="79">
        <v>2.608268813</v>
      </c>
      <c r="S50" s="79">
        <v>95.3</v>
      </c>
      <c r="T50" s="79">
        <v>12.28571429</v>
      </c>
      <c r="U50" s="79">
        <v>18.44178668</v>
      </c>
      <c r="V50" s="79">
        <v>17.5</v>
      </c>
      <c r="W50" s="79">
        <v>13.01391512</v>
      </c>
      <c r="X50" s="79">
        <v>20.199371200000002</v>
      </c>
      <c r="Y50" s="79">
        <v>2.3828100679999999</v>
      </c>
      <c r="Z50" s="79">
        <v>50.190759999999997</v>
      </c>
      <c r="AA50" s="79">
        <v>0</v>
      </c>
      <c r="AB50" s="79">
        <v>4.1617279070000004</v>
      </c>
      <c r="AC50" s="79">
        <v>14.77</v>
      </c>
      <c r="AD50" s="79">
        <v>0</v>
      </c>
      <c r="AE50" s="79">
        <v>18.399999999999999</v>
      </c>
      <c r="AF50" s="79">
        <v>0</v>
      </c>
      <c r="AG50" s="79">
        <v>13.47</v>
      </c>
      <c r="AH50" s="79">
        <v>16.11111111</v>
      </c>
      <c r="AI50" s="79">
        <v>0</v>
      </c>
      <c r="AJ50" s="79">
        <v>38.69230769</v>
      </c>
      <c r="AK50" s="79">
        <v>18.660499470000001</v>
      </c>
      <c r="AL50" s="79">
        <v>33.753333329999997</v>
      </c>
      <c r="AM50" s="79">
        <v>27.39</v>
      </c>
      <c r="AN50" s="79">
        <v>89</v>
      </c>
    </row>
    <row r="51" spans="1:40">
      <c r="A51" s="77" t="s">
        <v>12</v>
      </c>
      <c r="B51" s="79">
        <v>100</v>
      </c>
      <c r="C51" s="79">
        <v>100</v>
      </c>
      <c r="D51" s="79">
        <v>92.6</v>
      </c>
      <c r="E51" s="79">
        <v>86.8</v>
      </c>
      <c r="F51" s="79">
        <v>100</v>
      </c>
      <c r="G51" s="79">
        <v>81.8</v>
      </c>
      <c r="H51" s="79">
        <v>97.97</v>
      </c>
      <c r="I51" s="79">
        <v>77.5</v>
      </c>
      <c r="J51" s="79">
        <v>45.607586210000001</v>
      </c>
      <c r="K51" s="79">
        <v>89.8</v>
      </c>
      <c r="L51" s="79">
        <v>60.663008679999997</v>
      </c>
      <c r="M51" s="79">
        <v>61</v>
      </c>
      <c r="N51" s="79">
        <v>0</v>
      </c>
      <c r="O51" s="79">
        <v>18.16677155</v>
      </c>
      <c r="P51" s="79">
        <v>73.342976149999998</v>
      </c>
      <c r="Q51" s="79">
        <v>73.463873800000002</v>
      </c>
      <c r="R51" s="79">
        <v>50.822803919999998</v>
      </c>
      <c r="S51" s="79">
        <v>94.2</v>
      </c>
      <c r="T51" s="79">
        <v>42</v>
      </c>
      <c r="U51" s="79">
        <v>74.544256219999994</v>
      </c>
      <c r="V51" s="79">
        <v>76.75</v>
      </c>
      <c r="W51" s="79">
        <v>58.41477948</v>
      </c>
      <c r="X51" s="79">
        <v>31.346057349999999</v>
      </c>
      <c r="Y51" s="79">
        <v>83.303073370000007</v>
      </c>
      <c r="Z51" s="79">
        <v>68.498519999999999</v>
      </c>
      <c r="AA51" s="79">
        <v>77.525700110000002</v>
      </c>
      <c r="AB51" s="79">
        <v>77.281706839999998</v>
      </c>
      <c r="AC51" s="79">
        <v>97.95</v>
      </c>
      <c r="AD51" s="79">
        <v>0</v>
      </c>
      <c r="AE51" s="79">
        <v>64.599999999999994</v>
      </c>
      <c r="AF51" s="79">
        <v>100</v>
      </c>
      <c r="AG51" s="79">
        <v>84.22</v>
      </c>
      <c r="AH51" s="79">
        <v>0</v>
      </c>
      <c r="AI51" s="79">
        <v>100</v>
      </c>
      <c r="AJ51" s="79">
        <v>97.307692309999993</v>
      </c>
      <c r="AK51" s="79">
        <v>95.16</v>
      </c>
      <c r="AL51" s="79">
        <v>86.11708333</v>
      </c>
      <c r="AM51" s="79">
        <v>75.78</v>
      </c>
      <c r="AN51" s="79">
        <v>100</v>
      </c>
    </row>
    <row r="52" spans="1:40">
      <c r="A52" s="77" t="s">
        <v>156</v>
      </c>
      <c r="B52" s="79">
        <v>0</v>
      </c>
      <c r="C52" s="79">
        <v>0</v>
      </c>
      <c r="D52" s="79">
        <v>1.73</v>
      </c>
      <c r="E52" s="79">
        <v>32</v>
      </c>
      <c r="F52" s="79">
        <v>0</v>
      </c>
      <c r="G52" s="79">
        <v>24.2</v>
      </c>
      <c r="H52" s="79">
        <v>22.08</v>
      </c>
      <c r="I52" s="79">
        <v>34.9</v>
      </c>
      <c r="J52" s="79">
        <v>40.434285709999997</v>
      </c>
      <c r="K52" s="79">
        <v>34.200000000000003</v>
      </c>
      <c r="L52" s="79">
        <v>44.490016070000003</v>
      </c>
      <c r="M52" s="79">
        <v>22.25</v>
      </c>
      <c r="N52" s="79">
        <v>0</v>
      </c>
      <c r="O52" s="79">
        <v>0</v>
      </c>
      <c r="P52" s="79">
        <v>42.320791980000003</v>
      </c>
      <c r="Q52" s="79">
        <v>41.540556299999999</v>
      </c>
      <c r="R52" s="79">
        <v>23.186303349999999</v>
      </c>
      <c r="S52" s="79">
        <v>94.7</v>
      </c>
      <c r="T52" s="79">
        <v>10.16666667</v>
      </c>
      <c r="U52" s="79">
        <v>30.094362100000001</v>
      </c>
      <c r="V52" s="79">
        <v>37.035714290000001</v>
      </c>
      <c r="W52" s="79">
        <v>0</v>
      </c>
      <c r="X52" s="79">
        <v>38.527173070000003</v>
      </c>
      <c r="Y52" s="79">
        <v>17.312112970000001</v>
      </c>
      <c r="Z52" s="79">
        <v>90.782355999999993</v>
      </c>
      <c r="AA52" s="79">
        <v>0</v>
      </c>
      <c r="AB52" s="79">
        <v>16.83129198</v>
      </c>
      <c r="AC52" s="79">
        <v>27.6</v>
      </c>
      <c r="AD52" s="79">
        <v>0</v>
      </c>
      <c r="AE52" s="79">
        <v>36.242857139999998</v>
      </c>
      <c r="AF52" s="79">
        <v>0</v>
      </c>
      <c r="AG52" s="79">
        <v>42.54</v>
      </c>
      <c r="AH52" s="79">
        <v>35.75</v>
      </c>
      <c r="AI52" s="79">
        <v>0</v>
      </c>
      <c r="AJ52" s="79">
        <v>35.61538462</v>
      </c>
      <c r="AK52" s="79">
        <v>52.645899999999997</v>
      </c>
      <c r="AL52" s="79">
        <v>36.606250000000003</v>
      </c>
      <c r="AM52" s="79">
        <v>44.27857143</v>
      </c>
      <c r="AN52" s="79">
        <v>94.428571430000005</v>
      </c>
    </row>
    <row r="53" spans="1:40">
      <c r="A53" s="77" t="s">
        <v>128</v>
      </c>
      <c r="B53" s="79">
        <v>0</v>
      </c>
      <c r="C53" s="79">
        <v>50</v>
      </c>
      <c r="D53" s="79">
        <v>4.2</v>
      </c>
      <c r="E53" s="79">
        <v>56.8</v>
      </c>
      <c r="F53" s="79">
        <v>0</v>
      </c>
      <c r="G53" s="79">
        <v>65.8</v>
      </c>
      <c r="H53" s="79">
        <v>29.54</v>
      </c>
      <c r="I53" s="79">
        <v>40.4</v>
      </c>
      <c r="J53" s="79">
        <v>23.52</v>
      </c>
      <c r="K53" s="79">
        <v>48</v>
      </c>
      <c r="L53" s="79">
        <v>30.499849409999999</v>
      </c>
      <c r="M53" s="79">
        <v>57.571428570000002</v>
      </c>
      <c r="N53" s="79">
        <v>0</v>
      </c>
      <c r="O53" s="79">
        <v>0</v>
      </c>
      <c r="P53" s="79">
        <v>41.533773230000001</v>
      </c>
      <c r="Q53" s="79">
        <v>48.479662150000003</v>
      </c>
      <c r="R53" s="79">
        <v>16.789005589999999</v>
      </c>
      <c r="S53" s="79">
        <v>87.933333329999996</v>
      </c>
      <c r="T53" s="79">
        <v>5.2857142860000002</v>
      </c>
      <c r="U53" s="79">
        <v>17.222932100000001</v>
      </c>
      <c r="V53" s="79">
        <v>30.92307692</v>
      </c>
      <c r="W53" s="79">
        <v>0</v>
      </c>
      <c r="X53" s="79">
        <v>24.405965909999999</v>
      </c>
      <c r="Y53" s="79">
        <v>0</v>
      </c>
      <c r="Z53" s="79">
        <v>71.733456669999995</v>
      </c>
      <c r="AA53" s="79">
        <v>0</v>
      </c>
      <c r="AB53" s="79">
        <v>23.414658240000001</v>
      </c>
      <c r="AC53" s="79">
        <v>76.040000000000006</v>
      </c>
      <c r="AD53" s="79">
        <v>0</v>
      </c>
      <c r="AE53" s="79">
        <v>35.366666670000001</v>
      </c>
      <c r="AF53" s="79">
        <v>0</v>
      </c>
      <c r="AG53" s="79">
        <v>44.222307690000001</v>
      </c>
      <c r="AH53" s="79">
        <v>51.5</v>
      </c>
      <c r="AI53" s="79">
        <v>0</v>
      </c>
      <c r="AJ53" s="79">
        <v>66.07692308</v>
      </c>
      <c r="AK53" s="79">
        <v>73.749499999999998</v>
      </c>
      <c r="AL53" s="79">
        <v>63.641764709999997</v>
      </c>
      <c r="AM53" s="79">
        <v>57.477058820000003</v>
      </c>
      <c r="AN53" s="79">
        <v>90.133333329999999</v>
      </c>
    </row>
    <row r="54" spans="1:40">
      <c r="A54" s="77" t="s">
        <v>67</v>
      </c>
      <c r="B54" s="79">
        <v>100</v>
      </c>
      <c r="C54" s="79">
        <v>100</v>
      </c>
      <c r="D54" s="79">
        <v>75.069999999999993</v>
      </c>
      <c r="E54" s="79">
        <v>51.4</v>
      </c>
      <c r="F54" s="79">
        <v>0</v>
      </c>
      <c r="G54" s="79">
        <v>56.2</v>
      </c>
      <c r="H54" s="79">
        <v>61.83</v>
      </c>
      <c r="I54" s="79">
        <v>84.4</v>
      </c>
      <c r="J54" s="79">
        <v>31.46</v>
      </c>
      <c r="K54" s="79">
        <v>48.6</v>
      </c>
      <c r="L54" s="79">
        <v>38.956491149999998</v>
      </c>
      <c r="M54" s="79">
        <v>82</v>
      </c>
      <c r="N54" s="79">
        <v>0</v>
      </c>
      <c r="O54" s="79">
        <v>0</v>
      </c>
      <c r="P54" s="79">
        <v>26.11896316</v>
      </c>
      <c r="Q54" s="79">
        <v>46.469193920000002</v>
      </c>
      <c r="R54" s="79">
        <v>1.378488519</v>
      </c>
      <c r="S54" s="79">
        <v>92.9</v>
      </c>
      <c r="T54" s="79">
        <v>5.2857142860000002</v>
      </c>
      <c r="U54" s="79">
        <v>17.222932100000001</v>
      </c>
      <c r="V54" s="79">
        <v>29</v>
      </c>
      <c r="W54" s="79">
        <v>0</v>
      </c>
      <c r="X54" s="79">
        <v>17.64261874</v>
      </c>
      <c r="Y54" s="79">
        <v>42.497544339999997</v>
      </c>
      <c r="Z54" s="79">
        <v>79.976740000000007</v>
      </c>
      <c r="AA54" s="79">
        <v>0</v>
      </c>
      <c r="AB54" s="79">
        <v>21.65152114</v>
      </c>
      <c r="AC54" s="79">
        <v>55.67</v>
      </c>
      <c r="AD54" s="79">
        <v>0</v>
      </c>
      <c r="AE54" s="79">
        <v>34.9</v>
      </c>
      <c r="AF54" s="79">
        <v>100</v>
      </c>
      <c r="AG54" s="79">
        <v>48</v>
      </c>
      <c r="AH54" s="79">
        <v>54</v>
      </c>
      <c r="AI54" s="79">
        <v>50</v>
      </c>
      <c r="AJ54" s="79">
        <v>69.53846154</v>
      </c>
      <c r="AK54" s="79">
        <v>46.11</v>
      </c>
      <c r="AL54" s="79">
        <v>63.939583329999998</v>
      </c>
      <c r="AM54" s="79">
        <v>54.49</v>
      </c>
      <c r="AN54" s="79">
        <v>89</v>
      </c>
    </row>
    <row r="55" spans="1:40">
      <c r="A55" s="77" t="s">
        <v>101</v>
      </c>
      <c r="B55" s="79">
        <v>0</v>
      </c>
      <c r="C55" s="79">
        <v>100</v>
      </c>
      <c r="D55" s="79">
        <v>26.3</v>
      </c>
      <c r="E55" s="79">
        <v>40.799999999999997</v>
      </c>
      <c r="F55" s="79">
        <v>0</v>
      </c>
      <c r="G55" s="79">
        <v>50.6</v>
      </c>
      <c r="H55" s="79">
        <v>76.510000000000005</v>
      </c>
      <c r="I55" s="79">
        <v>87</v>
      </c>
      <c r="J55" s="79">
        <v>21.7</v>
      </c>
      <c r="K55" s="79">
        <v>43.8</v>
      </c>
      <c r="L55" s="79">
        <v>31.929890319999998</v>
      </c>
      <c r="M55" s="79">
        <v>42</v>
      </c>
      <c r="N55" s="79">
        <v>0</v>
      </c>
      <c r="O55" s="79">
        <v>11.4619567</v>
      </c>
      <c r="P55" s="79">
        <v>25.552704540000001</v>
      </c>
      <c r="Q55" s="79">
        <v>41.923829019999999</v>
      </c>
      <c r="R55" s="79">
        <v>19.934837380000001</v>
      </c>
      <c r="S55" s="79">
        <v>84.4</v>
      </c>
      <c r="T55" s="79">
        <v>1</v>
      </c>
      <c r="U55" s="79">
        <v>19.819143879999999</v>
      </c>
      <c r="V55" s="79">
        <v>23.25</v>
      </c>
      <c r="W55" s="79">
        <v>45.978742490000002</v>
      </c>
      <c r="X55" s="79">
        <v>23.905353290000001</v>
      </c>
      <c r="Y55" s="79">
        <v>46.10409868</v>
      </c>
      <c r="Z55" s="79">
        <v>58.453240000000001</v>
      </c>
      <c r="AA55" s="79">
        <v>0</v>
      </c>
      <c r="AB55" s="79">
        <v>15.474779399999999</v>
      </c>
      <c r="AC55" s="79">
        <v>52.69</v>
      </c>
      <c r="AD55" s="79">
        <v>0</v>
      </c>
      <c r="AE55" s="79">
        <v>35.366666670000001</v>
      </c>
      <c r="AF55" s="79">
        <v>100</v>
      </c>
      <c r="AG55" s="79">
        <v>38.94</v>
      </c>
      <c r="AH55" s="79">
        <v>76</v>
      </c>
      <c r="AI55" s="79">
        <v>0</v>
      </c>
      <c r="AJ55" s="79">
        <v>74.769230769999993</v>
      </c>
      <c r="AK55" s="79">
        <v>60.43</v>
      </c>
      <c r="AL55" s="79">
        <v>72.95</v>
      </c>
      <c r="AM55" s="79">
        <v>56.82</v>
      </c>
      <c r="AN55" s="79">
        <v>90.133333329999999</v>
      </c>
    </row>
    <row r="56" spans="1:40">
      <c r="A56" s="77" t="s">
        <v>63</v>
      </c>
      <c r="B56" s="79">
        <v>100</v>
      </c>
      <c r="C56" s="79">
        <v>100</v>
      </c>
      <c r="D56" s="79">
        <v>95.48</v>
      </c>
      <c r="E56" s="79">
        <v>35.799999999999997</v>
      </c>
      <c r="F56" s="79">
        <v>100</v>
      </c>
      <c r="G56" s="79">
        <v>21</v>
      </c>
      <c r="H56" s="79">
        <v>57.3</v>
      </c>
      <c r="I56" s="79">
        <v>78.3</v>
      </c>
      <c r="J56" s="79">
        <v>47.77</v>
      </c>
      <c r="K56" s="79">
        <v>41</v>
      </c>
      <c r="L56" s="79">
        <v>58.600044250000003</v>
      </c>
      <c r="M56" s="79">
        <v>24</v>
      </c>
      <c r="N56" s="79">
        <v>0</v>
      </c>
      <c r="O56" s="79">
        <v>11.4619567</v>
      </c>
      <c r="P56" s="79">
        <v>29.40291582</v>
      </c>
      <c r="Q56" s="79">
        <v>36.24460861</v>
      </c>
      <c r="R56" s="79">
        <v>18.9367412</v>
      </c>
      <c r="S56" s="79">
        <v>99.6</v>
      </c>
      <c r="T56" s="79">
        <v>12</v>
      </c>
      <c r="U56" s="79">
        <v>36.338529440000002</v>
      </c>
      <c r="V56" s="79">
        <v>37</v>
      </c>
      <c r="W56" s="79">
        <v>64.434334629999995</v>
      </c>
      <c r="X56" s="79">
        <v>22.050337389999999</v>
      </c>
      <c r="Y56" s="79">
        <v>36.106532600000001</v>
      </c>
      <c r="Z56" s="79">
        <v>73.797820000000002</v>
      </c>
      <c r="AA56" s="79">
        <v>72.598369379999994</v>
      </c>
      <c r="AB56" s="79">
        <v>51.718688270000001</v>
      </c>
      <c r="AC56" s="79">
        <v>55.79</v>
      </c>
      <c r="AD56" s="79">
        <v>0</v>
      </c>
      <c r="AE56" s="79">
        <v>35.5</v>
      </c>
      <c r="AF56" s="79">
        <v>0</v>
      </c>
      <c r="AG56" s="79">
        <v>54.92</v>
      </c>
      <c r="AH56" s="79">
        <v>0</v>
      </c>
      <c r="AI56" s="79">
        <v>0</v>
      </c>
      <c r="AJ56" s="79">
        <v>71.692307690000007</v>
      </c>
      <c r="AK56" s="79">
        <v>73.22</v>
      </c>
      <c r="AL56" s="79">
        <v>74.070833329999999</v>
      </c>
      <c r="AM56" s="79">
        <v>57.55</v>
      </c>
      <c r="AN56" s="79">
        <v>95</v>
      </c>
    </row>
    <row r="57" spans="1:40">
      <c r="A57" s="77" t="s">
        <v>143</v>
      </c>
      <c r="B57" s="79">
        <v>0</v>
      </c>
      <c r="C57" s="79">
        <v>50</v>
      </c>
      <c r="D57" s="79">
        <v>13.3</v>
      </c>
      <c r="E57" s="79">
        <v>40.799999999999997</v>
      </c>
      <c r="F57" s="79">
        <v>0</v>
      </c>
      <c r="G57" s="79">
        <v>42.6</v>
      </c>
      <c r="H57" s="79">
        <v>46.7</v>
      </c>
      <c r="I57" s="79">
        <v>73.8</v>
      </c>
      <c r="J57" s="79">
        <v>5.9</v>
      </c>
      <c r="K57" s="79">
        <v>43.6</v>
      </c>
      <c r="L57" s="79">
        <v>16.40449563</v>
      </c>
      <c r="M57" s="79">
        <v>10</v>
      </c>
      <c r="N57" s="79">
        <v>0</v>
      </c>
      <c r="O57" s="79">
        <v>0</v>
      </c>
      <c r="P57" s="79">
        <v>42.530799999999999</v>
      </c>
      <c r="Q57" s="79">
        <v>47.633268360000002</v>
      </c>
      <c r="R57" s="79">
        <v>3.6323107019999998</v>
      </c>
      <c r="S57" s="79">
        <v>88.8</v>
      </c>
      <c r="T57" s="79">
        <v>5.2857142860000002</v>
      </c>
      <c r="U57" s="79">
        <v>8.2723823929999991</v>
      </c>
      <c r="V57" s="79">
        <v>19</v>
      </c>
      <c r="W57" s="79">
        <v>34.629560259999998</v>
      </c>
      <c r="X57" s="79">
        <v>30.60681525</v>
      </c>
      <c r="Y57" s="79">
        <v>44.515849279999998</v>
      </c>
      <c r="Z57" s="79">
        <v>46.276800000000001</v>
      </c>
      <c r="AA57" s="79">
        <v>0</v>
      </c>
      <c r="AB57" s="79">
        <v>23.414658240000001</v>
      </c>
      <c r="AC57" s="79">
        <v>56.18</v>
      </c>
      <c r="AD57" s="79">
        <v>0</v>
      </c>
      <c r="AE57" s="79">
        <v>33.9</v>
      </c>
      <c r="AF57" s="79">
        <v>0</v>
      </c>
      <c r="AG57" s="79">
        <v>36.6</v>
      </c>
      <c r="AH57" s="79">
        <v>0</v>
      </c>
      <c r="AI57" s="79">
        <v>50</v>
      </c>
      <c r="AJ57" s="79">
        <v>100</v>
      </c>
      <c r="AK57" s="79">
        <v>27.619</v>
      </c>
      <c r="AL57" s="79">
        <v>68.803333330000001</v>
      </c>
      <c r="AM57" s="79">
        <v>54.09</v>
      </c>
      <c r="AN57" s="79">
        <v>83</v>
      </c>
    </row>
    <row r="58" spans="1:40">
      <c r="A58" s="77" t="s">
        <v>164</v>
      </c>
      <c r="B58" s="79">
        <v>0</v>
      </c>
      <c r="C58" s="79">
        <v>100</v>
      </c>
      <c r="D58" s="79">
        <v>1.46</v>
      </c>
      <c r="E58" s="79">
        <v>20.2</v>
      </c>
      <c r="F58" s="79">
        <v>0</v>
      </c>
      <c r="G58" s="79">
        <v>16.600000000000001</v>
      </c>
      <c r="H58" s="79">
        <v>18.45</v>
      </c>
      <c r="I58" s="79">
        <v>6.4</v>
      </c>
      <c r="J58" s="79">
        <v>33.479999999999997</v>
      </c>
      <c r="K58" s="79">
        <v>24</v>
      </c>
      <c r="L58" s="79">
        <v>40.369180040000003</v>
      </c>
      <c r="M58" s="79">
        <v>33.666666669999998</v>
      </c>
      <c r="N58" s="79">
        <v>0</v>
      </c>
      <c r="O58" s="79">
        <v>0</v>
      </c>
      <c r="P58" s="79">
        <v>28.557146190000001</v>
      </c>
      <c r="Q58" s="79">
        <v>45.333865439999997</v>
      </c>
      <c r="R58" s="79">
        <v>15.94968761</v>
      </c>
      <c r="S58" s="79">
        <v>93.6</v>
      </c>
      <c r="T58" s="79">
        <v>18</v>
      </c>
      <c r="U58" s="79">
        <v>20.940705510000001</v>
      </c>
      <c r="V58" s="79">
        <v>38.0625</v>
      </c>
      <c r="W58" s="79">
        <v>0</v>
      </c>
      <c r="X58" s="79">
        <v>22.38208058</v>
      </c>
      <c r="Y58" s="79">
        <v>5.9646567949999998</v>
      </c>
      <c r="Z58" s="79">
        <v>80.854500000000002</v>
      </c>
      <c r="AA58" s="79">
        <v>0</v>
      </c>
      <c r="AB58" s="79">
        <v>23.174854029999999</v>
      </c>
      <c r="AC58" s="79">
        <v>13.63</v>
      </c>
      <c r="AD58" s="79">
        <v>0</v>
      </c>
      <c r="AE58" s="79">
        <v>34.875</v>
      </c>
      <c r="AF58" s="79">
        <v>0</v>
      </c>
      <c r="AG58" s="79">
        <v>43.43</v>
      </c>
      <c r="AH58" s="79">
        <v>0</v>
      </c>
      <c r="AI58" s="79">
        <v>0</v>
      </c>
      <c r="AJ58" s="79">
        <v>41</v>
      </c>
      <c r="AK58" s="79">
        <v>27.668399999999998</v>
      </c>
      <c r="AL58" s="79">
        <v>57.40133333</v>
      </c>
      <c r="AM58" s="79">
        <v>50.747999999999998</v>
      </c>
      <c r="AN58" s="79">
        <v>90</v>
      </c>
    </row>
    <row r="59" spans="1:40">
      <c r="A59" s="77" t="s">
        <v>191</v>
      </c>
      <c r="B59" s="79">
        <v>0</v>
      </c>
      <c r="C59" s="79">
        <v>0</v>
      </c>
      <c r="D59" s="79">
        <v>1.73</v>
      </c>
      <c r="E59" s="79">
        <v>2.6</v>
      </c>
      <c r="F59" s="79">
        <v>0</v>
      </c>
      <c r="G59" s="79">
        <v>12.4</v>
      </c>
      <c r="H59" s="79">
        <v>0</v>
      </c>
      <c r="I59" s="79">
        <v>5.8</v>
      </c>
      <c r="J59" s="79">
        <v>21.2775</v>
      </c>
      <c r="K59" s="79">
        <v>15.4</v>
      </c>
      <c r="L59" s="79">
        <v>41.382747559999999</v>
      </c>
      <c r="M59" s="79">
        <v>22.88888889</v>
      </c>
      <c r="N59" s="79">
        <v>0</v>
      </c>
      <c r="O59" s="79">
        <v>0</v>
      </c>
      <c r="P59" s="79">
        <v>17.478433070000001</v>
      </c>
      <c r="Q59" s="79">
        <v>17.11452281</v>
      </c>
      <c r="R59" s="79">
        <v>2.608268813</v>
      </c>
      <c r="S59" s="79">
        <v>90.217647060000004</v>
      </c>
      <c r="T59" s="79">
        <v>12.28571429</v>
      </c>
      <c r="U59" s="79">
        <v>12.720284080000001</v>
      </c>
      <c r="V59" s="79">
        <v>28.416666670000001</v>
      </c>
      <c r="W59" s="79">
        <v>6.5069575620000002</v>
      </c>
      <c r="X59" s="79">
        <v>37.94780497</v>
      </c>
      <c r="Y59" s="79">
        <v>7.3288258290000003</v>
      </c>
      <c r="Z59" s="79">
        <v>55.614980000000003</v>
      </c>
      <c r="AA59" s="79">
        <v>0</v>
      </c>
      <c r="AB59" s="79">
        <v>4.1617279070000004</v>
      </c>
      <c r="AC59" s="79">
        <v>8.3699999999999992</v>
      </c>
      <c r="AD59" s="79">
        <v>0</v>
      </c>
      <c r="AE59" s="79">
        <v>35.345454549999999</v>
      </c>
      <c r="AF59" s="79">
        <v>0</v>
      </c>
      <c r="AG59" s="79">
        <v>19.985833329999998</v>
      </c>
      <c r="AH59" s="79">
        <v>16.11111111</v>
      </c>
      <c r="AI59" s="79">
        <v>0</v>
      </c>
      <c r="AJ59" s="79">
        <v>38.23076923</v>
      </c>
      <c r="AK59" s="79">
        <v>1.91734</v>
      </c>
      <c r="AL59" s="79">
        <v>48.436354170000001</v>
      </c>
      <c r="AM59" s="79">
        <v>21.241</v>
      </c>
      <c r="AN59" s="79">
        <v>89.281818180000002</v>
      </c>
    </row>
    <row r="60" spans="1:40">
      <c r="A60" s="77" t="s">
        <v>18</v>
      </c>
      <c r="B60" s="79">
        <v>100</v>
      </c>
      <c r="C60" s="79">
        <v>100</v>
      </c>
      <c r="D60" s="79">
        <v>99.48</v>
      </c>
      <c r="E60" s="79">
        <v>81.2</v>
      </c>
      <c r="F60" s="79">
        <v>0</v>
      </c>
      <c r="G60" s="79">
        <v>74</v>
      </c>
      <c r="H60" s="79">
        <v>100</v>
      </c>
      <c r="I60" s="79">
        <v>91</v>
      </c>
      <c r="J60" s="79">
        <v>51.86</v>
      </c>
      <c r="K60" s="79">
        <v>76.8</v>
      </c>
      <c r="L60" s="79">
        <v>48.97511403</v>
      </c>
      <c r="M60" s="79">
        <v>85</v>
      </c>
      <c r="N60" s="79">
        <v>16.99916163</v>
      </c>
      <c r="O60" s="79">
        <v>0</v>
      </c>
      <c r="P60" s="79">
        <v>73.952549790000006</v>
      </c>
      <c r="Q60" s="79">
        <v>75.667368929999995</v>
      </c>
      <c r="R60" s="79">
        <v>10.260293150000001</v>
      </c>
      <c r="S60" s="79">
        <v>96.1</v>
      </c>
      <c r="T60" s="79">
        <v>100</v>
      </c>
      <c r="U60" s="79">
        <v>54.731779349999996</v>
      </c>
      <c r="V60" s="79">
        <v>58.75</v>
      </c>
      <c r="W60" s="79">
        <v>44.378615070000002</v>
      </c>
      <c r="X60" s="79">
        <v>36.738352210000002</v>
      </c>
      <c r="Y60" s="79">
        <v>83.998415410000007</v>
      </c>
      <c r="Z60" s="79">
        <v>76.755979999999994</v>
      </c>
      <c r="AA60" s="79">
        <v>0</v>
      </c>
      <c r="AB60" s="79">
        <v>59.502173050000003</v>
      </c>
      <c r="AC60" s="79">
        <v>89.49</v>
      </c>
      <c r="AD60" s="79">
        <v>0</v>
      </c>
      <c r="AE60" s="79">
        <v>47</v>
      </c>
      <c r="AF60" s="79">
        <v>100</v>
      </c>
      <c r="AG60" s="79">
        <v>73.19</v>
      </c>
      <c r="AH60" s="79">
        <v>50</v>
      </c>
      <c r="AI60" s="79">
        <v>100</v>
      </c>
      <c r="AJ60" s="79">
        <v>100</v>
      </c>
      <c r="AK60" s="79">
        <v>94.95</v>
      </c>
      <c r="AL60" s="79">
        <v>86.073750000000004</v>
      </c>
      <c r="AM60" s="79">
        <v>82.93</v>
      </c>
      <c r="AN60" s="79">
        <v>98</v>
      </c>
    </row>
    <row r="61" spans="1:40">
      <c r="A61" s="77" t="s">
        <v>170</v>
      </c>
      <c r="B61" s="79">
        <v>0</v>
      </c>
      <c r="C61" s="79">
        <v>50</v>
      </c>
      <c r="D61" s="79">
        <v>18.23</v>
      </c>
      <c r="E61" s="79">
        <v>35.6</v>
      </c>
      <c r="F61" s="79">
        <v>0</v>
      </c>
      <c r="G61" s="79">
        <v>25.4</v>
      </c>
      <c r="H61" s="79">
        <v>32.4</v>
      </c>
      <c r="I61" s="79">
        <v>51.1</v>
      </c>
      <c r="J61" s="79">
        <v>20.309999999999999</v>
      </c>
      <c r="K61" s="79">
        <v>36.200000000000003</v>
      </c>
      <c r="L61" s="79">
        <v>37.544620029999997</v>
      </c>
      <c r="M61" s="79">
        <v>30.5</v>
      </c>
      <c r="N61" s="79">
        <v>0</v>
      </c>
      <c r="O61" s="79">
        <v>0</v>
      </c>
      <c r="P61" s="79">
        <v>21.792455660000002</v>
      </c>
      <c r="Q61" s="79">
        <v>33.385171810000003</v>
      </c>
      <c r="R61" s="79">
        <v>11.3024477</v>
      </c>
      <c r="S61" s="79">
        <v>98</v>
      </c>
      <c r="T61" s="79">
        <v>14.777777779999999</v>
      </c>
      <c r="U61" s="79">
        <v>12.82081589</v>
      </c>
      <c r="V61" s="79">
        <v>11.75</v>
      </c>
      <c r="W61" s="79">
        <v>15.108687570000001</v>
      </c>
      <c r="X61" s="79">
        <v>24.216758649999999</v>
      </c>
      <c r="Y61" s="79">
        <v>20.58975487</v>
      </c>
      <c r="Z61" s="79">
        <v>0</v>
      </c>
      <c r="AA61" s="79">
        <v>0</v>
      </c>
      <c r="AB61" s="79">
        <v>9.4560779670000006</v>
      </c>
      <c r="AC61" s="79">
        <v>35.5</v>
      </c>
      <c r="AD61" s="79">
        <v>0</v>
      </c>
      <c r="AE61" s="79">
        <v>32.836363640000002</v>
      </c>
      <c r="AF61" s="79">
        <v>0</v>
      </c>
      <c r="AG61" s="79">
        <v>22.76</v>
      </c>
      <c r="AH61" s="79">
        <v>0.75</v>
      </c>
      <c r="AI61" s="79">
        <v>0</v>
      </c>
      <c r="AJ61" s="79">
        <v>94</v>
      </c>
      <c r="AK61" s="79">
        <v>26.53781133</v>
      </c>
      <c r="AL61" s="79">
        <v>47.18708333</v>
      </c>
      <c r="AM61" s="79">
        <v>44.55</v>
      </c>
      <c r="AN61" s="79">
        <v>86.5</v>
      </c>
    </row>
    <row r="62" spans="1:40">
      <c r="A62" s="77" t="s">
        <v>141</v>
      </c>
      <c r="B62" s="79">
        <v>50</v>
      </c>
      <c r="C62" s="79">
        <v>50</v>
      </c>
      <c r="D62" s="79">
        <v>27.74</v>
      </c>
      <c r="E62" s="79">
        <v>31</v>
      </c>
      <c r="F62" s="79">
        <v>0</v>
      </c>
      <c r="G62" s="79">
        <v>29</v>
      </c>
      <c r="H62" s="79">
        <v>37.299999999999997</v>
      </c>
      <c r="I62" s="79">
        <v>48.3</v>
      </c>
      <c r="J62" s="79">
        <v>29.51</v>
      </c>
      <c r="K62" s="79">
        <v>35</v>
      </c>
      <c r="L62" s="79">
        <v>41.847825049999997</v>
      </c>
      <c r="M62" s="79">
        <v>22.88888889</v>
      </c>
      <c r="N62" s="79">
        <v>0</v>
      </c>
      <c r="O62" s="79">
        <v>0</v>
      </c>
      <c r="P62" s="79">
        <v>13.791045370000001</v>
      </c>
      <c r="Q62" s="79">
        <v>16.503775279999999</v>
      </c>
      <c r="R62" s="79">
        <v>0</v>
      </c>
      <c r="S62" s="79">
        <v>88.1</v>
      </c>
      <c r="T62" s="79">
        <v>1</v>
      </c>
      <c r="U62" s="79">
        <v>13.111429510000001</v>
      </c>
      <c r="V62" s="79">
        <v>28.25</v>
      </c>
      <c r="W62" s="79">
        <v>46.523101080000004</v>
      </c>
      <c r="X62" s="79">
        <v>27.291547980000001</v>
      </c>
      <c r="Y62" s="79">
        <v>6.9106534100000001</v>
      </c>
      <c r="Z62" s="79">
        <v>59.632415999999999</v>
      </c>
      <c r="AA62" s="79">
        <v>0</v>
      </c>
      <c r="AB62" s="79">
        <v>4.1617279070000004</v>
      </c>
      <c r="AC62" s="79">
        <v>15.01</v>
      </c>
      <c r="AD62" s="79">
        <v>0</v>
      </c>
      <c r="AE62" s="79">
        <v>33.5</v>
      </c>
      <c r="AF62" s="79">
        <v>100</v>
      </c>
      <c r="AG62" s="79">
        <v>25.79</v>
      </c>
      <c r="AH62" s="79">
        <v>16.11111111</v>
      </c>
      <c r="AI62" s="79">
        <v>0</v>
      </c>
      <c r="AJ62" s="79">
        <v>43.07692308</v>
      </c>
      <c r="AK62" s="79">
        <v>18.660499470000001</v>
      </c>
      <c r="AL62" s="79">
        <v>53.599166670000002</v>
      </c>
      <c r="AM62" s="79">
        <v>26.38</v>
      </c>
      <c r="AN62" s="79">
        <v>92</v>
      </c>
    </row>
    <row r="63" spans="1:40">
      <c r="A63" s="77" t="s">
        <v>97</v>
      </c>
      <c r="B63" s="79">
        <v>0</v>
      </c>
      <c r="C63" s="79">
        <v>0</v>
      </c>
      <c r="D63" s="79">
        <v>29.08</v>
      </c>
      <c r="E63" s="79">
        <v>48.8</v>
      </c>
      <c r="F63" s="79">
        <v>0</v>
      </c>
      <c r="G63" s="79">
        <v>47</v>
      </c>
      <c r="H63" s="79">
        <v>48.13</v>
      </c>
      <c r="I63" s="79">
        <v>70.400000000000006</v>
      </c>
      <c r="J63" s="79">
        <v>75.277500000000003</v>
      </c>
      <c r="K63" s="79">
        <v>61.8</v>
      </c>
      <c r="L63" s="79">
        <v>56.821217140000002</v>
      </c>
      <c r="M63" s="79">
        <v>66</v>
      </c>
      <c r="N63" s="79">
        <v>0</v>
      </c>
      <c r="O63" s="79">
        <v>0</v>
      </c>
      <c r="P63" s="79">
        <v>38.054784230000003</v>
      </c>
      <c r="Q63" s="79">
        <v>46.974350039999997</v>
      </c>
      <c r="R63" s="79">
        <v>31.417421569999998</v>
      </c>
      <c r="S63" s="79">
        <v>96.366666670000001</v>
      </c>
      <c r="T63" s="79">
        <v>24.5</v>
      </c>
      <c r="U63" s="79">
        <v>43.664619199999997</v>
      </c>
      <c r="V63" s="79">
        <v>63.9375</v>
      </c>
      <c r="W63" s="79">
        <v>15.108687570000001</v>
      </c>
      <c r="X63" s="79">
        <v>22.403733469999999</v>
      </c>
      <c r="Y63" s="79">
        <v>32.406315200000002</v>
      </c>
      <c r="Z63" s="79">
        <v>67.824226670000002</v>
      </c>
      <c r="AA63" s="79">
        <v>0</v>
      </c>
      <c r="AB63" s="79">
        <v>44.198603980000001</v>
      </c>
      <c r="AC63" s="79">
        <v>59.35</v>
      </c>
      <c r="AD63" s="79">
        <v>0</v>
      </c>
      <c r="AE63" s="79">
        <v>51.8</v>
      </c>
      <c r="AF63" s="79">
        <v>0</v>
      </c>
      <c r="AG63" s="79">
        <v>47.987499999999997</v>
      </c>
      <c r="AH63" s="79">
        <v>35.75</v>
      </c>
      <c r="AI63" s="79">
        <v>0</v>
      </c>
      <c r="AJ63" s="79">
        <v>82.46153846</v>
      </c>
      <c r="AK63" s="79">
        <v>83.34478</v>
      </c>
      <c r="AL63" s="79">
        <v>57.60083333</v>
      </c>
      <c r="AM63" s="79">
        <v>45.25</v>
      </c>
      <c r="AN63" s="79">
        <v>98.25</v>
      </c>
    </row>
    <row r="64" spans="1:40">
      <c r="A64" s="77" t="s">
        <v>5</v>
      </c>
      <c r="B64" s="79">
        <v>100</v>
      </c>
      <c r="C64" s="79">
        <v>100</v>
      </c>
      <c r="D64" s="79">
        <v>95.78</v>
      </c>
      <c r="E64" s="79">
        <v>85.6</v>
      </c>
      <c r="F64" s="79">
        <v>100</v>
      </c>
      <c r="G64" s="79">
        <v>82</v>
      </c>
      <c r="H64" s="79">
        <v>98.33</v>
      </c>
      <c r="I64" s="79">
        <v>71.599999999999994</v>
      </c>
      <c r="J64" s="79">
        <v>83.09</v>
      </c>
      <c r="K64" s="79">
        <v>85.2</v>
      </c>
      <c r="L64" s="79">
        <v>69.876019170000006</v>
      </c>
      <c r="M64" s="79">
        <v>74</v>
      </c>
      <c r="N64" s="79">
        <v>0</v>
      </c>
      <c r="O64" s="79">
        <v>18.16677155</v>
      </c>
      <c r="P64" s="79">
        <v>75.587526030000006</v>
      </c>
      <c r="Q64" s="79">
        <v>68.647830760000005</v>
      </c>
      <c r="R64" s="79">
        <v>57.789198749999997</v>
      </c>
      <c r="S64" s="79">
        <v>92.9</v>
      </c>
      <c r="T64" s="79">
        <v>54</v>
      </c>
      <c r="U64" s="79">
        <v>73.770228950000003</v>
      </c>
      <c r="V64" s="79">
        <v>87.75</v>
      </c>
      <c r="W64" s="79">
        <v>58.726200120000001</v>
      </c>
      <c r="X64" s="79">
        <v>36.856577649999998</v>
      </c>
      <c r="Y64" s="79">
        <v>80.237136449999994</v>
      </c>
      <c r="Z64" s="79">
        <v>54.800960000000003</v>
      </c>
      <c r="AA64" s="79">
        <v>71.60581354</v>
      </c>
      <c r="AB64" s="79">
        <v>74.542341629999996</v>
      </c>
      <c r="AC64" s="79">
        <v>91.27</v>
      </c>
      <c r="AD64" s="79">
        <v>27.248513240000001</v>
      </c>
      <c r="AE64" s="79">
        <v>52.010526319999997</v>
      </c>
      <c r="AF64" s="79">
        <v>100</v>
      </c>
      <c r="AG64" s="79">
        <v>96.95</v>
      </c>
      <c r="AH64" s="79">
        <v>30</v>
      </c>
      <c r="AI64" s="79">
        <v>100</v>
      </c>
      <c r="AJ64" s="79">
        <v>99</v>
      </c>
      <c r="AK64" s="79">
        <v>91.48</v>
      </c>
      <c r="AL64" s="79">
        <v>88.477500000000006</v>
      </c>
      <c r="AM64" s="79">
        <v>93.31</v>
      </c>
      <c r="AN64" s="79">
        <v>96.473684210000002</v>
      </c>
    </row>
    <row r="65" spans="1:40">
      <c r="A65" s="77" t="s">
        <v>7</v>
      </c>
      <c r="B65" s="79">
        <v>100</v>
      </c>
      <c r="C65" s="79">
        <v>100</v>
      </c>
      <c r="D65" s="79">
        <v>97.6</v>
      </c>
      <c r="E65" s="79">
        <v>73.8</v>
      </c>
      <c r="F65" s="79">
        <v>100</v>
      </c>
      <c r="G65" s="79">
        <v>72.2</v>
      </c>
      <c r="H65" s="79">
        <v>87.68</v>
      </c>
      <c r="I65" s="79">
        <v>92.3</v>
      </c>
      <c r="J65" s="79">
        <v>74.77</v>
      </c>
      <c r="K65" s="79">
        <v>73.400000000000006</v>
      </c>
      <c r="L65" s="79">
        <v>55.992031099999998</v>
      </c>
      <c r="M65" s="79">
        <v>58</v>
      </c>
      <c r="N65" s="79">
        <v>16.99916163</v>
      </c>
      <c r="O65" s="79">
        <v>46.850322089999999</v>
      </c>
      <c r="P65" s="79">
        <v>62.323633129999997</v>
      </c>
      <c r="Q65" s="79">
        <v>65.147860309999999</v>
      </c>
      <c r="R65" s="79">
        <v>63.866479120000001</v>
      </c>
      <c r="S65" s="79">
        <v>79.3</v>
      </c>
      <c r="T65" s="79">
        <v>44</v>
      </c>
      <c r="U65" s="79">
        <v>65.333020329999997</v>
      </c>
      <c r="V65" s="79">
        <v>67.25</v>
      </c>
      <c r="W65" s="79">
        <v>73.527191540000004</v>
      </c>
      <c r="X65" s="79">
        <v>33.382683200000002</v>
      </c>
      <c r="Y65" s="79">
        <v>70.311151390000006</v>
      </c>
      <c r="Z65" s="79">
        <v>63.611280000000001</v>
      </c>
      <c r="AA65" s="79">
        <v>89.08188586</v>
      </c>
      <c r="AB65" s="79">
        <v>65.007243509999995</v>
      </c>
      <c r="AC65" s="79">
        <v>89.44</v>
      </c>
      <c r="AD65" s="79">
        <v>62.466705709999999</v>
      </c>
      <c r="AE65" s="79">
        <v>56.1</v>
      </c>
      <c r="AF65" s="79">
        <v>100</v>
      </c>
      <c r="AG65" s="79">
        <v>83.82</v>
      </c>
      <c r="AH65" s="79">
        <v>80</v>
      </c>
      <c r="AI65" s="79">
        <v>50</v>
      </c>
      <c r="AJ65" s="79">
        <v>91.38461538</v>
      </c>
      <c r="AK65" s="79">
        <v>87.26</v>
      </c>
      <c r="AL65" s="79">
        <v>86.348333330000003</v>
      </c>
      <c r="AM65" s="79">
        <v>90.07</v>
      </c>
      <c r="AN65" s="79">
        <v>98</v>
      </c>
    </row>
    <row r="66" spans="1:40">
      <c r="A66" s="77" t="s">
        <v>136</v>
      </c>
      <c r="B66" s="79">
        <v>0</v>
      </c>
      <c r="C66" s="79">
        <v>100</v>
      </c>
      <c r="D66" s="79">
        <v>11.38</v>
      </c>
      <c r="E66" s="79">
        <v>36</v>
      </c>
      <c r="F66" s="79">
        <v>0</v>
      </c>
      <c r="G66" s="79">
        <v>32.4</v>
      </c>
      <c r="H66" s="79">
        <v>35.78</v>
      </c>
      <c r="I66" s="79">
        <v>26.1</v>
      </c>
      <c r="J66" s="79">
        <v>33.479999999999997</v>
      </c>
      <c r="K66" s="79">
        <v>35.4</v>
      </c>
      <c r="L66" s="79">
        <v>29.166666670000001</v>
      </c>
      <c r="M66" s="79">
        <v>33.666666669999998</v>
      </c>
      <c r="N66" s="79">
        <v>0</v>
      </c>
      <c r="O66" s="79">
        <v>0</v>
      </c>
      <c r="P66" s="79">
        <v>27.135067110000001</v>
      </c>
      <c r="Q66" s="79">
        <v>45.333865439999997</v>
      </c>
      <c r="R66" s="79">
        <v>15.94968761</v>
      </c>
      <c r="S66" s="79">
        <v>93.6</v>
      </c>
      <c r="T66" s="79">
        <v>18</v>
      </c>
      <c r="U66" s="79">
        <v>20.940705510000001</v>
      </c>
      <c r="V66" s="79">
        <v>38.0625</v>
      </c>
      <c r="W66" s="79">
        <v>13.01391512</v>
      </c>
      <c r="X66" s="79">
        <v>22.38208058</v>
      </c>
      <c r="Y66" s="79">
        <v>16.65864569</v>
      </c>
      <c r="Z66" s="79">
        <v>80.854500000000002</v>
      </c>
      <c r="AA66" s="79">
        <v>0</v>
      </c>
      <c r="AB66" s="79">
        <v>23.174854029999999</v>
      </c>
      <c r="AC66" s="79">
        <v>62.79</v>
      </c>
      <c r="AD66" s="79">
        <v>0</v>
      </c>
      <c r="AE66" s="79">
        <v>33.5</v>
      </c>
      <c r="AF66" s="79">
        <v>0</v>
      </c>
      <c r="AG66" s="79">
        <v>43.43</v>
      </c>
      <c r="AH66" s="79">
        <v>0</v>
      </c>
      <c r="AI66" s="79">
        <v>0</v>
      </c>
      <c r="AJ66" s="79">
        <v>96.46153846</v>
      </c>
      <c r="AK66" s="79">
        <v>68.288499999999999</v>
      </c>
      <c r="AL66" s="79">
        <v>28.05458333</v>
      </c>
      <c r="AM66" s="79">
        <v>46.84</v>
      </c>
      <c r="AN66" s="79">
        <v>99</v>
      </c>
    </row>
    <row r="67" spans="1:40">
      <c r="A67" s="77" t="s">
        <v>155</v>
      </c>
      <c r="B67" s="79">
        <v>0</v>
      </c>
      <c r="C67" s="79">
        <v>100</v>
      </c>
      <c r="D67" s="79">
        <v>32.119999999999997</v>
      </c>
      <c r="E67" s="79">
        <v>35.799999999999997</v>
      </c>
      <c r="F67" s="79">
        <v>0</v>
      </c>
      <c r="G67" s="79">
        <v>49.2</v>
      </c>
      <c r="H67" s="79">
        <v>14.55</v>
      </c>
      <c r="I67" s="79">
        <v>32.700000000000003</v>
      </c>
      <c r="J67" s="79">
        <v>31.18</v>
      </c>
      <c r="K67" s="79">
        <v>36.6</v>
      </c>
      <c r="L67" s="79">
        <v>56.314897530000003</v>
      </c>
      <c r="M67" s="79">
        <v>0</v>
      </c>
      <c r="N67" s="79">
        <v>0</v>
      </c>
      <c r="O67" s="79">
        <v>0</v>
      </c>
      <c r="P67" s="79">
        <v>9.9593988309999997</v>
      </c>
      <c r="Q67" s="79">
        <v>12.70656151</v>
      </c>
      <c r="R67" s="79">
        <v>2.608268813</v>
      </c>
      <c r="S67" s="79">
        <v>97.5</v>
      </c>
      <c r="T67" s="79">
        <v>12.28571429</v>
      </c>
      <c r="U67" s="79">
        <v>3.6250032569999999</v>
      </c>
      <c r="V67" s="79">
        <v>36.25</v>
      </c>
      <c r="W67" s="79">
        <v>0</v>
      </c>
      <c r="X67" s="79">
        <v>27.291547980000001</v>
      </c>
      <c r="Y67" s="79">
        <v>14.399864770000001</v>
      </c>
      <c r="Z67" s="79">
        <v>91.314239999999998</v>
      </c>
      <c r="AA67" s="79">
        <v>0</v>
      </c>
      <c r="AB67" s="79">
        <v>4.1617279070000004</v>
      </c>
      <c r="AC67" s="79">
        <v>45.08</v>
      </c>
      <c r="AD67" s="79">
        <v>0</v>
      </c>
      <c r="AE67" s="79">
        <v>35.345454549999999</v>
      </c>
      <c r="AF67" s="79">
        <v>100</v>
      </c>
      <c r="AG67" s="79">
        <v>35.57</v>
      </c>
      <c r="AH67" s="79">
        <v>0</v>
      </c>
      <c r="AI67" s="79">
        <v>0</v>
      </c>
      <c r="AJ67" s="79">
        <v>78</v>
      </c>
      <c r="AK67" s="79">
        <v>64.477000000000004</v>
      </c>
      <c r="AL67" s="79">
        <v>44.018749999999997</v>
      </c>
      <c r="AM67" s="79">
        <v>18.600000000000001</v>
      </c>
      <c r="AN67" s="79">
        <v>89.281818180000002</v>
      </c>
    </row>
    <row r="68" spans="1:40">
      <c r="A68" s="77" t="s">
        <v>100</v>
      </c>
      <c r="B68" s="79">
        <v>0</v>
      </c>
      <c r="C68" s="79">
        <v>100</v>
      </c>
      <c r="D68" s="79">
        <v>81.069999999999993</v>
      </c>
      <c r="E68" s="79">
        <v>70.599999999999994</v>
      </c>
      <c r="F68" s="79">
        <v>0</v>
      </c>
      <c r="G68" s="79">
        <v>50.2</v>
      </c>
      <c r="H68" s="79">
        <v>61.11</v>
      </c>
      <c r="I68" s="79">
        <v>56.3</v>
      </c>
      <c r="J68" s="79">
        <v>40.020000000000003</v>
      </c>
      <c r="K68" s="79">
        <v>63</v>
      </c>
      <c r="L68" s="79">
        <v>41.985372699999999</v>
      </c>
      <c r="M68" s="79">
        <v>60</v>
      </c>
      <c r="N68" s="79">
        <v>0</v>
      </c>
      <c r="O68" s="79">
        <v>0</v>
      </c>
      <c r="P68" s="79">
        <v>47.990820370000002</v>
      </c>
      <c r="Q68" s="79">
        <v>46.622755189999999</v>
      </c>
      <c r="R68" s="79">
        <v>6.1391837540000003</v>
      </c>
      <c r="S68" s="79">
        <v>98.3</v>
      </c>
      <c r="T68" s="79">
        <v>4.4285714289999998</v>
      </c>
      <c r="U68" s="79">
        <v>12.14248637</v>
      </c>
      <c r="V68" s="79">
        <v>30</v>
      </c>
      <c r="W68" s="79">
        <v>24.7742969</v>
      </c>
      <c r="X68" s="79">
        <v>25.65958363</v>
      </c>
      <c r="Y68" s="79">
        <v>57.827562460000003</v>
      </c>
      <c r="Z68" s="79">
        <v>77.355699999999999</v>
      </c>
      <c r="AA68" s="79">
        <v>0</v>
      </c>
      <c r="AB68" s="79">
        <v>23.758725139999999</v>
      </c>
      <c r="AC68" s="79">
        <v>74.09</v>
      </c>
      <c r="AD68" s="79">
        <v>0</v>
      </c>
      <c r="AE68" s="79">
        <v>44.875</v>
      </c>
      <c r="AF68" s="79">
        <v>0</v>
      </c>
      <c r="AG68" s="79">
        <v>39.490769229999998</v>
      </c>
      <c r="AH68" s="79">
        <v>0</v>
      </c>
      <c r="AI68" s="79">
        <v>0</v>
      </c>
      <c r="AJ68" s="79">
        <v>100</v>
      </c>
      <c r="AK68" s="79">
        <v>88.38</v>
      </c>
      <c r="AL68" s="79">
        <v>80.060416669999995</v>
      </c>
      <c r="AM68" s="79">
        <v>43.27</v>
      </c>
      <c r="AN68" s="79">
        <v>95</v>
      </c>
    </row>
    <row r="69" spans="1:40">
      <c r="A69" s="77" t="s">
        <v>9</v>
      </c>
      <c r="B69" s="79">
        <v>100</v>
      </c>
      <c r="C69" s="79">
        <v>100</v>
      </c>
      <c r="D69" s="79">
        <v>97.41</v>
      </c>
      <c r="E69" s="79">
        <v>80.400000000000006</v>
      </c>
      <c r="F69" s="79">
        <v>100</v>
      </c>
      <c r="G69" s="79">
        <v>78.2</v>
      </c>
      <c r="H69" s="79">
        <v>79.05</v>
      </c>
      <c r="I69" s="79">
        <v>72.5</v>
      </c>
      <c r="J69" s="79">
        <v>73.42</v>
      </c>
      <c r="K69" s="79">
        <v>75.8</v>
      </c>
      <c r="L69" s="79">
        <v>60.031644499999999</v>
      </c>
      <c r="M69" s="79">
        <v>35</v>
      </c>
      <c r="N69" s="79">
        <v>26.94303373</v>
      </c>
      <c r="O69" s="79">
        <v>46.850322089999999</v>
      </c>
      <c r="P69" s="79">
        <v>64.988990819999998</v>
      </c>
      <c r="Q69" s="79">
        <v>73.475522830000003</v>
      </c>
      <c r="R69" s="79">
        <v>57.55604623</v>
      </c>
      <c r="S69" s="79">
        <v>90.8</v>
      </c>
      <c r="T69" s="79">
        <v>33</v>
      </c>
      <c r="U69" s="79">
        <v>76.426541319999998</v>
      </c>
      <c r="V69" s="79">
        <v>86.75</v>
      </c>
      <c r="W69" s="79">
        <v>77.86554314</v>
      </c>
      <c r="X69" s="79">
        <v>45.90398501</v>
      </c>
      <c r="Y69" s="79">
        <v>70.536485630000001</v>
      </c>
      <c r="Z69" s="79">
        <v>55.111339999999998</v>
      </c>
      <c r="AA69" s="79">
        <v>86.139666790000007</v>
      </c>
      <c r="AB69" s="79">
        <v>56.920848149999998</v>
      </c>
      <c r="AC69" s="79">
        <v>89.57</v>
      </c>
      <c r="AD69" s="79">
        <v>70.974929509999996</v>
      </c>
      <c r="AE69" s="79">
        <v>47</v>
      </c>
      <c r="AF69" s="79">
        <v>100</v>
      </c>
      <c r="AG69" s="79">
        <v>85.48</v>
      </c>
      <c r="AH69" s="79">
        <v>50</v>
      </c>
      <c r="AI69" s="79">
        <v>50</v>
      </c>
      <c r="AJ69" s="79">
        <v>96.307692309999993</v>
      </c>
      <c r="AK69" s="79">
        <v>91.41</v>
      </c>
      <c r="AL69" s="79">
        <v>87.497916669999995</v>
      </c>
      <c r="AM69" s="79">
        <v>83</v>
      </c>
      <c r="AN69" s="79">
        <v>100</v>
      </c>
    </row>
    <row r="70" spans="1:40">
      <c r="A70" s="77" t="s">
        <v>142</v>
      </c>
      <c r="B70" s="79">
        <v>0</v>
      </c>
      <c r="C70" s="79">
        <v>100</v>
      </c>
      <c r="D70" s="79">
        <v>86.69</v>
      </c>
      <c r="E70" s="79">
        <v>46.4</v>
      </c>
      <c r="F70" s="79">
        <v>0</v>
      </c>
      <c r="G70" s="79">
        <v>57.8</v>
      </c>
      <c r="H70" s="79">
        <v>53.61</v>
      </c>
      <c r="I70" s="79">
        <v>64.7</v>
      </c>
      <c r="J70" s="79">
        <v>26.77</v>
      </c>
      <c r="K70" s="79">
        <v>48.8</v>
      </c>
      <c r="L70" s="79">
        <v>46.463990219999999</v>
      </c>
      <c r="M70" s="79">
        <v>1</v>
      </c>
      <c r="N70" s="79">
        <v>0</v>
      </c>
      <c r="O70" s="79">
        <v>0</v>
      </c>
      <c r="P70" s="79">
        <v>19.56665353</v>
      </c>
      <c r="Q70" s="79">
        <v>21.357249580000001</v>
      </c>
      <c r="R70" s="79">
        <v>0.68355998699999998</v>
      </c>
      <c r="S70" s="79">
        <v>96</v>
      </c>
      <c r="T70" s="79">
        <v>14</v>
      </c>
      <c r="U70" s="79">
        <v>10.64699778</v>
      </c>
      <c r="V70" s="79">
        <v>49.25</v>
      </c>
      <c r="W70" s="79">
        <v>42.137322619999999</v>
      </c>
      <c r="X70" s="79">
        <v>18.650003980000001</v>
      </c>
      <c r="Y70" s="79">
        <v>27.131689730000002</v>
      </c>
      <c r="Z70" s="79">
        <v>39.52402</v>
      </c>
      <c r="AA70" s="79">
        <v>0</v>
      </c>
      <c r="AB70" s="79">
        <v>9.4560779670000006</v>
      </c>
      <c r="AC70" s="79">
        <v>59.34</v>
      </c>
      <c r="AD70" s="79">
        <v>0</v>
      </c>
      <c r="AE70" s="79">
        <v>35</v>
      </c>
      <c r="AF70" s="79">
        <v>0</v>
      </c>
      <c r="AG70" s="79">
        <v>32.17</v>
      </c>
      <c r="AH70" s="79">
        <v>0</v>
      </c>
      <c r="AI70" s="79">
        <v>0</v>
      </c>
      <c r="AJ70" s="79">
        <v>92</v>
      </c>
      <c r="AK70" s="79">
        <v>33</v>
      </c>
      <c r="AL70" s="79">
        <v>61.995833330000004</v>
      </c>
      <c r="AM70" s="79">
        <v>36.81</v>
      </c>
      <c r="AN70" s="79">
        <v>77</v>
      </c>
    </row>
    <row r="71" spans="1:40">
      <c r="A71" s="77" t="s">
        <v>53</v>
      </c>
      <c r="B71" s="79">
        <v>50</v>
      </c>
      <c r="C71" s="79">
        <v>100</v>
      </c>
      <c r="D71" s="79">
        <v>93.98</v>
      </c>
      <c r="E71" s="79">
        <v>59.2</v>
      </c>
      <c r="F71" s="79">
        <v>0</v>
      </c>
      <c r="G71" s="79">
        <v>69</v>
      </c>
      <c r="H71" s="79">
        <v>77.53</v>
      </c>
      <c r="I71" s="79">
        <v>85.9</v>
      </c>
      <c r="J71" s="79">
        <v>17.8</v>
      </c>
      <c r="K71" s="79">
        <v>59</v>
      </c>
      <c r="L71" s="79">
        <v>23.501114050000002</v>
      </c>
      <c r="M71" s="79">
        <v>64</v>
      </c>
      <c r="N71" s="79">
        <v>0</v>
      </c>
      <c r="O71" s="79">
        <v>11.4619567</v>
      </c>
      <c r="P71" s="79">
        <v>50.229141130000002</v>
      </c>
      <c r="Q71" s="79">
        <v>59.170023059999998</v>
      </c>
      <c r="R71" s="79">
        <v>61.223763589999997</v>
      </c>
      <c r="S71" s="79">
        <v>93.9</v>
      </c>
      <c r="T71" s="79">
        <v>4</v>
      </c>
      <c r="U71" s="79">
        <v>49.451569900000003</v>
      </c>
      <c r="V71" s="79">
        <v>23.5</v>
      </c>
      <c r="W71" s="79">
        <v>63.816042269999997</v>
      </c>
      <c r="X71" s="79">
        <v>35.923014729999998</v>
      </c>
      <c r="Y71" s="79">
        <v>63.449696160000002</v>
      </c>
      <c r="Z71" s="79">
        <v>80.175120000000007</v>
      </c>
      <c r="AA71" s="79">
        <v>73.200992549999995</v>
      </c>
      <c r="AB71" s="79">
        <v>56.025286450000003</v>
      </c>
      <c r="AC71" s="79">
        <v>82.06</v>
      </c>
      <c r="AD71" s="79">
        <v>0</v>
      </c>
      <c r="AE71" s="79">
        <v>42.2</v>
      </c>
      <c r="AF71" s="79">
        <v>100</v>
      </c>
      <c r="AG71" s="79">
        <v>38.5</v>
      </c>
      <c r="AH71" s="79">
        <v>60</v>
      </c>
      <c r="AI71" s="79">
        <v>50</v>
      </c>
      <c r="AJ71" s="79">
        <v>83.92307692</v>
      </c>
      <c r="AK71" s="79">
        <v>85.49</v>
      </c>
      <c r="AL71" s="79">
        <v>85.360833330000006</v>
      </c>
      <c r="AM71" s="79">
        <v>66.349999999999994</v>
      </c>
      <c r="AN71" s="79">
        <v>100</v>
      </c>
    </row>
    <row r="72" spans="1:40">
      <c r="A72" s="77" t="s">
        <v>129</v>
      </c>
      <c r="B72" s="79">
        <v>0</v>
      </c>
      <c r="C72" s="79">
        <v>0</v>
      </c>
      <c r="D72" s="79">
        <v>9.41</v>
      </c>
      <c r="E72" s="79">
        <v>57.8</v>
      </c>
      <c r="F72" s="79">
        <v>0</v>
      </c>
      <c r="G72" s="79">
        <v>64</v>
      </c>
      <c r="H72" s="79">
        <v>55.07</v>
      </c>
      <c r="I72" s="79">
        <v>37</v>
      </c>
      <c r="J72" s="79">
        <v>23.52</v>
      </c>
      <c r="K72" s="79">
        <v>50.8</v>
      </c>
      <c r="L72" s="79">
        <v>30.499849409999999</v>
      </c>
      <c r="M72" s="79">
        <v>57.571428570000002</v>
      </c>
      <c r="N72" s="79">
        <v>0</v>
      </c>
      <c r="O72" s="79">
        <v>0</v>
      </c>
      <c r="P72" s="79">
        <v>41.533773230000001</v>
      </c>
      <c r="Q72" s="79">
        <v>50.175115210000001</v>
      </c>
      <c r="R72" s="79">
        <v>16.789005589999999</v>
      </c>
      <c r="S72" s="79">
        <v>87.933333329999996</v>
      </c>
      <c r="T72" s="79">
        <v>5.2857142860000002</v>
      </c>
      <c r="U72" s="79">
        <v>17.222932100000001</v>
      </c>
      <c r="V72" s="79">
        <v>30.92307692</v>
      </c>
      <c r="W72" s="79">
        <v>6.5069575620000002</v>
      </c>
      <c r="X72" s="79">
        <v>20.482406810000001</v>
      </c>
      <c r="Y72" s="79">
        <v>0</v>
      </c>
      <c r="Z72" s="79">
        <v>81.889759999999995</v>
      </c>
      <c r="AA72" s="79">
        <v>0</v>
      </c>
      <c r="AB72" s="79">
        <v>23.414658240000001</v>
      </c>
      <c r="AC72" s="79">
        <v>73.48</v>
      </c>
      <c r="AD72" s="79">
        <v>0</v>
      </c>
      <c r="AE72" s="79">
        <v>35.366666670000001</v>
      </c>
      <c r="AF72" s="79">
        <v>0</v>
      </c>
      <c r="AG72" s="79">
        <v>44.222307690000001</v>
      </c>
      <c r="AH72" s="79">
        <v>51.5</v>
      </c>
      <c r="AI72" s="79">
        <v>0</v>
      </c>
      <c r="AJ72" s="79">
        <v>62.38461538</v>
      </c>
      <c r="AK72" s="79">
        <v>60.130862499999999</v>
      </c>
      <c r="AL72" s="79">
        <v>63.641764709999997</v>
      </c>
      <c r="AM72" s="79">
        <v>57.477058820000003</v>
      </c>
      <c r="AN72" s="79">
        <v>90.133333329999999</v>
      </c>
    </row>
    <row r="73" spans="1:40">
      <c r="A73" s="77" t="s">
        <v>122</v>
      </c>
      <c r="B73" s="79">
        <v>0</v>
      </c>
      <c r="C73" s="79">
        <v>100</v>
      </c>
      <c r="D73" s="79">
        <v>13.13</v>
      </c>
      <c r="E73" s="79">
        <v>44.2</v>
      </c>
      <c r="F73" s="79">
        <v>0</v>
      </c>
      <c r="G73" s="79">
        <v>39.6</v>
      </c>
      <c r="H73" s="79">
        <v>54.09</v>
      </c>
      <c r="I73" s="79">
        <v>57.1</v>
      </c>
      <c r="J73" s="79">
        <v>8.8800000000000008</v>
      </c>
      <c r="K73" s="79">
        <v>31.8</v>
      </c>
      <c r="L73" s="79">
        <v>23.58260155</v>
      </c>
      <c r="M73" s="79">
        <v>61</v>
      </c>
      <c r="N73" s="79">
        <v>0</v>
      </c>
      <c r="O73" s="79">
        <v>0</v>
      </c>
      <c r="P73" s="79">
        <v>37.281798860000002</v>
      </c>
      <c r="Q73" s="79">
        <v>42.85921724</v>
      </c>
      <c r="R73" s="79">
        <v>0.96344991700000004</v>
      </c>
      <c r="S73" s="79">
        <v>90.9</v>
      </c>
      <c r="T73" s="79">
        <v>5.2857142860000002</v>
      </c>
      <c r="U73" s="79">
        <v>3.083197529</v>
      </c>
      <c r="V73" s="79">
        <v>37.5</v>
      </c>
      <c r="W73" s="79">
        <v>18.267339339999999</v>
      </c>
      <c r="X73" s="79">
        <v>12.75716482</v>
      </c>
      <c r="Y73" s="79">
        <v>32.462342640000003</v>
      </c>
      <c r="Z73" s="79">
        <v>69.382800000000003</v>
      </c>
      <c r="AA73" s="79">
        <v>0</v>
      </c>
      <c r="AB73" s="79">
        <v>23.414658240000001</v>
      </c>
      <c r="AC73" s="79">
        <v>43.28</v>
      </c>
      <c r="AD73" s="79">
        <v>0</v>
      </c>
      <c r="AE73" s="79">
        <v>37.700000000000003</v>
      </c>
      <c r="AF73" s="79">
        <v>100</v>
      </c>
      <c r="AG73" s="79">
        <v>41.14</v>
      </c>
      <c r="AH73" s="79">
        <v>44</v>
      </c>
      <c r="AI73" s="79">
        <v>0</v>
      </c>
      <c r="AJ73" s="79">
        <v>88.61538462</v>
      </c>
      <c r="AK73" s="79">
        <v>30</v>
      </c>
      <c r="AL73" s="79">
        <v>61.032916669999999</v>
      </c>
      <c r="AM73" s="79">
        <v>52.36</v>
      </c>
      <c r="AN73" s="79">
        <v>86</v>
      </c>
    </row>
    <row r="74" spans="1:40">
      <c r="A74" s="77" t="s">
        <v>167</v>
      </c>
      <c r="B74" s="79">
        <v>0</v>
      </c>
      <c r="C74" s="79">
        <v>100</v>
      </c>
      <c r="D74" s="79">
        <v>20.53</v>
      </c>
      <c r="E74" s="79">
        <v>29</v>
      </c>
      <c r="F74" s="79">
        <v>0</v>
      </c>
      <c r="G74" s="79">
        <v>28.6</v>
      </c>
      <c r="H74" s="79">
        <v>44.21</v>
      </c>
      <c r="I74" s="79">
        <v>25.4</v>
      </c>
      <c r="J74" s="79">
        <v>32.01</v>
      </c>
      <c r="K74" s="79">
        <v>31.2</v>
      </c>
      <c r="L74" s="79">
        <v>49.633697669999997</v>
      </c>
      <c r="M74" s="79">
        <v>30.5</v>
      </c>
      <c r="N74" s="79">
        <v>0</v>
      </c>
      <c r="O74" s="79">
        <v>0</v>
      </c>
      <c r="P74" s="79">
        <v>16.296223619999999</v>
      </c>
      <c r="Q74" s="79">
        <v>16.69004777</v>
      </c>
      <c r="R74" s="79">
        <v>3.4866099840000002</v>
      </c>
      <c r="S74" s="79">
        <v>96.1</v>
      </c>
      <c r="T74" s="79">
        <v>14.777777779999999</v>
      </c>
      <c r="U74" s="79">
        <v>10.64699778</v>
      </c>
      <c r="V74" s="79">
        <v>45.75</v>
      </c>
      <c r="W74" s="79">
        <v>0</v>
      </c>
      <c r="X74" s="79">
        <v>24.216758649999999</v>
      </c>
      <c r="Y74" s="79">
        <v>3.8686841429999999</v>
      </c>
      <c r="Z74" s="79">
        <v>58.492701820000001</v>
      </c>
      <c r="AA74" s="79">
        <v>0</v>
      </c>
      <c r="AB74" s="79">
        <v>9.4560779670000006</v>
      </c>
      <c r="AC74" s="79">
        <v>34.479999999999997</v>
      </c>
      <c r="AD74" s="79">
        <v>0</v>
      </c>
      <c r="AE74" s="79">
        <v>32.836363640000002</v>
      </c>
      <c r="AF74" s="79">
        <v>0</v>
      </c>
      <c r="AG74" s="79">
        <v>36.01</v>
      </c>
      <c r="AH74" s="79">
        <v>0.75</v>
      </c>
      <c r="AI74" s="79">
        <v>0</v>
      </c>
      <c r="AJ74" s="79">
        <v>78.38461538</v>
      </c>
      <c r="AK74" s="79">
        <v>15.2887</v>
      </c>
      <c r="AL74" s="79">
        <v>45.87541667</v>
      </c>
      <c r="AM74" s="79">
        <v>30.21</v>
      </c>
      <c r="AN74" s="79">
        <v>86.5</v>
      </c>
    </row>
    <row r="75" spans="1:40">
      <c r="A75" s="77" t="s">
        <v>180</v>
      </c>
      <c r="B75" s="79">
        <v>0</v>
      </c>
      <c r="C75" s="79">
        <v>0</v>
      </c>
      <c r="D75" s="79">
        <v>9.85</v>
      </c>
      <c r="E75" s="79">
        <v>23.6</v>
      </c>
      <c r="F75" s="79">
        <v>0</v>
      </c>
      <c r="G75" s="79">
        <v>42.2</v>
      </c>
      <c r="H75" s="79">
        <v>6.24</v>
      </c>
      <c r="I75" s="79">
        <v>26.4</v>
      </c>
      <c r="J75" s="79">
        <v>21.2775</v>
      </c>
      <c r="K75" s="79">
        <v>20.2</v>
      </c>
      <c r="L75" s="79">
        <v>41.382747559999999</v>
      </c>
      <c r="M75" s="79">
        <v>22.88888889</v>
      </c>
      <c r="N75" s="79">
        <v>0</v>
      </c>
      <c r="O75" s="79">
        <v>0</v>
      </c>
      <c r="P75" s="79">
        <v>25.722362010000001</v>
      </c>
      <c r="Q75" s="79">
        <v>17.11452281</v>
      </c>
      <c r="R75" s="79">
        <v>2.608268813</v>
      </c>
      <c r="S75" s="79">
        <v>90.217647060000004</v>
      </c>
      <c r="T75" s="79">
        <v>12.28571429</v>
      </c>
      <c r="U75" s="79">
        <v>12.720284080000001</v>
      </c>
      <c r="V75" s="79">
        <v>28.416666670000001</v>
      </c>
      <c r="W75" s="79">
        <v>0</v>
      </c>
      <c r="X75" s="79">
        <v>27.291547980000001</v>
      </c>
      <c r="Y75" s="79">
        <v>1.95927797</v>
      </c>
      <c r="Z75" s="79">
        <v>59.632415999999999</v>
      </c>
      <c r="AA75" s="79">
        <v>0</v>
      </c>
      <c r="AB75" s="79">
        <v>4.1617279070000004</v>
      </c>
      <c r="AC75" s="79">
        <v>34.72</v>
      </c>
      <c r="AD75" s="79">
        <v>0</v>
      </c>
      <c r="AE75" s="79">
        <v>35.345454549999999</v>
      </c>
      <c r="AF75" s="79">
        <v>0</v>
      </c>
      <c r="AG75" s="79">
        <v>19.985833329999998</v>
      </c>
      <c r="AH75" s="79">
        <v>16.11111111</v>
      </c>
      <c r="AI75" s="79">
        <v>0</v>
      </c>
      <c r="AJ75" s="79">
        <v>96.846153849999993</v>
      </c>
      <c r="AK75" s="79">
        <v>13.598699999999999</v>
      </c>
      <c r="AL75" s="79">
        <v>33.402500000000003</v>
      </c>
      <c r="AM75" s="79">
        <v>40.04</v>
      </c>
      <c r="AN75" s="79">
        <v>89.281818180000002</v>
      </c>
    </row>
    <row r="76" spans="1:40">
      <c r="A76" s="77" t="s">
        <v>117</v>
      </c>
      <c r="B76" s="79">
        <v>0</v>
      </c>
      <c r="C76" s="79">
        <v>100</v>
      </c>
      <c r="D76" s="79">
        <v>28.11</v>
      </c>
      <c r="E76" s="79">
        <v>39.4</v>
      </c>
      <c r="F76" s="79">
        <v>0</v>
      </c>
      <c r="G76" s="79">
        <v>53.8</v>
      </c>
      <c r="H76" s="79">
        <v>45.09</v>
      </c>
      <c r="I76" s="79">
        <v>40.200000000000003</v>
      </c>
      <c r="J76" s="79">
        <v>36.82</v>
      </c>
      <c r="K76" s="79">
        <v>44.6</v>
      </c>
      <c r="L76" s="79">
        <v>38.910894390000003</v>
      </c>
      <c r="M76" s="79">
        <v>29</v>
      </c>
      <c r="N76" s="79">
        <v>0</v>
      </c>
      <c r="O76" s="79">
        <v>0</v>
      </c>
      <c r="P76" s="79">
        <v>16.74463647</v>
      </c>
      <c r="Q76" s="79">
        <v>42.970667779999999</v>
      </c>
      <c r="R76" s="79">
        <v>28.98123563</v>
      </c>
      <c r="S76" s="79">
        <v>80.8</v>
      </c>
      <c r="T76" s="79">
        <v>6.6666666670000003</v>
      </c>
      <c r="U76" s="79">
        <v>12.273447669999999</v>
      </c>
      <c r="V76" s="79">
        <v>35.25</v>
      </c>
      <c r="W76" s="79">
        <v>10.31328373</v>
      </c>
      <c r="X76" s="79">
        <v>29.28237682</v>
      </c>
      <c r="Y76" s="79">
        <v>35.889033159999997</v>
      </c>
      <c r="Z76" s="79">
        <v>54.406140000000001</v>
      </c>
      <c r="AA76" s="79">
        <v>0</v>
      </c>
      <c r="AB76" s="79">
        <v>54.207822989999997</v>
      </c>
      <c r="AC76" s="79">
        <v>46.43</v>
      </c>
      <c r="AD76" s="79">
        <v>0</v>
      </c>
      <c r="AE76" s="79">
        <v>46.366666670000001</v>
      </c>
      <c r="AF76" s="79">
        <v>0</v>
      </c>
      <c r="AG76" s="79">
        <v>53.346666669999998</v>
      </c>
      <c r="AH76" s="79">
        <v>0</v>
      </c>
      <c r="AI76" s="79">
        <v>50</v>
      </c>
      <c r="AJ76" s="79">
        <v>81.846153849999993</v>
      </c>
      <c r="AK76" s="79">
        <v>32.5077</v>
      </c>
      <c r="AL76" s="79">
        <v>41.489583330000002</v>
      </c>
      <c r="AM76" s="79">
        <v>78</v>
      </c>
      <c r="AN76" s="79">
        <v>96.666666669999998</v>
      </c>
    </row>
    <row r="77" spans="1:40">
      <c r="A77" s="77" t="s">
        <v>185</v>
      </c>
      <c r="B77" s="79">
        <v>0</v>
      </c>
      <c r="C77" s="79">
        <v>0</v>
      </c>
      <c r="D77" s="79">
        <v>6.4</v>
      </c>
      <c r="E77" s="79">
        <v>23.8</v>
      </c>
      <c r="F77" s="79">
        <v>0</v>
      </c>
      <c r="G77" s="79">
        <v>26.2</v>
      </c>
      <c r="H77" s="79">
        <v>8.65</v>
      </c>
      <c r="I77" s="79">
        <v>27.6</v>
      </c>
      <c r="J77" s="79">
        <v>2.213333333</v>
      </c>
      <c r="K77" s="79">
        <v>5.4</v>
      </c>
      <c r="L77" s="79">
        <v>17.395997049999998</v>
      </c>
      <c r="M77" s="79">
        <v>12</v>
      </c>
      <c r="N77" s="79">
        <v>0</v>
      </c>
      <c r="O77" s="79">
        <v>0</v>
      </c>
      <c r="P77" s="79">
        <v>4.4720056169999998</v>
      </c>
      <c r="Q77" s="79">
        <v>34.565400670000002</v>
      </c>
      <c r="R77" s="79">
        <v>17.02429669</v>
      </c>
      <c r="S77" s="79">
        <v>88.133333329999999</v>
      </c>
      <c r="T77" s="79" t="s">
        <v>217</v>
      </c>
      <c r="U77" s="79">
        <v>4.334410557</v>
      </c>
      <c r="V77" s="79">
        <v>20.333333329999999</v>
      </c>
      <c r="W77" s="79">
        <v>10.31328373</v>
      </c>
      <c r="X77" s="79">
        <v>20.552532129999999</v>
      </c>
      <c r="Y77" s="79">
        <v>10.593814419999999</v>
      </c>
      <c r="Z77" s="79">
        <v>75.572320000000005</v>
      </c>
      <c r="AA77" s="79">
        <v>0</v>
      </c>
      <c r="AB77" s="79" t="s">
        <v>217</v>
      </c>
      <c r="AC77" s="79">
        <v>26.46</v>
      </c>
      <c r="AD77" s="79">
        <v>0</v>
      </c>
      <c r="AE77" s="79">
        <v>34.6</v>
      </c>
      <c r="AF77" s="79">
        <v>0</v>
      </c>
      <c r="AG77" s="79">
        <v>9.25</v>
      </c>
      <c r="AH77" s="79">
        <v>0</v>
      </c>
      <c r="AI77" s="79">
        <v>0</v>
      </c>
      <c r="AJ77" s="79">
        <v>49.15384615</v>
      </c>
      <c r="AK77" s="79">
        <v>43.27333333</v>
      </c>
      <c r="AL77" s="79">
        <v>37.516249999999999</v>
      </c>
      <c r="AM77" s="79">
        <v>31.5</v>
      </c>
      <c r="AN77" s="79">
        <v>93</v>
      </c>
    </row>
    <row r="78" spans="1:40">
      <c r="A78" s="77" t="s">
        <v>140</v>
      </c>
      <c r="B78" s="79">
        <v>0</v>
      </c>
      <c r="C78" s="79">
        <v>100</v>
      </c>
      <c r="D78" s="79">
        <v>2.2000000000000002</v>
      </c>
      <c r="E78" s="79">
        <v>40.200000000000003</v>
      </c>
      <c r="F78" s="79">
        <v>0</v>
      </c>
      <c r="G78" s="79">
        <v>40.200000000000003</v>
      </c>
      <c r="H78" s="79">
        <v>24.17</v>
      </c>
      <c r="I78" s="79">
        <v>51.1</v>
      </c>
      <c r="J78" s="79">
        <v>2.213333333</v>
      </c>
      <c r="K78" s="79">
        <v>32.6</v>
      </c>
      <c r="L78" s="79">
        <v>35.360987979999997</v>
      </c>
      <c r="M78" s="79">
        <v>54</v>
      </c>
      <c r="N78" s="79">
        <v>0</v>
      </c>
      <c r="O78" s="79">
        <v>0</v>
      </c>
      <c r="P78" s="79">
        <v>31.49396806</v>
      </c>
      <c r="Q78" s="79">
        <v>37.176803589999999</v>
      </c>
      <c r="R78" s="79">
        <v>20.629533559999999</v>
      </c>
      <c r="S78" s="79">
        <v>90.6</v>
      </c>
      <c r="T78" s="79" t="s">
        <v>217</v>
      </c>
      <c r="U78" s="79">
        <v>3.1245577359999999</v>
      </c>
      <c r="V78" s="79">
        <v>35.75</v>
      </c>
      <c r="W78" s="79">
        <v>34.391887930000003</v>
      </c>
      <c r="X78" s="79">
        <v>20.552532129999999</v>
      </c>
      <c r="Y78" s="79">
        <v>30.239364569999999</v>
      </c>
      <c r="Z78" s="79">
        <v>75.572320000000005</v>
      </c>
      <c r="AA78" s="79">
        <v>0</v>
      </c>
      <c r="AB78" s="79" t="s">
        <v>217</v>
      </c>
      <c r="AC78" s="79">
        <v>35.01</v>
      </c>
      <c r="AD78" s="79">
        <v>0</v>
      </c>
      <c r="AE78" s="79">
        <v>34.6</v>
      </c>
      <c r="AF78" s="79">
        <v>0</v>
      </c>
      <c r="AG78" s="79">
        <v>9.25</v>
      </c>
      <c r="AH78" s="79">
        <v>0</v>
      </c>
      <c r="AI78" s="79">
        <v>50</v>
      </c>
      <c r="AJ78" s="79">
        <v>58.53846154</v>
      </c>
      <c r="AK78" s="79">
        <v>42.796100000000003</v>
      </c>
      <c r="AL78" s="79">
        <v>61.176250000000003</v>
      </c>
      <c r="AM78" s="79">
        <v>42.49</v>
      </c>
      <c r="AN78" s="79">
        <v>93</v>
      </c>
    </row>
    <row r="79" spans="1:40">
      <c r="A79" s="77" t="s">
        <v>46</v>
      </c>
      <c r="B79" s="79">
        <v>100</v>
      </c>
      <c r="C79" s="79">
        <v>100</v>
      </c>
      <c r="D79" s="79">
        <v>91.28</v>
      </c>
      <c r="E79" s="79">
        <v>58.2</v>
      </c>
      <c r="F79" s="79">
        <v>0</v>
      </c>
      <c r="G79" s="79">
        <v>58.4</v>
      </c>
      <c r="H79" s="79">
        <v>74.650000000000006</v>
      </c>
      <c r="I79" s="79">
        <v>75.599999999999994</v>
      </c>
      <c r="J79" s="79">
        <v>46.51</v>
      </c>
      <c r="K79" s="79">
        <v>60.6</v>
      </c>
      <c r="L79" s="79">
        <v>42.24228462</v>
      </c>
      <c r="M79" s="79">
        <v>55.157894740000003</v>
      </c>
      <c r="N79" s="79">
        <v>0</v>
      </c>
      <c r="O79" s="79">
        <v>0</v>
      </c>
      <c r="P79" s="79">
        <v>58.741790620000003</v>
      </c>
      <c r="Q79" s="79">
        <v>77.489396299999996</v>
      </c>
      <c r="R79" s="79">
        <v>25.977099119999998</v>
      </c>
      <c r="S79" s="79">
        <v>89.6</v>
      </c>
      <c r="T79" s="79">
        <v>6</v>
      </c>
      <c r="U79" s="79">
        <v>51.539523639999999</v>
      </c>
      <c r="V79" s="79">
        <v>28.25</v>
      </c>
      <c r="W79" s="79">
        <v>58.957563909999998</v>
      </c>
      <c r="X79" s="79">
        <v>28.179549040000001</v>
      </c>
      <c r="Y79" s="79">
        <v>68.966399879999997</v>
      </c>
      <c r="Z79" s="79">
        <v>63.360799999999998</v>
      </c>
      <c r="AA79" s="79">
        <v>24.459411559999999</v>
      </c>
      <c r="AB79" s="79">
        <v>51.494797839999997</v>
      </c>
      <c r="AC79" s="79">
        <v>76.709999999999994</v>
      </c>
      <c r="AD79" s="79">
        <v>13.624256620000001</v>
      </c>
      <c r="AE79" s="79">
        <v>55.3</v>
      </c>
      <c r="AF79" s="79">
        <v>100</v>
      </c>
      <c r="AG79" s="79">
        <v>47.82</v>
      </c>
      <c r="AH79" s="79">
        <v>48.10526316</v>
      </c>
      <c r="AI79" s="79">
        <v>50</v>
      </c>
      <c r="AJ79" s="79">
        <v>80.07692308</v>
      </c>
      <c r="AK79" s="79">
        <v>91.44</v>
      </c>
      <c r="AL79" s="79">
        <v>84.834166670000002</v>
      </c>
      <c r="AM79" s="79">
        <v>68.77</v>
      </c>
      <c r="AN79" s="79">
        <v>91</v>
      </c>
    </row>
    <row r="80" spans="1:40">
      <c r="A80" s="77" t="s">
        <v>22</v>
      </c>
      <c r="B80" s="79">
        <v>100</v>
      </c>
      <c r="C80" s="79">
        <v>100</v>
      </c>
      <c r="D80" s="79">
        <v>79.81</v>
      </c>
      <c r="E80" s="79">
        <v>76.2</v>
      </c>
      <c r="F80" s="79">
        <v>0</v>
      </c>
      <c r="G80" s="79">
        <v>78.400000000000006</v>
      </c>
      <c r="H80" s="79">
        <v>88.67</v>
      </c>
      <c r="I80" s="79">
        <v>84</v>
      </c>
      <c r="J80" s="79">
        <v>46.93</v>
      </c>
      <c r="K80" s="79">
        <v>81.2</v>
      </c>
      <c r="L80" s="79">
        <v>57.900293670000003</v>
      </c>
      <c r="M80" s="79">
        <v>55.157894740000003</v>
      </c>
      <c r="N80" s="79">
        <v>0</v>
      </c>
      <c r="O80" s="79">
        <v>0</v>
      </c>
      <c r="P80" s="79">
        <v>71.065254420000002</v>
      </c>
      <c r="Q80" s="79">
        <v>70.82817043</v>
      </c>
      <c r="R80" s="79">
        <v>29.791500509999999</v>
      </c>
      <c r="S80" s="79">
        <v>89.227999999999994</v>
      </c>
      <c r="T80" s="79">
        <v>100</v>
      </c>
      <c r="U80" s="79">
        <v>67.350970489999995</v>
      </c>
      <c r="V80" s="79">
        <v>65.75</v>
      </c>
      <c r="W80" s="79">
        <v>33.897691969999997</v>
      </c>
      <c r="X80" s="79">
        <v>22.259250229999999</v>
      </c>
      <c r="Y80" s="79">
        <v>91.023453709999998</v>
      </c>
      <c r="Z80" s="79">
        <v>70.460700000000003</v>
      </c>
      <c r="AA80" s="79">
        <v>0</v>
      </c>
      <c r="AB80" s="79">
        <v>80.007902020000003</v>
      </c>
      <c r="AC80" s="79">
        <v>97.05</v>
      </c>
      <c r="AD80" s="79">
        <v>0</v>
      </c>
      <c r="AE80" s="79">
        <v>52.010526319999997</v>
      </c>
      <c r="AF80" s="79">
        <v>100</v>
      </c>
      <c r="AG80" s="79">
        <v>78.69</v>
      </c>
      <c r="AH80" s="79">
        <v>48.10526316</v>
      </c>
      <c r="AI80" s="79">
        <v>100</v>
      </c>
      <c r="AJ80" s="79">
        <v>94.230769230000007</v>
      </c>
      <c r="AK80" s="79">
        <v>98.36</v>
      </c>
      <c r="AL80" s="79">
        <v>77.833333330000002</v>
      </c>
      <c r="AM80" s="79">
        <v>83.79</v>
      </c>
      <c r="AN80" s="79">
        <v>96.473684210000002</v>
      </c>
    </row>
    <row r="81" spans="1:40">
      <c r="A81" s="77" t="s">
        <v>41</v>
      </c>
      <c r="B81" s="79">
        <v>100</v>
      </c>
      <c r="C81" s="79">
        <v>100</v>
      </c>
      <c r="D81" s="79">
        <v>97.5</v>
      </c>
      <c r="E81" s="79">
        <v>49</v>
      </c>
      <c r="F81" s="79">
        <v>100</v>
      </c>
      <c r="G81" s="79">
        <v>51</v>
      </c>
      <c r="H81" s="79">
        <v>79.34</v>
      </c>
      <c r="I81" s="79">
        <v>93.5</v>
      </c>
      <c r="J81" s="79">
        <v>35.5</v>
      </c>
      <c r="K81" s="79">
        <v>57.4</v>
      </c>
      <c r="L81" s="79">
        <v>55.871470770000002</v>
      </c>
      <c r="M81" s="79">
        <v>42</v>
      </c>
      <c r="N81" s="79">
        <v>0</v>
      </c>
      <c r="O81" s="79">
        <v>65.962271349999995</v>
      </c>
      <c r="P81" s="79">
        <v>41.337818560000002</v>
      </c>
      <c r="Q81" s="79">
        <v>36.077915009999998</v>
      </c>
      <c r="R81" s="79">
        <v>23.35047415</v>
      </c>
      <c r="S81" s="79">
        <v>98.1</v>
      </c>
      <c r="T81" s="79">
        <v>31</v>
      </c>
      <c r="U81" s="79">
        <v>27.25426208</v>
      </c>
      <c r="V81" s="79">
        <v>64.25</v>
      </c>
      <c r="W81" s="79">
        <v>94.011179479999996</v>
      </c>
      <c r="X81" s="79">
        <v>38.312683939999999</v>
      </c>
      <c r="Y81" s="79">
        <v>40.406708639999998</v>
      </c>
      <c r="Z81" s="79">
        <v>85.468879999999999</v>
      </c>
      <c r="AA81" s="79">
        <v>84.473590920000007</v>
      </c>
      <c r="AB81" s="79">
        <v>10.81698055</v>
      </c>
      <c r="AC81" s="79">
        <v>39.54</v>
      </c>
      <c r="AD81" s="79">
        <v>31.634544219999999</v>
      </c>
      <c r="AE81" s="79">
        <v>35.9</v>
      </c>
      <c r="AF81" s="79">
        <v>100</v>
      </c>
      <c r="AG81" s="79">
        <v>51.54</v>
      </c>
      <c r="AH81" s="79">
        <v>90</v>
      </c>
      <c r="AI81" s="79">
        <v>50</v>
      </c>
      <c r="AJ81" s="79">
        <v>62</v>
      </c>
      <c r="AK81" s="79">
        <v>36.391599999999997</v>
      </c>
      <c r="AL81" s="79">
        <v>70.36708333</v>
      </c>
      <c r="AM81" s="79">
        <v>63.07</v>
      </c>
      <c r="AN81" s="79">
        <v>89</v>
      </c>
    </row>
    <row r="82" spans="1:40">
      <c r="A82" s="77" t="s">
        <v>43</v>
      </c>
      <c r="B82" s="79">
        <v>100</v>
      </c>
      <c r="C82" s="79">
        <v>100</v>
      </c>
      <c r="D82" s="79">
        <v>94.88</v>
      </c>
      <c r="E82" s="79">
        <v>54.2</v>
      </c>
      <c r="F82" s="79">
        <v>50</v>
      </c>
      <c r="G82" s="79">
        <v>52.8</v>
      </c>
      <c r="H82" s="79">
        <v>76.44</v>
      </c>
      <c r="I82" s="79">
        <v>80.7</v>
      </c>
      <c r="J82" s="79">
        <v>60.36</v>
      </c>
      <c r="K82" s="79">
        <v>58.8</v>
      </c>
      <c r="L82" s="79">
        <v>61.47961617</v>
      </c>
      <c r="M82" s="79">
        <v>66</v>
      </c>
      <c r="N82" s="79">
        <v>0</v>
      </c>
      <c r="O82" s="79">
        <v>29.628728250000002</v>
      </c>
      <c r="P82" s="79">
        <v>31.989865349999999</v>
      </c>
      <c r="Q82" s="79">
        <v>42.011066800000002</v>
      </c>
      <c r="R82" s="79">
        <v>35.735539490000001</v>
      </c>
      <c r="S82" s="79">
        <v>99.1</v>
      </c>
      <c r="T82" s="79">
        <v>9</v>
      </c>
      <c r="U82" s="79">
        <v>13.38233672</v>
      </c>
      <c r="V82" s="79">
        <v>62.75</v>
      </c>
      <c r="W82" s="79">
        <v>75.844953290000007</v>
      </c>
      <c r="X82" s="79">
        <v>25.367782349999999</v>
      </c>
      <c r="Y82" s="79">
        <v>42.863667759999998</v>
      </c>
      <c r="Z82" s="79">
        <v>74.865899999999996</v>
      </c>
      <c r="AA82" s="79">
        <v>70.010634530000004</v>
      </c>
      <c r="AB82" s="79">
        <v>39.694455419999997</v>
      </c>
      <c r="AC82" s="79">
        <v>63.97</v>
      </c>
      <c r="AD82" s="79">
        <v>0</v>
      </c>
      <c r="AE82" s="79">
        <v>36.299999999999997</v>
      </c>
      <c r="AF82" s="79">
        <v>100</v>
      </c>
      <c r="AG82" s="79">
        <v>59.47</v>
      </c>
      <c r="AH82" s="79">
        <v>0</v>
      </c>
      <c r="AI82" s="79">
        <v>50</v>
      </c>
      <c r="AJ82" s="79">
        <v>88.38461538</v>
      </c>
      <c r="AK82" s="79">
        <v>86.54</v>
      </c>
      <c r="AL82" s="79">
        <v>72.202500000000001</v>
      </c>
      <c r="AM82" s="79">
        <v>57.53</v>
      </c>
      <c r="AN82" s="79">
        <v>100</v>
      </c>
    </row>
    <row r="83" spans="1:40">
      <c r="A83" s="77" t="s">
        <v>95</v>
      </c>
      <c r="B83" s="79">
        <v>0</v>
      </c>
      <c r="C83" s="79">
        <v>100</v>
      </c>
      <c r="D83" s="79">
        <v>81.06</v>
      </c>
      <c r="E83" s="79">
        <v>18.2</v>
      </c>
      <c r="F83" s="79">
        <v>0</v>
      </c>
      <c r="G83" s="79">
        <v>20.8</v>
      </c>
      <c r="H83" s="79">
        <v>41.96</v>
      </c>
      <c r="I83" s="79">
        <v>84.5</v>
      </c>
      <c r="J83" s="79">
        <v>33.74</v>
      </c>
      <c r="K83" s="79">
        <v>32.4</v>
      </c>
      <c r="L83" s="79">
        <v>31.892979149999999</v>
      </c>
      <c r="M83" s="79">
        <v>22.25</v>
      </c>
      <c r="N83" s="79">
        <v>0</v>
      </c>
      <c r="O83" s="79">
        <v>0</v>
      </c>
      <c r="P83" s="79">
        <v>19.164830599999998</v>
      </c>
      <c r="Q83" s="79">
        <v>41.540556299999999</v>
      </c>
      <c r="R83" s="79">
        <v>57.546676159999997</v>
      </c>
      <c r="S83" s="79">
        <v>96.033333330000005</v>
      </c>
      <c r="T83" s="79">
        <v>10.16666667</v>
      </c>
      <c r="U83" s="79">
        <v>31.43364274</v>
      </c>
      <c r="V83" s="79">
        <v>27.75</v>
      </c>
      <c r="W83" s="79">
        <v>69.883296650000005</v>
      </c>
      <c r="X83" s="79">
        <v>50.919578350000002</v>
      </c>
      <c r="Y83" s="79">
        <v>35.134856939999999</v>
      </c>
      <c r="Z83" s="79">
        <v>62.324959999999997</v>
      </c>
      <c r="AA83" s="79">
        <v>70.223325059999993</v>
      </c>
      <c r="AB83" s="79">
        <v>9.4824180170000005</v>
      </c>
      <c r="AC83" s="79">
        <v>73</v>
      </c>
      <c r="AD83" s="79">
        <v>0</v>
      </c>
      <c r="AE83" s="79">
        <v>34.6</v>
      </c>
      <c r="AF83" s="79">
        <v>100</v>
      </c>
      <c r="AG83" s="79">
        <v>39.26</v>
      </c>
      <c r="AH83" s="79">
        <v>35.75</v>
      </c>
      <c r="AI83" s="79">
        <v>0</v>
      </c>
      <c r="AJ83" s="79">
        <v>100</v>
      </c>
      <c r="AK83" s="79">
        <v>79.47</v>
      </c>
      <c r="AL83" s="79">
        <v>56.688333329999999</v>
      </c>
      <c r="AM83" s="79">
        <v>29.78</v>
      </c>
      <c r="AN83" s="79">
        <v>98</v>
      </c>
    </row>
    <row r="84" spans="1:40">
      <c r="A84" s="77" t="s">
        <v>134</v>
      </c>
      <c r="B84" s="79">
        <v>50</v>
      </c>
      <c r="C84" s="79">
        <v>50</v>
      </c>
      <c r="D84" s="79">
        <v>20.71</v>
      </c>
      <c r="E84" s="79">
        <v>26.4</v>
      </c>
      <c r="F84" s="79">
        <v>0</v>
      </c>
      <c r="G84" s="79">
        <v>31</v>
      </c>
      <c r="H84" s="79">
        <v>20.6</v>
      </c>
      <c r="I84" s="79">
        <v>19</v>
      </c>
      <c r="J84" s="79" t="s">
        <v>217</v>
      </c>
      <c r="K84" s="79">
        <v>24</v>
      </c>
      <c r="L84" s="79" t="s">
        <v>217</v>
      </c>
      <c r="M84" s="79">
        <v>16</v>
      </c>
      <c r="N84" s="79">
        <v>0</v>
      </c>
      <c r="O84" s="79">
        <v>0</v>
      </c>
      <c r="P84" s="79">
        <v>23.798301179999999</v>
      </c>
      <c r="Q84" s="79">
        <v>44.289381089999999</v>
      </c>
      <c r="R84" s="79" t="s">
        <v>217</v>
      </c>
      <c r="S84" s="79">
        <v>99</v>
      </c>
      <c r="T84" s="79" t="s">
        <v>217</v>
      </c>
      <c r="U84" s="79">
        <v>2.1755670060000001</v>
      </c>
      <c r="V84" s="79" t="s">
        <v>217</v>
      </c>
      <c r="W84" s="79">
        <v>65.621420200000003</v>
      </c>
      <c r="X84" s="79">
        <v>22.247283979999999</v>
      </c>
      <c r="Y84" s="79">
        <v>28.794376369999998</v>
      </c>
      <c r="Z84" s="79" t="s">
        <v>217</v>
      </c>
      <c r="AA84" s="79">
        <v>0</v>
      </c>
      <c r="AB84" s="79">
        <v>7.2961938630000001</v>
      </c>
      <c r="AC84" s="79">
        <v>52.01</v>
      </c>
      <c r="AD84" s="79">
        <v>0</v>
      </c>
      <c r="AE84" s="79" t="s">
        <v>217</v>
      </c>
      <c r="AF84" s="79">
        <v>0</v>
      </c>
      <c r="AG84" s="79" t="s">
        <v>217</v>
      </c>
      <c r="AH84" s="79">
        <v>38</v>
      </c>
      <c r="AI84" s="79">
        <v>0</v>
      </c>
      <c r="AJ84" s="79">
        <v>75.53846154</v>
      </c>
      <c r="AK84" s="79">
        <v>88.72</v>
      </c>
      <c r="AL84" s="79">
        <v>34.801666670000003</v>
      </c>
      <c r="AM84" s="79">
        <v>62.04</v>
      </c>
      <c r="AN84" s="79" t="s">
        <v>217</v>
      </c>
    </row>
    <row r="85" spans="1:40">
      <c r="A85" s="77" t="s">
        <v>21</v>
      </c>
      <c r="B85" s="79">
        <v>100</v>
      </c>
      <c r="C85" s="79">
        <v>100</v>
      </c>
      <c r="D85" s="79">
        <v>85.86</v>
      </c>
      <c r="E85" s="79">
        <v>82.8</v>
      </c>
      <c r="F85" s="79">
        <v>0</v>
      </c>
      <c r="G85" s="79">
        <v>79</v>
      </c>
      <c r="H85" s="79">
        <v>77.959999999999994</v>
      </c>
      <c r="I85" s="79">
        <v>46.7</v>
      </c>
      <c r="J85" s="79">
        <v>57.76</v>
      </c>
      <c r="K85" s="79">
        <v>81</v>
      </c>
      <c r="L85" s="79">
        <v>56.134716670000003</v>
      </c>
      <c r="M85" s="79">
        <v>30</v>
      </c>
      <c r="N85" s="79">
        <v>0</v>
      </c>
      <c r="O85" s="79">
        <v>29.628728250000002</v>
      </c>
      <c r="P85" s="79">
        <v>100</v>
      </c>
      <c r="Q85" s="79">
        <v>80.678874280000002</v>
      </c>
      <c r="R85" s="79">
        <v>55.340067230000002</v>
      </c>
      <c r="S85" s="79">
        <v>86.1</v>
      </c>
      <c r="T85" s="79">
        <v>27</v>
      </c>
      <c r="U85" s="79">
        <v>43.430156089999997</v>
      </c>
      <c r="V85" s="79">
        <v>70.5</v>
      </c>
      <c r="W85" s="79">
        <v>55.7883584</v>
      </c>
      <c r="X85" s="79">
        <v>32.539311259999998</v>
      </c>
      <c r="Y85" s="79">
        <v>83.161433619999997</v>
      </c>
      <c r="Z85" s="79">
        <v>58.003880000000002</v>
      </c>
      <c r="AA85" s="79">
        <v>73.413683090000006</v>
      </c>
      <c r="AB85" s="79">
        <v>58.777821680000002</v>
      </c>
      <c r="AC85" s="79">
        <v>82.87</v>
      </c>
      <c r="AD85" s="79">
        <v>31.634544219999999</v>
      </c>
      <c r="AE85" s="79">
        <v>43.4</v>
      </c>
      <c r="AF85" s="79">
        <v>100</v>
      </c>
      <c r="AG85" s="79">
        <v>71.34</v>
      </c>
      <c r="AH85" s="79">
        <v>72</v>
      </c>
      <c r="AI85" s="79">
        <v>50</v>
      </c>
      <c r="AJ85" s="79">
        <v>87.153846150000007</v>
      </c>
      <c r="AK85" s="79">
        <v>91.999899999999997</v>
      </c>
      <c r="AL85" s="79">
        <v>87.037499999999994</v>
      </c>
      <c r="AM85" s="79">
        <v>100</v>
      </c>
      <c r="AN85" s="79">
        <v>99</v>
      </c>
    </row>
    <row r="86" spans="1:40">
      <c r="A86" s="77" t="s">
        <v>31</v>
      </c>
      <c r="B86" s="79">
        <v>0</v>
      </c>
      <c r="C86" s="79">
        <v>100</v>
      </c>
      <c r="D86" s="79">
        <v>90.93</v>
      </c>
      <c r="E86" s="79">
        <v>74.2</v>
      </c>
      <c r="F86" s="79">
        <v>50</v>
      </c>
      <c r="G86" s="79">
        <v>63.4</v>
      </c>
      <c r="H86" s="79">
        <v>87.45</v>
      </c>
      <c r="I86" s="79">
        <v>57.9</v>
      </c>
      <c r="J86" s="79">
        <v>83.27</v>
      </c>
      <c r="K86" s="79">
        <v>74.8</v>
      </c>
      <c r="L86" s="79">
        <v>54.564309119999997</v>
      </c>
      <c r="M86" s="79">
        <v>59</v>
      </c>
      <c r="N86" s="79">
        <v>39.470830980000002</v>
      </c>
      <c r="O86" s="79">
        <v>43.639737250000003</v>
      </c>
      <c r="P86" s="79">
        <v>73.285099459999998</v>
      </c>
      <c r="Q86" s="79">
        <v>71.909227290000004</v>
      </c>
      <c r="R86" s="79">
        <v>20.199770820000001</v>
      </c>
      <c r="S86" s="79">
        <v>95.7</v>
      </c>
      <c r="T86" s="79">
        <v>100</v>
      </c>
      <c r="U86" s="79">
        <v>100</v>
      </c>
      <c r="V86" s="79">
        <v>96.25</v>
      </c>
      <c r="W86" s="79">
        <v>57.09716701</v>
      </c>
      <c r="X86" s="79">
        <v>35.505502579999998</v>
      </c>
      <c r="Y86" s="79">
        <v>83.288249890000003</v>
      </c>
      <c r="Z86" s="79">
        <v>83.560630000000003</v>
      </c>
      <c r="AA86" s="79">
        <v>23.892236799999999</v>
      </c>
      <c r="AB86" s="79">
        <v>70.595096990000002</v>
      </c>
      <c r="AC86" s="79">
        <v>89.15</v>
      </c>
      <c r="AD86" s="79">
        <v>0</v>
      </c>
      <c r="AE86" s="79">
        <v>52.8</v>
      </c>
      <c r="AF86" s="79">
        <v>100</v>
      </c>
      <c r="AG86" s="79">
        <v>96.84</v>
      </c>
      <c r="AH86" s="79">
        <v>54</v>
      </c>
      <c r="AI86" s="79">
        <v>50</v>
      </c>
      <c r="AJ86" s="79">
        <v>100</v>
      </c>
      <c r="AK86" s="79">
        <v>82.96</v>
      </c>
      <c r="AL86" s="79">
        <v>78.135833329999997</v>
      </c>
      <c r="AM86" s="79">
        <v>79.11</v>
      </c>
      <c r="AN86" s="79">
        <v>97.883333329999999</v>
      </c>
    </row>
    <row r="87" spans="1:40">
      <c r="A87" s="77" t="s">
        <v>27</v>
      </c>
      <c r="B87" s="79">
        <v>100</v>
      </c>
      <c r="C87" s="79">
        <v>100</v>
      </c>
      <c r="D87" s="79">
        <v>96.13</v>
      </c>
      <c r="E87" s="79">
        <v>60.2</v>
      </c>
      <c r="F87" s="79">
        <v>100</v>
      </c>
      <c r="G87" s="79">
        <v>71.400000000000006</v>
      </c>
      <c r="H87" s="79">
        <v>86.59</v>
      </c>
      <c r="I87" s="79">
        <v>87.4</v>
      </c>
      <c r="J87" s="79">
        <v>35.69</v>
      </c>
      <c r="K87" s="79">
        <v>59</v>
      </c>
      <c r="L87" s="79">
        <v>27.96103557</v>
      </c>
      <c r="M87" s="79">
        <v>66</v>
      </c>
      <c r="N87" s="79">
        <v>0</v>
      </c>
      <c r="O87" s="79">
        <v>18.16677155</v>
      </c>
      <c r="P87" s="79">
        <v>56.233774449999999</v>
      </c>
      <c r="Q87" s="79">
        <v>61.443201600000002</v>
      </c>
      <c r="R87" s="79">
        <v>65.852364719999997</v>
      </c>
      <c r="S87" s="79">
        <v>91.1</v>
      </c>
      <c r="T87" s="79">
        <v>7</v>
      </c>
      <c r="U87" s="79">
        <v>50.141074920000001</v>
      </c>
      <c r="V87" s="79">
        <v>41</v>
      </c>
      <c r="W87" s="79">
        <v>74.983328610000001</v>
      </c>
      <c r="X87" s="79">
        <v>31.212233990000001</v>
      </c>
      <c r="Y87" s="79">
        <v>56.855983309999999</v>
      </c>
      <c r="Z87" s="79">
        <v>79.045060000000007</v>
      </c>
      <c r="AA87" s="79">
        <v>85.395249910000004</v>
      </c>
      <c r="AB87" s="79">
        <v>46.213617810000002</v>
      </c>
      <c r="AC87" s="79">
        <v>78.599999999999994</v>
      </c>
      <c r="AD87" s="79">
        <v>50.415740329999998</v>
      </c>
      <c r="AE87" s="79">
        <v>42.3</v>
      </c>
      <c r="AF87" s="79">
        <v>100</v>
      </c>
      <c r="AG87" s="79">
        <v>65.180000000000007</v>
      </c>
      <c r="AH87" s="79">
        <v>50</v>
      </c>
      <c r="AI87" s="79">
        <v>50</v>
      </c>
      <c r="AJ87" s="79">
        <v>100</v>
      </c>
      <c r="AK87" s="79">
        <v>83.08</v>
      </c>
      <c r="AL87" s="79">
        <v>89.795833329999994</v>
      </c>
      <c r="AM87" s="79">
        <v>69.02</v>
      </c>
      <c r="AN87" s="79">
        <v>99</v>
      </c>
    </row>
    <row r="88" spans="1:40">
      <c r="A88" s="77" t="s">
        <v>99</v>
      </c>
      <c r="B88" s="79">
        <v>50</v>
      </c>
      <c r="C88" s="79">
        <v>100</v>
      </c>
      <c r="D88" s="79">
        <v>32.53</v>
      </c>
      <c r="E88" s="79">
        <v>53.8</v>
      </c>
      <c r="F88" s="79">
        <v>0</v>
      </c>
      <c r="G88" s="79">
        <v>61.8</v>
      </c>
      <c r="H88" s="79">
        <v>49.14</v>
      </c>
      <c r="I88" s="79">
        <v>45.8</v>
      </c>
      <c r="J88" s="79">
        <v>33.5</v>
      </c>
      <c r="K88" s="79">
        <v>62</v>
      </c>
      <c r="L88" s="79">
        <v>44.779622549999999</v>
      </c>
      <c r="M88" s="79">
        <v>42</v>
      </c>
      <c r="N88" s="79">
        <v>0</v>
      </c>
      <c r="O88" s="79">
        <v>0</v>
      </c>
      <c r="P88" s="79">
        <v>39.95712305</v>
      </c>
      <c r="Q88" s="79">
        <v>40.521481999999999</v>
      </c>
      <c r="R88" s="79">
        <v>31.82660233</v>
      </c>
      <c r="S88" s="79">
        <v>87.933333329999996</v>
      </c>
      <c r="T88" s="79">
        <v>5.2857142860000002</v>
      </c>
      <c r="U88" s="79">
        <v>17.222932100000001</v>
      </c>
      <c r="V88" s="79">
        <v>38</v>
      </c>
      <c r="W88" s="79">
        <v>10.31328373</v>
      </c>
      <c r="X88" s="79">
        <v>24.405965909999999</v>
      </c>
      <c r="Y88" s="79">
        <v>44.899537260000002</v>
      </c>
      <c r="Z88" s="79">
        <v>71.733456669999995</v>
      </c>
      <c r="AA88" s="79">
        <v>0</v>
      </c>
      <c r="AB88" s="79">
        <v>14.118266820000001</v>
      </c>
      <c r="AC88" s="79">
        <v>56.58</v>
      </c>
      <c r="AD88" s="79">
        <v>0</v>
      </c>
      <c r="AE88" s="79">
        <v>37.700000000000003</v>
      </c>
      <c r="AF88" s="79">
        <v>0</v>
      </c>
      <c r="AG88" s="79">
        <v>43</v>
      </c>
      <c r="AH88" s="79">
        <v>0</v>
      </c>
      <c r="AI88" s="79">
        <v>0</v>
      </c>
      <c r="AJ88" s="79">
        <v>81.692307690000007</v>
      </c>
      <c r="AK88" s="79">
        <v>75.38</v>
      </c>
      <c r="AL88" s="79">
        <v>54.642916669999998</v>
      </c>
      <c r="AM88" s="79">
        <v>47.56</v>
      </c>
      <c r="AN88" s="79">
        <v>98</v>
      </c>
    </row>
    <row r="89" spans="1:40">
      <c r="A89" s="77" t="s">
        <v>10</v>
      </c>
      <c r="B89" s="79">
        <v>100</v>
      </c>
      <c r="C89" s="79">
        <v>100</v>
      </c>
      <c r="D89" s="79">
        <v>97.82</v>
      </c>
      <c r="E89" s="79">
        <v>78.8</v>
      </c>
      <c r="F89" s="79">
        <v>100</v>
      </c>
      <c r="G89" s="79">
        <v>70.400000000000006</v>
      </c>
      <c r="H89" s="79">
        <v>90.94</v>
      </c>
      <c r="I89" s="79">
        <v>56.6</v>
      </c>
      <c r="J89" s="79">
        <v>71.650000000000006</v>
      </c>
      <c r="K89" s="79">
        <v>82.4</v>
      </c>
      <c r="L89" s="79">
        <v>54.87395128</v>
      </c>
      <c r="M89" s="79">
        <v>68.5</v>
      </c>
      <c r="N89" s="79">
        <v>16.99916163</v>
      </c>
      <c r="O89" s="79">
        <v>26.613839280000001</v>
      </c>
      <c r="P89" s="79">
        <v>51.8414036</v>
      </c>
      <c r="Q89" s="79">
        <v>67.807216539999999</v>
      </c>
      <c r="R89" s="79">
        <v>28.736975229999999</v>
      </c>
      <c r="S89" s="79" t="s">
        <v>217</v>
      </c>
      <c r="T89" s="79">
        <v>37</v>
      </c>
      <c r="U89" s="79">
        <v>78.559278930000005</v>
      </c>
      <c r="V89" s="79">
        <v>80</v>
      </c>
      <c r="W89" s="79">
        <v>77.778347949999997</v>
      </c>
      <c r="X89" s="79">
        <v>38.704126410000001</v>
      </c>
      <c r="Y89" s="79">
        <v>59.909111539999998</v>
      </c>
      <c r="Z89" s="79">
        <v>72.341144</v>
      </c>
      <c r="AA89" s="79">
        <v>86.671393129999998</v>
      </c>
      <c r="AB89" s="79">
        <v>61.50401686</v>
      </c>
      <c r="AC89" s="79">
        <v>91.47</v>
      </c>
      <c r="AD89" s="79">
        <v>68.726119979999993</v>
      </c>
      <c r="AE89" s="79">
        <v>54.1</v>
      </c>
      <c r="AF89" s="79">
        <v>100</v>
      </c>
      <c r="AG89" s="79">
        <v>85.26</v>
      </c>
      <c r="AH89" s="79">
        <v>81</v>
      </c>
      <c r="AI89" s="79">
        <v>100</v>
      </c>
      <c r="AJ89" s="79">
        <v>100</v>
      </c>
      <c r="AK89" s="79">
        <v>88.15</v>
      </c>
      <c r="AL89" s="79">
        <v>85.809166669999996</v>
      </c>
      <c r="AM89" s="79">
        <v>85.85</v>
      </c>
      <c r="AN89" s="79">
        <v>86</v>
      </c>
    </row>
    <row r="90" spans="1:40">
      <c r="A90" s="77" t="s">
        <v>56</v>
      </c>
      <c r="B90" s="79">
        <v>100</v>
      </c>
      <c r="C90" s="79">
        <v>50</v>
      </c>
      <c r="D90" s="79">
        <v>70.959999999999994</v>
      </c>
      <c r="E90" s="79">
        <v>53.2</v>
      </c>
      <c r="F90" s="79">
        <v>100</v>
      </c>
      <c r="G90" s="79">
        <v>34.200000000000003</v>
      </c>
      <c r="H90" s="79">
        <v>65.94</v>
      </c>
      <c r="I90" s="79">
        <v>80.3</v>
      </c>
      <c r="J90" s="79">
        <v>46.28</v>
      </c>
      <c r="K90" s="79">
        <v>53.8</v>
      </c>
      <c r="L90" s="79">
        <v>57.418068249999997</v>
      </c>
      <c r="M90" s="79">
        <v>22</v>
      </c>
      <c r="N90" s="79">
        <v>0</v>
      </c>
      <c r="O90" s="79">
        <v>0</v>
      </c>
      <c r="P90" s="79">
        <v>34.917157039999999</v>
      </c>
      <c r="Q90" s="79">
        <v>42.663140669999997</v>
      </c>
      <c r="R90" s="79">
        <v>29.404957580000001</v>
      </c>
      <c r="S90" s="79">
        <v>99.6</v>
      </c>
      <c r="T90" s="79">
        <v>21</v>
      </c>
      <c r="U90" s="79">
        <v>28.551267540000001</v>
      </c>
      <c r="V90" s="79">
        <v>49.25</v>
      </c>
      <c r="W90" s="79">
        <v>59.437324420000003</v>
      </c>
      <c r="X90" s="79">
        <v>35.475965809999998</v>
      </c>
      <c r="Y90" s="79">
        <v>44.272909579999997</v>
      </c>
      <c r="Z90" s="79">
        <v>90.782355999999993</v>
      </c>
      <c r="AA90" s="79">
        <v>46.969159879999999</v>
      </c>
      <c r="AB90" s="79">
        <v>26.93928618</v>
      </c>
      <c r="AC90" s="79">
        <v>46.81</v>
      </c>
      <c r="AD90" s="79">
        <v>0</v>
      </c>
      <c r="AE90" s="79">
        <v>44.9</v>
      </c>
      <c r="AF90" s="79">
        <v>100</v>
      </c>
      <c r="AG90" s="79">
        <v>49.03</v>
      </c>
      <c r="AH90" s="79">
        <v>63</v>
      </c>
      <c r="AI90" s="79">
        <v>50</v>
      </c>
      <c r="AJ90" s="79">
        <v>52</v>
      </c>
      <c r="AK90" s="79">
        <v>90.1</v>
      </c>
      <c r="AL90" s="79">
        <v>62.010416669999998</v>
      </c>
      <c r="AM90" s="79">
        <v>53.02</v>
      </c>
      <c r="AN90" s="79">
        <v>98</v>
      </c>
    </row>
    <row r="91" spans="1:40">
      <c r="A91" s="77" t="s">
        <v>73</v>
      </c>
      <c r="B91" s="79">
        <v>0</v>
      </c>
      <c r="C91" s="79">
        <v>100</v>
      </c>
      <c r="D91" s="79">
        <v>93.15</v>
      </c>
      <c r="E91" s="79">
        <v>49.8</v>
      </c>
      <c r="F91" s="79">
        <v>0</v>
      </c>
      <c r="G91" s="79">
        <v>28.6</v>
      </c>
      <c r="H91" s="79">
        <v>93.44</v>
      </c>
      <c r="I91" s="79">
        <v>73.900000000000006</v>
      </c>
      <c r="J91" s="79">
        <v>59.71</v>
      </c>
      <c r="K91" s="79">
        <v>52.8</v>
      </c>
      <c r="L91" s="79">
        <v>52.981185920000001</v>
      </c>
      <c r="M91" s="79">
        <v>87</v>
      </c>
      <c r="N91" s="79">
        <v>0</v>
      </c>
      <c r="O91" s="79">
        <v>0</v>
      </c>
      <c r="P91" s="79">
        <v>36.602411949999997</v>
      </c>
      <c r="Q91" s="79">
        <v>45.982431439999999</v>
      </c>
      <c r="R91" s="79">
        <v>1.059550751</v>
      </c>
      <c r="S91" s="79">
        <v>95.7</v>
      </c>
      <c r="T91" s="79">
        <v>0</v>
      </c>
      <c r="U91" s="79">
        <v>6.620348388</v>
      </c>
      <c r="V91" s="79">
        <v>37</v>
      </c>
      <c r="W91" s="79">
        <v>49.691192319999999</v>
      </c>
      <c r="X91" s="79">
        <v>31.432995500000001</v>
      </c>
      <c r="Y91" s="79">
        <v>43.905470479999998</v>
      </c>
      <c r="Z91" s="79">
        <v>63.264679999999998</v>
      </c>
      <c r="AA91" s="79">
        <v>22.58064516</v>
      </c>
      <c r="AB91" s="79">
        <v>30.778348479999998</v>
      </c>
      <c r="AC91" s="79">
        <v>75.2</v>
      </c>
      <c r="AD91" s="79">
        <v>0</v>
      </c>
      <c r="AE91" s="79">
        <v>40.200000000000003</v>
      </c>
      <c r="AF91" s="79">
        <v>100</v>
      </c>
      <c r="AG91" s="79">
        <v>38.6</v>
      </c>
      <c r="AH91" s="79">
        <v>50</v>
      </c>
      <c r="AI91" s="79">
        <v>50</v>
      </c>
      <c r="AJ91" s="79">
        <v>100</v>
      </c>
      <c r="AK91" s="79">
        <v>96.17</v>
      </c>
      <c r="AL91" s="79">
        <v>78.559166669999996</v>
      </c>
      <c r="AM91" s="79">
        <v>45.29</v>
      </c>
      <c r="AN91" s="79">
        <v>100</v>
      </c>
    </row>
    <row r="92" spans="1:40">
      <c r="A92" s="77" t="s">
        <v>102</v>
      </c>
      <c r="B92" s="79">
        <v>0</v>
      </c>
      <c r="C92" s="79">
        <v>100</v>
      </c>
      <c r="D92" s="79">
        <v>81.7</v>
      </c>
      <c r="E92" s="79">
        <v>42.4</v>
      </c>
      <c r="F92" s="79">
        <v>0</v>
      </c>
      <c r="G92" s="79">
        <v>45.8</v>
      </c>
      <c r="H92" s="79">
        <v>68.209999999999994</v>
      </c>
      <c r="I92" s="79">
        <v>76</v>
      </c>
      <c r="J92" s="79">
        <v>40.75</v>
      </c>
      <c r="K92" s="79">
        <v>44</v>
      </c>
      <c r="L92" s="79">
        <v>51.423724499999999</v>
      </c>
      <c r="M92" s="79">
        <v>38</v>
      </c>
      <c r="N92" s="79">
        <v>0</v>
      </c>
      <c r="O92" s="79">
        <v>0</v>
      </c>
      <c r="P92" s="79">
        <v>28.372412619999999</v>
      </c>
      <c r="Q92" s="79">
        <v>25.01225105</v>
      </c>
      <c r="R92" s="79">
        <v>12.606112680000001</v>
      </c>
      <c r="S92" s="79">
        <v>91.4</v>
      </c>
      <c r="T92" s="79">
        <v>44</v>
      </c>
      <c r="U92" s="79">
        <v>10.64699778</v>
      </c>
      <c r="V92" s="79">
        <v>60</v>
      </c>
      <c r="W92" s="79">
        <v>37.954367779999998</v>
      </c>
      <c r="X92" s="79">
        <v>24.216758649999999</v>
      </c>
      <c r="Y92" s="79">
        <v>29.087099299999998</v>
      </c>
      <c r="Z92" s="79">
        <v>61.454259999999998</v>
      </c>
      <c r="AA92" s="79">
        <v>0</v>
      </c>
      <c r="AB92" s="79">
        <v>9.4560779670000006</v>
      </c>
      <c r="AC92" s="79">
        <v>43.05</v>
      </c>
      <c r="AD92" s="79">
        <v>0</v>
      </c>
      <c r="AE92" s="79">
        <v>39.4</v>
      </c>
      <c r="AF92" s="79">
        <v>100</v>
      </c>
      <c r="AG92" s="79">
        <v>50.77</v>
      </c>
      <c r="AH92" s="79">
        <v>0</v>
      </c>
      <c r="AI92" s="79">
        <v>50</v>
      </c>
      <c r="AJ92" s="79">
        <v>93.61538462</v>
      </c>
      <c r="AK92" s="79">
        <v>24.0519</v>
      </c>
      <c r="AL92" s="79">
        <v>54.537916670000001</v>
      </c>
      <c r="AM92" s="79">
        <v>36.33</v>
      </c>
      <c r="AN92" s="79">
        <v>91</v>
      </c>
    </row>
    <row r="93" spans="1:40">
      <c r="A93" s="77" t="s">
        <v>168</v>
      </c>
      <c r="B93" s="79">
        <v>0</v>
      </c>
      <c r="C93" s="79">
        <v>0</v>
      </c>
      <c r="D93" s="79">
        <v>13.84</v>
      </c>
      <c r="E93" s="79">
        <v>44.8</v>
      </c>
      <c r="F93" s="79">
        <v>0</v>
      </c>
      <c r="G93" s="79">
        <v>71.8</v>
      </c>
      <c r="H93" s="79">
        <v>36.86</v>
      </c>
      <c r="I93" s="79">
        <v>24.3</v>
      </c>
      <c r="J93" s="79">
        <v>38.411999999999999</v>
      </c>
      <c r="K93" s="79">
        <v>53.4</v>
      </c>
      <c r="L93" s="79">
        <v>42.625114920000001</v>
      </c>
      <c r="M93" s="79">
        <v>35</v>
      </c>
      <c r="N93" s="79">
        <v>0</v>
      </c>
      <c r="O93" s="79">
        <v>0</v>
      </c>
      <c r="P93" s="79">
        <v>0</v>
      </c>
      <c r="Q93" s="79">
        <v>33.897664820000003</v>
      </c>
      <c r="R93" s="79">
        <v>17.480710429999998</v>
      </c>
      <c r="S93" s="79">
        <v>91.244444439999995</v>
      </c>
      <c r="T93" s="79">
        <v>7.6666666670000003</v>
      </c>
      <c r="U93" s="79">
        <v>9.6083737839999994</v>
      </c>
      <c r="V93" s="79">
        <v>44.5</v>
      </c>
      <c r="W93" s="79">
        <v>0</v>
      </c>
      <c r="X93" s="79">
        <v>28.58704329</v>
      </c>
      <c r="Y93" s="79">
        <v>0</v>
      </c>
      <c r="Z93" s="79">
        <v>0</v>
      </c>
      <c r="AA93" s="79">
        <v>0</v>
      </c>
      <c r="AB93" s="79">
        <v>16.6864217</v>
      </c>
      <c r="AC93" s="79">
        <v>25.3</v>
      </c>
      <c r="AD93" s="79">
        <v>0</v>
      </c>
      <c r="AE93" s="79">
        <v>39.72</v>
      </c>
      <c r="AF93" s="79">
        <v>0</v>
      </c>
      <c r="AG93" s="79">
        <v>40.921999999999997</v>
      </c>
      <c r="AH93" s="79">
        <v>35</v>
      </c>
      <c r="AI93" s="79">
        <v>0</v>
      </c>
      <c r="AJ93" s="79">
        <v>37.53846154</v>
      </c>
      <c r="AK93" s="79">
        <v>58.753799999999998</v>
      </c>
      <c r="AL93" s="79">
        <v>24.497499999999999</v>
      </c>
      <c r="AM93" s="79">
        <v>37.891818180000001</v>
      </c>
      <c r="AN93" s="79">
        <v>96.4</v>
      </c>
    </row>
    <row r="94" spans="1:40">
      <c r="A94" s="77" t="s">
        <v>70</v>
      </c>
      <c r="B94" s="79">
        <v>0</v>
      </c>
      <c r="C94" s="79">
        <v>100</v>
      </c>
      <c r="D94" s="79">
        <v>75.05</v>
      </c>
      <c r="E94" s="79">
        <v>54.2</v>
      </c>
      <c r="F94" s="79">
        <v>0</v>
      </c>
      <c r="G94" s="79">
        <v>36.200000000000003</v>
      </c>
      <c r="H94" s="79">
        <v>69.73</v>
      </c>
      <c r="I94" s="79">
        <v>56.5</v>
      </c>
      <c r="J94" s="79">
        <v>38.520000000000003</v>
      </c>
      <c r="K94" s="79">
        <v>52.2</v>
      </c>
      <c r="L94" s="79">
        <v>49.643397329999999</v>
      </c>
      <c r="M94" s="79">
        <v>31.85714286</v>
      </c>
      <c r="N94" s="79">
        <v>0</v>
      </c>
      <c r="O94" s="79">
        <v>0</v>
      </c>
      <c r="P94" s="79">
        <v>65.676831640000003</v>
      </c>
      <c r="Q94" s="79">
        <v>59.450684099999997</v>
      </c>
      <c r="R94" s="79">
        <v>42.836019380000003</v>
      </c>
      <c r="S94" s="79">
        <v>93.7</v>
      </c>
      <c r="T94" s="79">
        <v>2</v>
      </c>
      <c r="U94" s="79">
        <v>9.2528530999999994</v>
      </c>
      <c r="V94" s="79">
        <v>42.5</v>
      </c>
      <c r="W94" s="79">
        <v>43.231290270000002</v>
      </c>
      <c r="X94" s="79">
        <v>33.072202859999997</v>
      </c>
      <c r="Y94" s="79">
        <v>50.57656721</v>
      </c>
      <c r="Z94" s="79">
        <v>83.560630000000003</v>
      </c>
      <c r="AA94" s="79">
        <v>22.438851469999999</v>
      </c>
      <c r="AB94" s="79">
        <v>60.358224679999999</v>
      </c>
      <c r="AC94" s="79">
        <v>77.739999999999995</v>
      </c>
      <c r="AD94" s="79">
        <v>0</v>
      </c>
      <c r="AE94" s="79">
        <v>55.8</v>
      </c>
      <c r="AF94" s="79">
        <v>100</v>
      </c>
      <c r="AG94" s="79">
        <v>42.95</v>
      </c>
      <c r="AH94" s="79">
        <v>42</v>
      </c>
      <c r="AI94" s="79">
        <v>50</v>
      </c>
      <c r="AJ94" s="79">
        <v>100</v>
      </c>
      <c r="AK94" s="79">
        <v>99.4</v>
      </c>
      <c r="AL94" s="79">
        <v>64.222916670000004</v>
      </c>
      <c r="AM94" s="79">
        <v>72.459999999999994</v>
      </c>
      <c r="AN94" s="79">
        <v>99.8</v>
      </c>
    </row>
    <row r="95" spans="1:40">
      <c r="A95" s="77" t="s">
        <v>132</v>
      </c>
      <c r="B95" s="79">
        <v>0</v>
      </c>
      <c r="C95" s="79">
        <v>100</v>
      </c>
      <c r="D95" s="79">
        <v>49.64</v>
      </c>
      <c r="E95" s="79">
        <v>37.4</v>
      </c>
      <c r="F95" s="79">
        <v>0</v>
      </c>
      <c r="G95" s="79">
        <v>35.6</v>
      </c>
      <c r="H95" s="79">
        <v>61.76</v>
      </c>
      <c r="I95" s="79">
        <v>50.2</v>
      </c>
      <c r="J95" s="79">
        <v>17.05</v>
      </c>
      <c r="K95" s="79">
        <v>32.200000000000003</v>
      </c>
      <c r="L95" s="79">
        <v>34.602447349999998</v>
      </c>
      <c r="M95" s="79">
        <v>73</v>
      </c>
      <c r="N95" s="79">
        <v>0</v>
      </c>
      <c r="O95" s="79">
        <v>0</v>
      </c>
      <c r="P95" s="79">
        <v>23.058341590000001</v>
      </c>
      <c r="Q95" s="79">
        <v>35.454584429999997</v>
      </c>
      <c r="R95" s="79">
        <v>6.1644857330000002</v>
      </c>
      <c r="S95" s="79">
        <v>88.7</v>
      </c>
      <c r="T95" s="79">
        <v>5</v>
      </c>
      <c r="U95" s="79">
        <v>4.6012857739999999</v>
      </c>
      <c r="V95" s="79">
        <v>19.25</v>
      </c>
      <c r="W95" s="79">
        <v>16.820241289999998</v>
      </c>
      <c r="X95" s="79">
        <v>24.747066149999998</v>
      </c>
      <c r="Y95" s="79">
        <v>36.797270249999997</v>
      </c>
      <c r="Z95" s="79">
        <v>62.552340000000001</v>
      </c>
      <c r="AA95" s="79">
        <v>0</v>
      </c>
      <c r="AB95" s="79">
        <v>19.781377580000001</v>
      </c>
      <c r="AC95" s="79">
        <v>66.37</v>
      </c>
      <c r="AD95" s="79">
        <v>0</v>
      </c>
      <c r="AE95" s="79">
        <v>34.6</v>
      </c>
      <c r="AF95" s="79">
        <v>0</v>
      </c>
      <c r="AG95" s="79">
        <v>15.66</v>
      </c>
      <c r="AH95" s="79">
        <v>0</v>
      </c>
      <c r="AI95" s="79">
        <v>0</v>
      </c>
      <c r="AJ95" s="79">
        <v>100</v>
      </c>
      <c r="AK95" s="79">
        <v>87.8</v>
      </c>
      <c r="AL95" s="79">
        <v>78.632499999999993</v>
      </c>
      <c r="AM95" s="79">
        <v>32.17</v>
      </c>
      <c r="AN95" s="79">
        <v>90</v>
      </c>
    </row>
    <row r="96" spans="1:40">
      <c r="A96" s="77" t="s">
        <v>137</v>
      </c>
      <c r="B96" s="79">
        <v>0</v>
      </c>
      <c r="C96" s="79">
        <v>100</v>
      </c>
      <c r="D96" s="79">
        <v>20.34</v>
      </c>
      <c r="E96" s="79">
        <v>30.2</v>
      </c>
      <c r="F96" s="79">
        <v>0</v>
      </c>
      <c r="G96" s="79">
        <v>16.8</v>
      </c>
      <c r="H96" s="79">
        <v>30.05</v>
      </c>
      <c r="I96" s="79">
        <v>37.200000000000003</v>
      </c>
      <c r="J96" s="79">
        <v>47.77</v>
      </c>
      <c r="K96" s="79">
        <v>38</v>
      </c>
      <c r="L96" s="79">
        <v>52.282714849999998</v>
      </c>
      <c r="M96" s="79">
        <v>35</v>
      </c>
      <c r="N96" s="79">
        <v>0</v>
      </c>
      <c r="O96" s="79">
        <v>0</v>
      </c>
      <c r="P96" s="79">
        <v>22.784661369999998</v>
      </c>
      <c r="Q96" s="79">
        <v>40.534049520000003</v>
      </c>
      <c r="R96" s="79">
        <v>26.797906640000001</v>
      </c>
      <c r="S96" s="79">
        <v>99.2</v>
      </c>
      <c r="T96" s="79">
        <v>7.6666666670000003</v>
      </c>
      <c r="U96" s="79">
        <v>9.6083737839999994</v>
      </c>
      <c r="V96" s="79">
        <v>46.25</v>
      </c>
      <c r="W96" s="79">
        <v>10.31328373</v>
      </c>
      <c r="X96" s="79">
        <v>30.233614769999999</v>
      </c>
      <c r="Y96" s="79">
        <v>19.12757826</v>
      </c>
      <c r="Z96" s="79">
        <v>57.900620000000004</v>
      </c>
      <c r="AA96" s="79">
        <v>0</v>
      </c>
      <c r="AB96" s="79">
        <v>16.6864217</v>
      </c>
      <c r="AC96" s="79">
        <v>28.2</v>
      </c>
      <c r="AD96" s="79">
        <v>0</v>
      </c>
      <c r="AE96" s="79">
        <v>39.72</v>
      </c>
      <c r="AF96" s="79">
        <v>0</v>
      </c>
      <c r="AG96" s="79">
        <v>44.69</v>
      </c>
      <c r="AH96" s="79">
        <v>35</v>
      </c>
      <c r="AI96" s="79">
        <v>0</v>
      </c>
      <c r="AJ96" s="79">
        <v>50</v>
      </c>
      <c r="AK96" s="79">
        <v>72</v>
      </c>
      <c r="AL96" s="79">
        <v>54.112083329999997</v>
      </c>
      <c r="AM96" s="79">
        <v>43.88</v>
      </c>
      <c r="AN96" s="79">
        <v>96.4</v>
      </c>
    </row>
    <row r="97" spans="1:40">
      <c r="A97" s="77" t="s">
        <v>49</v>
      </c>
      <c r="B97" s="79">
        <v>100</v>
      </c>
      <c r="C97" s="79">
        <v>100</v>
      </c>
      <c r="D97" s="79">
        <v>97.28</v>
      </c>
      <c r="E97" s="79">
        <v>73.400000000000006</v>
      </c>
      <c r="F97" s="79">
        <v>0</v>
      </c>
      <c r="G97" s="79">
        <v>68.599999999999994</v>
      </c>
      <c r="H97" s="79">
        <v>81.349999999999994</v>
      </c>
      <c r="I97" s="79">
        <v>72.2</v>
      </c>
      <c r="J97" s="79">
        <v>37.31</v>
      </c>
      <c r="K97" s="79">
        <v>63.8</v>
      </c>
      <c r="L97" s="79">
        <v>42.604955029999999</v>
      </c>
      <c r="M97" s="79">
        <v>64</v>
      </c>
      <c r="N97" s="79">
        <v>0</v>
      </c>
      <c r="O97" s="79">
        <v>0</v>
      </c>
      <c r="P97" s="79">
        <v>63.883721209999997</v>
      </c>
      <c r="Q97" s="79">
        <v>71.916946139999993</v>
      </c>
      <c r="R97" s="79">
        <v>8.7927075289999994</v>
      </c>
      <c r="S97" s="79">
        <v>73.2</v>
      </c>
      <c r="T97" s="79">
        <v>21</v>
      </c>
      <c r="U97" s="79">
        <v>28.28876649</v>
      </c>
      <c r="V97" s="79">
        <v>44.75</v>
      </c>
      <c r="W97" s="79">
        <v>44.864286579999998</v>
      </c>
      <c r="X97" s="79">
        <v>25.297539459999999</v>
      </c>
      <c r="Y97" s="79">
        <v>76.401859180000002</v>
      </c>
      <c r="Z97" s="79">
        <v>62.265999999999998</v>
      </c>
      <c r="AA97" s="79">
        <v>0</v>
      </c>
      <c r="AB97" s="79">
        <v>57.855919929999999</v>
      </c>
      <c r="AC97" s="79">
        <v>83.78</v>
      </c>
      <c r="AD97" s="79">
        <v>0</v>
      </c>
      <c r="AE97" s="79">
        <v>52.010526319999997</v>
      </c>
      <c r="AF97" s="79">
        <v>100</v>
      </c>
      <c r="AG97" s="79">
        <v>61.35</v>
      </c>
      <c r="AH97" s="79">
        <v>81</v>
      </c>
      <c r="AI97" s="79">
        <v>0</v>
      </c>
      <c r="AJ97" s="79">
        <v>90.07692308</v>
      </c>
      <c r="AK97" s="79">
        <v>91.39</v>
      </c>
      <c r="AL97" s="79">
        <v>83.719166670000007</v>
      </c>
      <c r="AM97" s="79">
        <v>67.790000000000006</v>
      </c>
      <c r="AN97" s="79">
        <v>96.473684210000002</v>
      </c>
    </row>
    <row r="98" spans="1:40">
      <c r="A98" s="77" t="s">
        <v>77</v>
      </c>
      <c r="B98" s="79">
        <v>100</v>
      </c>
      <c r="C98" s="79">
        <v>100</v>
      </c>
      <c r="D98" s="79">
        <v>30.44</v>
      </c>
      <c r="E98" s="79">
        <v>27.4</v>
      </c>
      <c r="F98" s="79">
        <v>0</v>
      </c>
      <c r="G98" s="79">
        <v>37.4</v>
      </c>
      <c r="H98" s="79">
        <v>42.57</v>
      </c>
      <c r="I98" s="79">
        <v>47.3</v>
      </c>
      <c r="J98" s="79">
        <v>28.62</v>
      </c>
      <c r="K98" s="79">
        <v>20.8</v>
      </c>
      <c r="L98" s="79">
        <v>27.982072030000001</v>
      </c>
      <c r="M98" s="79">
        <v>22.25</v>
      </c>
      <c r="N98" s="79">
        <v>0</v>
      </c>
      <c r="O98" s="79">
        <v>0</v>
      </c>
      <c r="P98" s="79">
        <v>37.373450069999997</v>
      </c>
      <c r="Q98" s="79">
        <v>39.645190030000002</v>
      </c>
      <c r="R98" s="79">
        <v>2.466180338</v>
      </c>
      <c r="S98" s="79">
        <v>97.6</v>
      </c>
      <c r="T98" s="79">
        <v>10</v>
      </c>
      <c r="U98" s="79">
        <v>30.094362100000001</v>
      </c>
      <c r="V98" s="79">
        <v>40.75</v>
      </c>
      <c r="W98" s="79">
        <v>46.186593539999997</v>
      </c>
      <c r="X98" s="79">
        <v>37.146576160000002</v>
      </c>
      <c r="Y98" s="79">
        <v>48.821705809999997</v>
      </c>
      <c r="Z98" s="79">
        <v>90.782355999999993</v>
      </c>
      <c r="AA98" s="79">
        <v>47.110953559999999</v>
      </c>
      <c r="AB98" s="79">
        <v>26.93928618</v>
      </c>
      <c r="AC98" s="79">
        <v>49.07</v>
      </c>
      <c r="AD98" s="79">
        <v>0</v>
      </c>
      <c r="AE98" s="79">
        <v>35.5</v>
      </c>
      <c r="AF98" s="79">
        <v>100</v>
      </c>
      <c r="AG98" s="79">
        <v>40.869999999999997</v>
      </c>
      <c r="AH98" s="79">
        <v>35.75</v>
      </c>
      <c r="AI98" s="79">
        <v>50</v>
      </c>
      <c r="AJ98" s="79">
        <v>59</v>
      </c>
      <c r="AK98" s="79">
        <v>73.057116669999999</v>
      </c>
      <c r="AL98" s="79">
        <v>51.870416669999997</v>
      </c>
      <c r="AM98" s="79">
        <v>39.79</v>
      </c>
      <c r="AN98" s="79">
        <v>94</v>
      </c>
    </row>
    <row r="99" spans="1:40">
      <c r="A99" s="77" t="s">
        <v>172</v>
      </c>
      <c r="B99" s="79">
        <v>0</v>
      </c>
      <c r="C99" s="79">
        <v>100</v>
      </c>
      <c r="D99" s="79">
        <v>9.08</v>
      </c>
      <c r="E99" s="79">
        <v>37.6</v>
      </c>
      <c r="F99" s="79">
        <v>0</v>
      </c>
      <c r="G99" s="79">
        <v>51</v>
      </c>
      <c r="H99" s="79">
        <v>34.56</v>
      </c>
      <c r="I99" s="79">
        <v>46.5</v>
      </c>
      <c r="J99" s="79">
        <v>0.05</v>
      </c>
      <c r="K99" s="79">
        <v>32.200000000000003</v>
      </c>
      <c r="L99" s="79">
        <v>42.546232529999997</v>
      </c>
      <c r="M99" s="79">
        <v>30.5</v>
      </c>
      <c r="N99" s="79">
        <v>0</v>
      </c>
      <c r="O99" s="79">
        <v>0</v>
      </c>
      <c r="P99" s="79">
        <v>10.808199309999999</v>
      </c>
      <c r="Q99" s="79">
        <v>29.182447639999999</v>
      </c>
      <c r="R99" s="79">
        <v>11.3024477</v>
      </c>
      <c r="S99" s="79">
        <v>97.3</v>
      </c>
      <c r="T99" s="79">
        <v>14.777777779999999</v>
      </c>
      <c r="U99" s="79">
        <v>2.6904906839999998</v>
      </c>
      <c r="V99" s="79">
        <v>35.75</v>
      </c>
      <c r="W99" s="79">
        <v>10.31328373</v>
      </c>
      <c r="X99" s="79">
        <v>20.065169000000001</v>
      </c>
      <c r="Y99" s="79">
        <v>15.82743737</v>
      </c>
      <c r="Z99" s="79">
        <v>49.647399999999998</v>
      </c>
      <c r="AA99" s="79">
        <v>0</v>
      </c>
      <c r="AB99" s="79">
        <v>9.2321875410000001</v>
      </c>
      <c r="AC99" s="79">
        <v>38.36</v>
      </c>
      <c r="AD99" s="79">
        <v>0</v>
      </c>
      <c r="AE99" s="79">
        <v>32.836363640000002</v>
      </c>
      <c r="AF99" s="79">
        <v>0</v>
      </c>
      <c r="AG99" s="79">
        <v>0</v>
      </c>
      <c r="AH99" s="79">
        <v>0.75</v>
      </c>
      <c r="AI99" s="79">
        <v>0</v>
      </c>
      <c r="AJ99" s="79">
        <v>51.92307692</v>
      </c>
      <c r="AK99" s="79">
        <v>4.1598499999999996</v>
      </c>
      <c r="AL99" s="79">
        <v>55.225416670000001</v>
      </c>
      <c r="AM99" s="79">
        <v>36.72</v>
      </c>
      <c r="AN99" s="79">
        <v>86.5</v>
      </c>
    </row>
    <row r="100" spans="1:40">
      <c r="A100" s="77" t="s">
        <v>183</v>
      </c>
      <c r="B100" s="79">
        <v>0</v>
      </c>
      <c r="C100" s="79">
        <v>0</v>
      </c>
      <c r="D100" s="79">
        <v>9.7200000000000006</v>
      </c>
      <c r="E100" s="79">
        <v>30.4</v>
      </c>
      <c r="F100" s="79">
        <v>0</v>
      </c>
      <c r="G100" s="79">
        <v>49.6</v>
      </c>
      <c r="H100" s="79">
        <v>34.17</v>
      </c>
      <c r="I100" s="79">
        <v>33.5</v>
      </c>
      <c r="J100" s="79">
        <v>21.2775</v>
      </c>
      <c r="K100" s="79">
        <v>21.2</v>
      </c>
      <c r="L100" s="79">
        <v>41.382747559999999</v>
      </c>
      <c r="M100" s="79">
        <v>26</v>
      </c>
      <c r="N100" s="79">
        <v>0</v>
      </c>
      <c r="O100" s="79">
        <v>0</v>
      </c>
      <c r="P100" s="79">
        <v>17.478433070000001</v>
      </c>
      <c r="Q100" s="79">
        <v>17.11452281</v>
      </c>
      <c r="R100" s="79">
        <v>2.608268813</v>
      </c>
      <c r="S100" s="79">
        <v>94.6</v>
      </c>
      <c r="T100" s="79">
        <v>12.28571429</v>
      </c>
      <c r="U100" s="79">
        <v>12.720284080000001</v>
      </c>
      <c r="V100" s="79">
        <v>28.416666670000001</v>
      </c>
      <c r="W100" s="79">
        <v>13.01391512</v>
      </c>
      <c r="X100" s="79">
        <v>27.291547980000001</v>
      </c>
      <c r="Y100" s="79">
        <v>9.2380279610000002</v>
      </c>
      <c r="Z100" s="79">
        <v>59.632415999999999</v>
      </c>
      <c r="AA100" s="79">
        <v>0</v>
      </c>
      <c r="AB100" s="79">
        <v>4.1617279070000004</v>
      </c>
      <c r="AC100" s="79">
        <v>11.15</v>
      </c>
      <c r="AD100" s="79">
        <v>0</v>
      </c>
      <c r="AE100" s="79">
        <v>34.700000000000003</v>
      </c>
      <c r="AF100" s="79">
        <v>0</v>
      </c>
      <c r="AG100" s="79">
        <v>19.985833329999998</v>
      </c>
      <c r="AH100" s="79">
        <v>0</v>
      </c>
      <c r="AI100" s="79">
        <v>0</v>
      </c>
      <c r="AJ100" s="79">
        <v>24.46153846</v>
      </c>
      <c r="AK100" s="79">
        <v>4.15191</v>
      </c>
      <c r="AL100" s="79">
        <v>49.428333330000001</v>
      </c>
      <c r="AM100" s="79">
        <v>25.73</v>
      </c>
      <c r="AN100" s="79">
        <v>82</v>
      </c>
    </row>
    <row r="101" spans="1:40">
      <c r="A101" s="77" t="s">
        <v>174</v>
      </c>
      <c r="B101" s="79">
        <v>0</v>
      </c>
      <c r="C101" s="79">
        <v>0</v>
      </c>
      <c r="D101" s="79">
        <v>28.78</v>
      </c>
      <c r="E101" s="79">
        <v>8.1999999999999993</v>
      </c>
      <c r="F101" s="79">
        <v>0</v>
      </c>
      <c r="G101" s="79">
        <v>22.2</v>
      </c>
      <c r="H101" s="79">
        <v>9.9</v>
      </c>
      <c r="I101" s="79">
        <v>15.6</v>
      </c>
      <c r="J101" s="79" t="s">
        <v>217</v>
      </c>
      <c r="K101" s="79">
        <v>15</v>
      </c>
      <c r="L101" s="79" t="s">
        <v>217</v>
      </c>
      <c r="M101" s="79">
        <v>16</v>
      </c>
      <c r="N101" s="79">
        <v>0</v>
      </c>
      <c r="O101" s="79">
        <v>0</v>
      </c>
      <c r="P101" s="79">
        <v>24.270316749999999</v>
      </c>
      <c r="Q101" s="79">
        <v>48.388824200000002</v>
      </c>
      <c r="R101" s="79" t="s">
        <v>217</v>
      </c>
      <c r="S101" s="79">
        <v>99</v>
      </c>
      <c r="T101" s="79" t="s">
        <v>217</v>
      </c>
      <c r="U101" s="79">
        <v>11.967448729999999</v>
      </c>
      <c r="V101" s="79" t="s">
        <v>217</v>
      </c>
      <c r="W101" s="79">
        <v>48.04545048</v>
      </c>
      <c r="X101" s="79">
        <v>22.247283979999999</v>
      </c>
      <c r="Y101" s="79">
        <v>26.601794330000001</v>
      </c>
      <c r="Z101" s="79" t="s">
        <v>217</v>
      </c>
      <c r="AA101" s="79">
        <v>0</v>
      </c>
      <c r="AB101" s="79">
        <v>3.702489135</v>
      </c>
      <c r="AC101" s="79">
        <v>16.010000000000002</v>
      </c>
      <c r="AD101" s="79">
        <v>0</v>
      </c>
      <c r="AE101" s="79" t="s">
        <v>217</v>
      </c>
      <c r="AF101" s="79">
        <v>0</v>
      </c>
      <c r="AG101" s="79" t="s">
        <v>217</v>
      </c>
      <c r="AH101" s="79">
        <v>38</v>
      </c>
      <c r="AI101" s="79">
        <v>0</v>
      </c>
      <c r="AJ101" s="79">
        <v>100</v>
      </c>
      <c r="AK101" s="79">
        <v>90.51</v>
      </c>
      <c r="AL101" s="79">
        <v>21.407499999999999</v>
      </c>
      <c r="AM101" s="79">
        <v>58.11</v>
      </c>
      <c r="AN101" s="79" t="s">
        <v>217</v>
      </c>
    </row>
    <row r="102" spans="1:40">
      <c r="A102" s="77" t="s">
        <v>64</v>
      </c>
      <c r="B102" s="79">
        <v>0</v>
      </c>
      <c r="C102" s="79">
        <v>100</v>
      </c>
      <c r="D102" s="79">
        <v>35.15</v>
      </c>
      <c r="E102" s="79">
        <v>82.6</v>
      </c>
      <c r="F102" s="79">
        <v>0</v>
      </c>
      <c r="G102" s="79">
        <v>77.400000000000006</v>
      </c>
      <c r="H102" s="79">
        <v>73.290000000000006</v>
      </c>
      <c r="I102" s="79">
        <v>17.3</v>
      </c>
      <c r="J102" s="79">
        <v>45.607586210000001</v>
      </c>
      <c r="K102" s="79">
        <v>79.8</v>
      </c>
      <c r="L102" s="79">
        <v>48.264044040000002</v>
      </c>
      <c r="M102" s="79">
        <v>55.157894740000003</v>
      </c>
      <c r="N102" s="79">
        <v>0</v>
      </c>
      <c r="O102" s="79">
        <v>11.4619567</v>
      </c>
      <c r="P102" s="79">
        <v>77.311498459999996</v>
      </c>
      <c r="Q102" s="79">
        <v>72.76905945</v>
      </c>
      <c r="R102" s="79">
        <v>41.59035926</v>
      </c>
      <c r="S102" s="79">
        <v>89.227999999999994</v>
      </c>
      <c r="T102" s="79">
        <v>31.96551724</v>
      </c>
      <c r="U102" s="79">
        <v>58.120703820000003</v>
      </c>
      <c r="V102" s="79">
        <v>59.491379309999999</v>
      </c>
      <c r="W102" s="79">
        <v>20.62656746</v>
      </c>
      <c r="X102" s="79">
        <v>37.847764040000001</v>
      </c>
      <c r="Y102" s="79">
        <v>74.317547329999996</v>
      </c>
      <c r="Z102" s="79">
        <v>81.355940000000004</v>
      </c>
      <c r="AA102" s="79">
        <v>0</v>
      </c>
      <c r="AB102" s="79">
        <v>60.636157619999999</v>
      </c>
      <c r="AC102" s="79">
        <v>100</v>
      </c>
      <c r="AD102" s="79">
        <v>0</v>
      </c>
      <c r="AE102" s="79">
        <v>52.010526319999997</v>
      </c>
      <c r="AF102" s="79">
        <v>0</v>
      </c>
      <c r="AG102" s="79">
        <v>66.512413789999997</v>
      </c>
      <c r="AH102" s="79">
        <v>48.10526316</v>
      </c>
      <c r="AI102" s="79">
        <v>50</v>
      </c>
      <c r="AJ102" s="79">
        <v>97.153846150000007</v>
      </c>
      <c r="AK102" s="79">
        <v>93.0792</v>
      </c>
      <c r="AL102" s="79">
        <v>84.972830459999997</v>
      </c>
      <c r="AM102" s="79">
        <v>79.269655169999993</v>
      </c>
      <c r="AN102" s="79">
        <v>96.473684210000002</v>
      </c>
    </row>
    <row r="103" spans="1:40">
      <c r="A103" s="77" t="s">
        <v>36</v>
      </c>
      <c r="B103" s="79">
        <v>100</v>
      </c>
      <c r="C103" s="79">
        <v>100</v>
      </c>
      <c r="D103" s="79">
        <v>97.93</v>
      </c>
      <c r="E103" s="79">
        <v>76</v>
      </c>
      <c r="F103" s="79">
        <v>0</v>
      </c>
      <c r="G103" s="79">
        <v>71.2</v>
      </c>
      <c r="H103" s="79">
        <v>83.47</v>
      </c>
      <c r="I103" s="79">
        <v>82.2</v>
      </c>
      <c r="J103" s="79">
        <v>50.6</v>
      </c>
      <c r="K103" s="79">
        <v>69.8</v>
      </c>
      <c r="L103" s="79">
        <v>38.523864750000001</v>
      </c>
      <c r="M103" s="79">
        <v>72</v>
      </c>
      <c r="N103" s="79">
        <v>0</v>
      </c>
      <c r="O103" s="79">
        <v>18.16677155</v>
      </c>
      <c r="P103" s="79">
        <v>61.766940480000002</v>
      </c>
      <c r="Q103" s="79">
        <v>68.707278090000003</v>
      </c>
      <c r="R103" s="79">
        <v>5.7418966239999998</v>
      </c>
      <c r="S103" s="79">
        <v>93.8</v>
      </c>
      <c r="T103" s="79">
        <v>39</v>
      </c>
      <c r="U103" s="79">
        <v>41.374950910000003</v>
      </c>
      <c r="V103" s="79">
        <v>61.75</v>
      </c>
      <c r="W103" s="79">
        <v>41.482111029999999</v>
      </c>
      <c r="X103" s="79">
        <v>33.660023090000003</v>
      </c>
      <c r="Y103" s="79">
        <v>76.824148739999998</v>
      </c>
      <c r="Z103" s="79">
        <v>59.189419999999998</v>
      </c>
      <c r="AA103" s="79">
        <v>0</v>
      </c>
      <c r="AB103" s="79">
        <v>54.08929277</v>
      </c>
      <c r="AC103" s="79">
        <v>86.36</v>
      </c>
      <c r="AD103" s="79">
        <v>0</v>
      </c>
      <c r="AE103" s="79">
        <v>55.8</v>
      </c>
      <c r="AF103" s="79">
        <v>100</v>
      </c>
      <c r="AG103" s="79">
        <v>65.180000000000007</v>
      </c>
      <c r="AH103" s="79">
        <v>36</v>
      </c>
      <c r="AI103" s="79">
        <v>0</v>
      </c>
      <c r="AJ103" s="79">
        <v>100</v>
      </c>
      <c r="AK103" s="79">
        <v>87.71</v>
      </c>
      <c r="AL103" s="79">
        <v>84.933750000000003</v>
      </c>
      <c r="AM103" s="79">
        <v>83.53</v>
      </c>
      <c r="AN103" s="79">
        <v>96</v>
      </c>
    </row>
    <row r="104" spans="1:40">
      <c r="A104" s="77" t="s">
        <v>23</v>
      </c>
      <c r="B104" s="79">
        <v>100</v>
      </c>
      <c r="C104" s="79">
        <v>100</v>
      </c>
      <c r="D104" s="79">
        <v>97.41</v>
      </c>
      <c r="E104" s="79">
        <v>86.6</v>
      </c>
      <c r="F104" s="79">
        <v>0</v>
      </c>
      <c r="G104" s="79">
        <v>80.8</v>
      </c>
      <c r="H104" s="79">
        <v>83.19</v>
      </c>
      <c r="I104" s="79">
        <v>81.599999999999994</v>
      </c>
      <c r="J104" s="79">
        <v>94.93</v>
      </c>
      <c r="K104" s="79">
        <v>85.4</v>
      </c>
      <c r="L104" s="79">
        <v>78.169234599999996</v>
      </c>
      <c r="M104" s="79">
        <v>55.157894740000003</v>
      </c>
      <c r="N104" s="79">
        <v>0</v>
      </c>
      <c r="O104" s="79">
        <v>0</v>
      </c>
      <c r="P104" s="79">
        <v>92.679085270000002</v>
      </c>
      <c r="Q104" s="79">
        <v>71.357726549999995</v>
      </c>
      <c r="R104" s="79">
        <v>16.733447739999999</v>
      </c>
      <c r="S104" s="79">
        <v>90.4</v>
      </c>
      <c r="T104" s="79">
        <v>28</v>
      </c>
      <c r="U104" s="79">
        <v>40.606088210000003</v>
      </c>
      <c r="V104" s="79">
        <v>79.5</v>
      </c>
      <c r="W104" s="79">
        <v>44.864286579999998</v>
      </c>
      <c r="X104" s="79">
        <v>25.84411983</v>
      </c>
      <c r="Y104" s="79">
        <v>79.868664539999997</v>
      </c>
      <c r="Z104" s="79">
        <v>55.149500000000003</v>
      </c>
      <c r="AA104" s="79">
        <v>0</v>
      </c>
      <c r="AB104" s="79">
        <v>72.619517979999998</v>
      </c>
      <c r="AC104" s="79">
        <v>94.62</v>
      </c>
      <c r="AD104" s="79">
        <v>21.59393584</v>
      </c>
      <c r="AE104" s="79">
        <v>52.010526319999997</v>
      </c>
      <c r="AF104" s="79">
        <v>100</v>
      </c>
      <c r="AG104" s="79">
        <v>92.18</v>
      </c>
      <c r="AH104" s="79">
        <v>48.10526316</v>
      </c>
      <c r="AI104" s="79">
        <v>50</v>
      </c>
      <c r="AJ104" s="79">
        <v>100</v>
      </c>
      <c r="AK104" s="79">
        <v>97.64</v>
      </c>
      <c r="AL104" s="79">
        <v>78.201250000000002</v>
      </c>
      <c r="AM104" s="79">
        <v>81.41</v>
      </c>
      <c r="AN104" s="79">
        <v>96.473684210000002</v>
      </c>
    </row>
    <row r="105" spans="1:40">
      <c r="A105" s="77" t="s">
        <v>163</v>
      </c>
      <c r="B105" s="79">
        <v>0</v>
      </c>
      <c r="C105" s="79">
        <v>100</v>
      </c>
      <c r="D105" s="79">
        <v>23.33</v>
      </c>
      <c r="E105" s="79">
        <v>33.6</v>
      </c>
      <c r="F105" s="79">
        <v>0</v>
      </c>
      <c r="G105" s="79">
        <v>44.2</v>
      </c>
      <c r="H105" s="79">
        <v>35.15</v>
      </c>
      <c r="I105" s="79">
        <v>44.9</v>
      </c>
      <c r="J105" s="79">
        <v>16.96</v>
      </c>
      <c r="K105" s="79">
        <v>30.2</v>
      </c>
      <c r="L105" s="79">
        <v>29.2834878</v>
      </c>
      <c r="M105" s="79">
        <v>22.88888889</v>
      </c>
      <c r="N105" s="79">
        <v>0</v>
      </c>
      <c r="O105" s="79">
        <v>0</v>
      </c>
      <c r="P105" s="79">
        <v>23.069082519999998</v>
      </c>
      <c r="Q105" s="79">
        <v>12.62276127</v>
      </c>
      <c r="R105" s="79">
        <v>1.872813625</v>
      </c>
      <c r="S105" s="79">
        <v>79.2</v>
      </c>
      <c r="T105" s="79">
        <v>12.28571429</v>
      </c>
      <c r="U105" s="79">
        <v>0.68514191489999998</v>
      </c>
      <c r="V105" s="79">
        <v>33.75</v>
      </c>
      <c r="W105" s="79">
        <v>18.267339339999999</v>
      </c>
      <c r="X105" s="79">
        <v>30.721618020000001</v>
      </c>
      <c r="Y105" s="79">
        <v>10.459270249999999</v>
      </c>
      <c r="Z105" s="79">
        <v>62.034939999999999</v>
      </c>
      <c r="AA105" s="79">
        <v>0</v>
      </c>
      <c r="AB105" s="79">
        <v>4.1617279070000004</v>
      </c>
      <c r="AC105" s="79">
        <v>18.2</v>
      </c>
      <c r="AD105" s="79">
        <v>0</v>
      </c>
      <c r="AE105" s="79">
        <v>33.9</v>
      </c>
      <c r="AF105" s="79">
        <v>100</v>
      </c>
      <c r="AG105" s="79">
        <v>22.75</v>
      </c>
      <c r="AH105" s="79">
        <v>16.11111111</v>
      </c>
      <c r="AI105" s="79">
        <v>0</v>
      </c>
      <c r="AJ105" s="79">
        <v>54</v>
      </c>
      <c r="AK105" s="79">
        <v>16.168500000000002</v>
      </c>
      <c r="AL105" s="79">
        <v>51.980416669999997</v>
      </c>
      <c r="AM105" s="79">
        <v>26.59</v>
      </c>
      <c r="AN105" s="79">
        <v>95</v>
      </c>
    </row>
    <row r="106" spans="1:40">
      <c r="A106" s="77" t="s">
        <v>175</v>
      </c>
      <c r="B106" s="79">
        <v>0</v>
      </c>
      <c r="C106" s="79">
        <v>50</v>
      </c>
      <c r="D106" s="79">
        <v>36.83</v>
      </c>
      <c r="E106" s="79">
        <v>35.200000000000003</v>
      </c>
      <c r="F106" s="79">
        <v>0</v>
      </c>
      <c r="G106" s="79">
        <v>51.4</v>
      </c>
      <c r="H106" s="79">
        <v>36.07</v>
      </c>
      <c r="I106" s="79">
        <v>31.3</v>
      </c>
      <c r="J106" s="79">
        <v>10.46</v>
      </c>
      <c r="K106" s="79">
        <v>33.200000000000003</v>
      </c>
      <c r="L106" s="79">
        <v>33.913966019999997</v>
      </c>
      <c r="M106" s="79">
        <v>15</v>
      </c>
      <c r="N106" s="79">
        <v>0</v>
      </c>
      <c r="O106" s="79">
        <v>0</v>
      </c>
      <c r="P106" s="79">
        <v>27.37035174</v>
      </c>
      <c r="Q106" s="79">
        <v>16.568663180000001</v>
      </c>
      <c r="R106" s="79">
        <v>2.608268813</v>
      </c>
      <c r="S106" s="79">
        <v>95</v>
      </c>
      <c r="T106" s="79">
        <v>12.28571429</v>
      </c>
      <c r="U106" s="79">
        <v>12.720284080000001</v>
      </c>
      <c r="V106" s="79">
        <v>19.75</v>
      </c>
      <c r="W106" s="79">
        <v>24.078604210000002</v>
      </c>
      <c r="X106" s="79">
        <v>27.291547980000001</v>
      </c>
      <c r="Y106" s="79">
        <v>5.887360406</v>
      </c>
      <c r="Z106" s="79">
        <v>59.632415999999999</v>
      </c>
      <c r="AA106" s="79">
        <v>0</v>
      </c>
      <c r="AB106" s="79">
        <v>4.1617279070000004</v>
      </c>
      <c r="AC106" s="79">
        <v>18.149999999999999</v>
      </c>
      <c r="AD106" s="79">
        <v>0</v>
      </c>
      <c r="AE106" s="79">
        <v>35.700000000000003</v>
      </c>
      <c r="AF106" s="79">
        <v>0</v>
      </c>
      <c r="AG106" s="79">
        <v>13.46</v>
      </c>
      <c r="AH106" s="79">
        <v>28</v>
      </c>
      <c r="AI106" s="79">
        <v>0</v>
      </c>
      <c r="AJ106" s="79">
        <v>46.23076923</v>
      </c>
      <c r="AK106" s="79">
        <v>12.7525</v>
      </c>
      <c r="AL106" s="79">
        <v>56.490416670000002</v>
      </c>
      <c r="AM106" s="79">
        <v>20.36</v>
      </c>
      <c r="AN106" s="79">
        <v>88</v>
      </c>
    </row>
    <row r="107" spans="1:40">
      <c r="A107" s="77" t="s">
        <v>24</v>
      </c>
      <c r="B107" s="79">
        <v>100</v>
      </c>
      <c r="C107" s="79">
        <v>100</v>
      </c>
      <c r="D107" s="79">
        <v>98.06</v>
      </c>
      <c r="E107" s="79">
        <v>62.8</v>
      </c>
      <c r="F107" s="79">
        <v>50</v>
      </c>
      <c r="G107" s="79">
        <v>50</v>
      </c>
      <c r="H107" s="79">
        <v>76.3</v>
      </c>
      <c r="I107" s="79">
        <v>82.7</v>
      </c>
      <c r="J107" s="79">
        <v>76.39</v>
      </c>
      <c r="K107" s="79">
        <v>69.8</v>
      </c>
      <c r="L107" s="79">
        <v>68.140085529999993</v>
      </c>
      <c r="M107" s="79">
        <v>70</v>
      </c>
      <c r="N107" s="79">
        <v>0</v>
      </c>
      <c r="O107" s="79">
        <v>11.4619567</v>
      </c>
      <c r="P107" s="79">
        <v>49.983296750000001</v>
      </c>
      <c r="Q107" s="79">
        <v>80.199369869999998</v>
      </c>
      <c r="R107" s="79">
        <v>29.941366469999998</v>
      </c>
      <c r="S107" s="79">
        <v>94.8</v>
      </c>
      <c r="T107" s="79">
        <v>26</v>
      </c>
      <c r="U107" s="79">
        <v>36.139588740000001</v>
      </c>
      <c r="V107" s="79">
        <v>78.75</v>
      </c>
      <c r="W107" s="79">
        <v>71.936253640000004</v>
      </c>
      <c r="X107" s="79">
        <v>52.558000030000002</v>
      </c>
      <c r="Y107" s="79">
        <v>56.711946400000002</v>
      </c>
      <c r="Z107" s="79">
        <v>68.334339999999997</v>
      </c>
      <c r="AA107" s="79">
        <v>79.369018080000004</v>
      </c>
      <c r="AB107" s="79">
        <v>75.767153960000002</v>
      </c>
      <c r="AC107" s="79">
        <v>79.45</v>
      </c>
      <c r="AD107" s="79">
        <v>0</v>
      </c>
      <c r="AE107" s="79">
        <v>43.8</v>
      </c>
      <c r="AF107" s="79">
        <v>100</v>
      </c>
      <c r="AG107" s="79">
        <v>71.900000000000006</v>
      </c>
      <c r="AH107" s="79">
        <v>54</v>
      </c>
      <c r="AI107" s="79">
        <v>50</v>
      </c>
      <c r="AJ107" s="79">
        <v>100</v>
      </c>
      <c r="AK107" s="79">
        <v>96.04</v>
      </c>
      <c r="AL107" s="79">
        <v>71.050416670000004</v>
      </c>
      <c r="AM107" s="79">
        <v>71.53</v>
      </c>
      <c r="AN107" s="79">
        <v>94</v>
      </c>
    </row>
    <row r="108" spans="1:40">
      <c r="A108" s="77" t="s">
        <v>147</v>
      </c>
      <c r="B108" s="79">
        <v>0</v>
      </c>
      <c r="C108" s="79">
        <v>50</v>
      </c>
      <c r="D108" s="79">
        <v>2.95</v>
      </c>
      <c r="E108" s="79">
        <v>36.799999999999997</v>
      </c>
      <c r="F108" s="79">
        <v>0</v>
      </c>
      <c r="G108" s="79">
        <v>45.2</v>
      </c>
      <c r="H108" s="79">
        <v>48.73</v>
      </c>
      <c r="I108" s="79">
        <v>56.2</v>
      </c>
      <c r="J108" s="79" t="s">
        <v>217</v>
      </c>
      <c r="K108" s="79">
        <v>47.4</v>
      </c>
      <c r="L108" s="79" t="s">
        <v>217</v>
      </c>
      <c r="M108" s="79" t="s">
        <v>217</v>
      </c>
      <c r="N108" s="79">
        <v>0</v>
      </c>
      <c r="O108" s="79">
        <v>0</v>
      </c>
      <c r="P108" s="79">
        <v>44.966292209999999</v>
      </c>
      <c r="Q108" s="79">
        <v>52.585506019999997</v>
      </c>
      <c r="R108" s="79" t="s">
        <v>217</v>
      </c>
      <c r="S108" s="79" t="s">
        <v>217</v>
      </c>
      <c r="T108" s="79" t="s">
        <v>217</v>
      </c>
      <c r="U108" s="79" t="s">
        <v>217</v>
      </c>
      <c r="V108" s="79" t="s">
        <v>217</v>
      </c>
      <c r="W108" s="79">
        <v>16.820241289999998</v>
      </c>
      <c r="X108" s="79">
        <v>4.6950260530000003</v>
      </c>
      <c r="Y108" s="79">
        <v>58.865825180000002</v>
      </c>
      <c r="Z108" s="79">
        <v>21.126760000000001</v>
      </c>
      <c r="AA108" s="79">
        <v>0</v>
      </c>
      <c r="AB108" s="79" t="s">
        <v>217</v>
      </c>
      <c r="AC108" s="79">
        <v>58.45</v>
      </c>
      <c r="AD108" s="79">
        <v>0</v>
      </c>
      <c r="AE108" s="79" t="s">
        <v>217</v>
      </c>
      <c r="AF108" s="79">
        <v>100</v>
      </c>
      <c r="AG108" s="79" t="s">
        <v>217</v>
      </c>
      <c r="AH108" s="79" t="s">
        <v>217</v>
      </c>
      <c r="AI108" s="79">
        <v>0</v>
      </c>
      <c r="AJ108" s="79">
        <v>100</v>
      </c>
      <c r="AK108" s="79">
        <v>93.000799999999998</v>
      </c>
      <c r="AL108" s="79">
        <v>52.897500000000001</v>
      </c>
      <c r="AM108" s="79">
        <v>13.59</v>
      </c>
      <c r="AN108" s="79" t="s">
        <v>217</v>
      </c>
    </row>
    <row r="109" spans="1:40">
      <c r="A109" s="77" t="s">
        <v>166</v>
      </c>
      <c r="B109" s="79">
        <v>0</v>
      </c>
      <c r="C109" s="79">
        <v>100</v>
      </c>
      <c r="D109" s="79">
        <v>10.14</v>
      </c>
      <c r="E109" s="79">
        <v>37.4</v>
      </c>
      <c r="F109" s="79">
        <v>0</v>
      </c>
      <c r="G109" s="79">
        <v>32</v>
      </c>
      <c r="H109" s="79">
        <v>36.520000000000003</v>
      </c>
      <c r="I109" s="79">
        <v>50.3</v>
      </c>
      <c r="J109" s="79">
        <v>16.5</v>
      </c>
      <c r="K109" s="79">
        <v>26</v>
      </c>
      <c r="L109" s="79">
        <v>36.542721579999998</v>
      </c>
      <c r="M109" s="79">
        <v>22.88888889</v>
      </c>
      <c r="N109" s="79">
        <v>0</v>
      </c>
      <c r="O109" s="79">
        <v>0</v>
      </c>
      <c r="P109" s="79">
        <v>25.80860311</v>
      </c>
      <c r="Q109" s="79">
        <v>24.60767762</v>
      </c>
      <c r="R109" s="79">
        <v>1.5526570200000001</v>
      </c>
      <c r="S109" s="79">
        <v>72.5</v>
      </c>
      <c r="T109" s="79">
        <v>7</v>
      </c>
      <c r="U109" s="79">
        <v>8.7390808910000004</v>
      </c>
      <c r="V109" s="79">
        <v>33.25</v>
      </c>
      <c r="W109" s="79">
        <v>18.267339339999999</v>
      </c>
      <c r="X109" s="79">
        <v>27.291547980000001</v>
      </c>
      <c r="Y109" s="79">
        <v>3.9275005429999998</v>
      </c>
      <c r="Z109" s="79">
        <v>59.632415999999999</v>
      </c>
      <c r="AA109" s="79">
        <v>0</v>
      </c>
      <c r="AB109" s="79">
        <v>4.1617279070000004</v>
      </c>
      <c r="AC109" s="79">
        <v>43.98</v>
      </c>
      <c r="AD109" s="79">
        <v>0</v>
      </c>
      <c r="AE109" s="79">
        <v>35.799999999999997</v>
      </c>
      <c r="AF109" s="79">
        <v>0</v>
      </c>
      <c r="AG109" s="79">
        <v>16.8</v>
      </c>
      <c r="AH109" s="79">
        <v>16.11111111</v>
      </c>
      <c r="AI109" s="79">
        <v>0</v>
      </c>
      <c r="AJ109" s="79">
        <v>88.07692308</v>
      </c>
      <c r="AK109" s="79">
        <v>29.5533</v>
      </c>
      <c r="AL109" s="79">
        <v>51.927916670000002</v>
      </c>
      <c r="AM109" s="79">
        <v>25.21</v>
      </c>
      <c r="AN109" s="79">
        <v>93</v>
      </c>
    </row>
    <row r="110" spans="1:40">
      <c r="A110" s="77" t="s">
        <v>34</v>
      </c>
      <c r="B110" s="79">
        <v>100</v>
      </c>
      <c r="C110" s="79">
        <v>100</v>
      </c>
      <c r="D110" s="79">
        <v>83.65</v>
      </c>
      <c r="E110" s="79">
        <v>63.4</v>
      </c>
      <c r="F110" s="79">
        <v>100</v>
      </c>
      <c r="G110" s="79">
        <v>71.599999999999994</v>
      </c>
      <c r="H110" s="79">
        <v>88.49</v>
      </c>
      <c r="I110" s="79">
        <v>68.099999999999994</v>
      </c>
      <c r="J110" s="79">
        <v>73.14</v>
      </c>
      <c r="K110" s="79">
        <v>66</v>
      </c>
      <c r="L110" s="79">
        <v>64.908417069999999</v>
      </c>
      <c r="M110" s="79">
        <v>57</v>
      </c>
      <c r="N110" s="79">
        <v>0</v>
      </c>
      <c r="O110" s="79">
        <v>0</v>
      </c>
      <c r="P110" s="79">
        <v>59.859014790000003</v>
      </c>
      <c r="Q110" s="79">
        <v>72.939067480000006</v>
      </c>
      <c r="R110" s="79">
        <v>31.646514020000001</v>
      </c>
      <c r="S110" s="79">
        <v>91.7</v>
      </c>
      <c r="T110" s="79">
        <v>24</v>
      </c>
      <c r="U110" s="79">
        <v>27.631913369999999</v>
      </c>
      <c r="V110" s="79">
        <v>53.5</v>
      </c>
      <c r="W110" s="79">
        <v>34.391887930000003</v>
      </c>
      <c r="X110" s="79">
        <v>19.793668520000001</v>
      </c>
      <c r="Y110" s="79">
        <v>82.195522120000007</v>
      </c>
      <c r="Z110" s="79">
        <v>55.698920000000001</v>
      </c>
      <c r="AA110" s="79">
        <v>0</v>
      </c>
      <c r="AB110" s="79">
        <v>60.002634010000001</v>
      </c>
      <c r="AC110" s="79">
        <v>92.45</v>
      </c>
      <c r="AD110" s="79">
        <v>0</v>
      </c>
      <c r="AE110" s="79">
        <v>52.8</v>
      </c>
      <c r="AF110" s="79">
        <v>100</v>
      </c>
      <c r="AG110" s="79">
        <v>61.51</v>
      </c>
      <c r="AH110" s="79">
        <v>0</v>
      </c>
      <c r="AI110" s="79">
        <v>50</v>
      </c>
      <c r="AJ110" s="79">
        <v>100</v>
      </c>
      <c r="AK110" s="79">
        <v>93.39</v>
      </c>
      <c r="AL110" s="79">
        <v>74.618333329999999</v>
      </c>
      <c r="AM110" s="79">
        <v>68.05</v>
      </c>
      <c r="AN110" s="79">
        <v>97.883333329999999</v>
      </c>
    </row>
    <row r="111" spans="1:40">
      <c r="A111" s="77" t="s">
        <v>123</v>
      </c>
      <c r="B111" s="79">
        <v>0</v>
      </c>
      <c r="C111" s="79">
        <v>0</v>
      </c>
      <c r="D111" s="79">
        <v>4.9000000000000004</v>
      </c>
      <c r="E111" s="79">
        <v>42.2</v>
      </c>
      <c r="F111" s="79">
        <v>0</v>
      </c>
      <c r="G111" s="79">
        <v>72</v>
      </c>
      <c r="H111" s="79">
        <v>30.04</v>
      </c>
      <c r="I111" s="79">
        <v>8.8000000000000007</v>
      </c>
      <c r="J111" s="79">
        <v>75.277500000000003</v>
      </c>
      <c r="K111" s="79">
        <v>54.6</v>
      </c>
      <c r="L111" s="79">
        <v>56.821217140000002</v>
      </c>
      <c r="M111" s="79">
        <v>66</v>
      </c>
      <c r="N111" s="79">
        <v>0</v>
      </c>
      <c r="O111" s="79">
        <v>0</v>
      </c>
      <c r="P111" s="79">
        <v>43.190965869999999</v>
      </c>
      <c r="Q111" s="79">
        <v>67.140673359999994</v>
      </c>
      <c r="R111" s="79">
        <v>31.417421569999998</v>
      </c>
      <c r="S111" s="79">
        <v>96.366666670000001</v>
      </c>
      <c r="T111" s="79">
        <v>24.5</v>
      </c>
      <c r="U111" s="79">
        <v>43.664619199999997</v>
      </c>
      <c r="V111" s="79">
        <v>63.9375</v>
      </c>
      <c r="W111" s="79">
        <v>0</v>
      </c>
      <c r="X111" s="79">
        <v>1.6820017899999999</v>
      </c>
      <c r="Y111" s="79">
        <v>0</v>
      </c>
      <c r="Z111" s="79">
        <v>67.824226670000002</v>
      </c>
      <c r="AA111" s="79">
        <v>0</v>
      </c>
      <c r="AB111" s="79">
        <v>44.198603980000001</v>
      </c>
      <c r="AC111" s="79">
        <v>12.36</v>
      </c>
      <c r="AD111" s="79">
        <v>0</v>
      </c>
      <c r="AE111" s="79">
        <v>51.8</v>
      </c>
      <c r="AF111" s="79">
        <v>0</v>
      </c>
      <c r="AG111" s="79">
        <v>47.987499999999997</v>
      </c>
      <c r="AH111" s="79">
        <v>35.75</v>
      </c>
      <c r="AI111" s="79">
        <v>0</v>
      </c>
      <c r="AJ111" s="79">
        <v>29.23076923</v>
      </c>
      <c r="AK111" s="79">
        <v>83.34478</v>
      </c>
      <c r="AL111" s="79">
        <v>20.860416669999999</v>
      </c>
      <c r="AM111" s="79">
        <v>56.801666670000003</v>
      </c>
      <c r="AN111" s="79">
        <v>98.25</v>
      </c>
    </row>
    <row r="112" spans="1:40">
      <c r="A112" s="77" t="s">
        <v>169</v>
      </c>
      <c r="B112" s="79">
        <v>0</v>
      </c>
      <c r="C112" s="79">
        <v>100</v>
      </c>
      <c r="D112" s="79">
        <v>18.940000000000001</v>
      </c>
      <c r="E112" s="79">
        <v>28.8</v>
      </c>
      <c r="F112" s="79">
        <v>0</v>
      </c>
      <c r="G112" s="79">
        <v>35.4</v>
      </c>
      <c r="H112" s="79">
        <v>9.52</v>
      </c>
      <c r="I112" s="79">
        <v>39.700000000000003</v>
      </c>
      <c r="J112" s="79">
        <v>23.668749999999999</v>
      </c>
      <c r="K112" s="79">
        <v>36</v>
      </c>
      <c r="L112" s="79">
        <v>17.269941169999999</v>
      </c>
      <c r="M112" s="79">
        <v>30.5</v>
      </c>
      <c r="N112" s="79">
        <v>0</v>
      </c>
      <c r="O112" s="79">
        <v>0</v>
      </c>
      <c r="P112" s="79">
        <v>19.910283320000001</v>
      </c>
      <c r="Q112" s="79">
        <v>15.25297211</v>
      </c>
      <c r="R112" s="79">
        <v>30.911013430000001</v>
      </c>
      <c r="S112" s="79">
        <v>82.8</v>
      </c>
      <c r="T112" s="79">
        <v>14.777777779999999</v>
      </c>
      <c r="U112" s="79">
        <v>0.54827087279999998</v>
      </c>
      <c r="V112" s="79">
        <v>31.90625</v>
      </c>
      <c r="W112" s="79">
        <v>15.108687570000001</v>
      </c>
      <c r="X112" s="79">
        <v>45.135650300000002</v>
      </c>
      <c r="Y112" s="79">
        <v>10.533411510000001</v>
      </c>
      <c r="Z112" s="79">
        <v>57.714959999999998</v>
      </c>
      <c r="AA112" s="79">
        <v>0</v>
      </c>
      <c r="AB112" s="79">
        <v>9.4560779670000006</v>
      </c>
      <c r="AC112" s="79">
        <v>46.48</v>
      </c>
      <c r="AD112" s="79">
        <v>0</v>
      </c>
      <c r="AE112" s="79">
        <v>32.836363640000002</v>
      </c>
      <c r="AF112" s="79">
        <v>0</v>
      </c>
      <c r="AG112" s="79">
        <v>29.009374999999999</v>
      </c>
      <c r="AH112" s="79">
        <v>0.75</v>
      </c>
      <c r="AI112" s="79">
        <v>0</v>
      </c>
      <c r="AJ112" s="79">
        <v>87</v>
      </c>
      <c r="AK112" s="79">
        <v>29.3566</v>
      </c>
      <c r="AL112" s="79">
        <v>48.068750000000001</v>
      </c>
      <c r="AM112" s="79">
        <v>24.89</v>
      </c>
      <c r="AN112" s="79">
        <v>86.5</v>
      </c>
    </row>
    <row r="113" spans="1:40">
      <c r="A113" s="77" t="s">
        <v>62</v>
      </c>
      <c r="B113" s="79">
        <v>100</v>
      </c>
      <c r="C113" s="79">
        <v>100</v>
      </c>
      <c r="D113" s="79">
        <v>96.89</v>
      </c>
      <c r="E113" s="79">
        <v>73.400000000000006</v>
      </c>
      <c r="F113" s="79">
        <v>0</v>
      </c>
      <c r="G113" s="79">
        <v>62</v>
      </c>
      <c r="H113" s="79">
        <v>62.82</v>
      </c>
      <c r="I113" s="79">
        <v>89.1</v>
      </c>
      <c r="J113" s="79">
        <v>38.99</v>
      </c>
      <c r="K113" s="79">
        <v>65</v>
      </c>
      <c r="L113" s="79">
        <v>48.89519215</v>
      </c>
      <c r="M113" s="79">
        <v>33.666666669999998</v>
      </c>
      <c r="N113" s="79">
        <v>0</v>
      </c>
      <c r="O113" s="79">
        <v>0</v>
      </c>
      <c r="P113" s="79">
        <v>50.634052269999998</v>
      </c>
      <c r="Q113" s="79">
        <v>50.917567120000001</v>
      </c>
      <c r="R113" s="79">
        <v>13.05398525</v>
      </c>
      <c r="S113" s="79">
        <v>93.6</v>
      </c>
      <c r="T113" s="79">
        <v>33</v>
      </c>
      <c r="U113" s="79">
        <v>16.88258737</v>
      </c>
      <c r="V113" s="79">
        <v>35</v>
      </c>
      <c r="W113" s="79">
        <v>36.143473929999999</v>
      </c>
      <c r="X113" s="79">
        <v>27.637475609999999</v>
      </c>
      <c r="Y113" s="79">
        <v>0</v>
      </c>
      <c r="Z113" s="79">
        <v>72.058059999999998</v>
      </c>
      <c r="AA113" s="79">
        <v>0</v>
      </c>
      <c r="AB113" s="79">
        <v>30.54128803</v>
      </c>
      <c r="AC113" s="79">
        <v>75.88</v>
      </c>
      <c r="AD113" s="79">
        <v>0</v>
      </c>
      <c r="AE113" s="79">
        <v>34.875</v>
      </c>
      <c r="AF113" s="79">
        <v>100</v>
      </c>
      <c r="AG113" s="79">
        <v>38.18</v>
      </c>
      <c r="AH113" s="79">
        <v>0</v>
      </c>
      <c r="AI113" s="79">
        <v>50</v>
      </c>
      <c r="AJ113" s="79">
        <v>100</v>
      </c>
      <c r="AK113" s="79">
        <v>73.819999999999993</v>
      </c>
      <c r="AL113" s="79">
        <v>75.913749999999993</v>
      </c>
      <c r="AM113" s="79">
        <v>46.63</v>
      </c>
      <c r="AN113" s="79">
        <v>90</v>
      </c>
    </row>
    <row r="114" spans="1:40">
      <c r="A114" s="77" t="s">
        <v>69</v>
      </c>
      <c r="B114" s="79">
        <v>0</v>
      </c>
      <c r="C114" s="79">
        <v>100</v>
      </c>
      <c r="D114" s="79">
        <v>81.680000000000007</v>
      </c>
      <c r="E114" s="79">
        <v>47</v>
      </c>
      <c r="F114" s="79">
        <v>0</v>
      </c>
      <c r="G114" s="79">
        <v>47.6</v>
      </c>
      <c r="H114" s="79">
        <v>82.45</v>
      </c>
      <c r="I114" s="79">
        <v>79.2</v>
      </c>
      <c r="J114" s="79">
        <v>36.799999999999997</v>
      </c>
      <c r="K114" s="79">
        <v>44.4</v>
      </c>
      <c r="L114" s="79">
        <v>33.352820080000001</v>
      </c>
      <c r="M114" s="79">
        <v>75</v>
      </c>
      <c r="N114" s="79">
        <v>0</v>
      </c>
      <c r="O114" s="79">
        <v>34.385870099999998</v>
      </c>
      <c r="P114" s="79">
        <v>18.214457639999999</v>
      </c>
      <c r="Q114" s="79">
        <v>66.399872369999997</v>
      </c>
      <c r="R114" s="79">
        <v>16.9643257</v>
      </c>
      <c r="S114" s="79">
        <v>87.933333329999996</v>
      </c>
      <c r="T114" s="79">
        <v>5</v>
      </c>
      <c r="U114" s="79">
        <v>14.03745979</v>
      </c>
      <c r="V114" s="79">
        <v>39.75</v>
      </c>
      <c r="W114" s="79">
        <v>58.67198887</v>
      </c>
      <c r="X114" s="79">
        <v>31.79694696</v>
      </c>
      <c r="Y114" s="79">
        <v>47.548143230000001</v>
      </c>
      <c r="Z114" s="79">
        <v>61.256300000000003</v>
      </c>
      <c r="AA114" s="79">
        <v>80.077986530000004</v>
      </c>
      <c r="AB114" s="79">
        <v>31.23929935</v>
      </c>
      <c r="AC114" s="79">
        <v>63</v>
      </c>
      <c r="AD114" s="79">
        <v>0</v>
      </c>
      <c r="AE114" s="79">
        <v>38.1</v>
      </c>
      <c r="AF114" s="79">
        <v>100</v>
      </c>
      <c r="AG114" s="79">
        <v>55.16</v>
      </c>
      <c r="AH114" s="79">
        <v>80</v>
      </c>
      <c r="AI114" s="79">
        <v>50</v>
      </c>
      <c r="AJ114" s="79">
        <v>77.153846150000007</v>
      </c>
      <c r="AK114" s="79">
        <v>66.44</v>
      </c>
      <c r="AL114" s="79">
        <v>87.50708333</v>
      </c>
      <c r="AM114" s="79">
        <v>79.98</v>
      </c>
      <c r="AN114" s="79">
        <v>84</v>
      </c>
    </row>
    <row r="115" spans="1:40">
      <c r="A115" s="77" t="s">
        <v>68</v>
      </c>
      <c r="B115" s="79">
        <v>0</v>
      </c>
      <c r="C115" s="79">
        <v>100</v>
      </c>
      <c r="D115" s="79">
        <v>72.569999999999993</v>
      </c>
      <c r="E115" s="79">
        <v>78</v>
      </c>
      <c r="F115" s="79">
        <v>0</v>
      </c>
      <c r="G115" s="79">
        <v>64.2</v>
      </c>
      <c r="H115" s="79">
        <v>45.88</v>
      </c>
      <c r="I115" s="79">
        <v>26.2</v>
      </c>
      <c r="J115" s="79">
        <v>45.607586210000001</v>
      </c>
      <c r="K115" s="79">
        <v>91</v>
      </c>
      <c r="L115" s="79">
        <v>48.264044040000002</v>
      </c>
      <c r="M115" s="79">
        <v>55.157894740000003</v>
      </c>
      <c r="N115" s="79">
        <v>0</v>
      </c>
      <c r="O115" s="79">
        <v>0</v>
      </c>
      <c r="P115" s="79">
        <v>77.311498459999996</v>
      </c>
      <c r="Q115" s="79">
        <v>72.76905945</v>
      </c>
      <c r="R115" s="79">
        <v>41.59035926</v>
      </c>
      <c r="S115" s="79">
        <v>89.227999999999994</v>
      </c>
      <c r="T115" s="79">
        <v>31.96551724</v>
      </c>
      <c r="U115" s="79">
        <v>58.120703820000003</v>
      </c>
      <c r="V115" s="79">
        <v>59.491379309999999</v>
      </c>
      <c r="W115" s="79">
        <v>0</v>
      </c>
      <c r="X115" s="79">
        <v>34.066656549999998</v>
      </c>
      <c r="Y115" s="79">
        <v>74.317547329999996</v>
      </c>
      <c r="Z115" s="79">
        <v>0</v>
      </c>
      <c r="AA115" s="79">
        <v>0</v>
      </c>
      <c r="AB115" s="79">
        <v>60.636157619999999</v>
      </c>
      <c r="AC115" s="79">
        <v>87.94</v>
      </c>
      <c r="AD115" s="79">
        <v>0</v>
      </c>
      <c r="AE115" s="79">
        <v>52.010526319999997</v>
      </c>
      <c r="AF115" s="79">
        <v>100</v>
      </c>
      <c r="AG115" s="79">
        <v>66.512413789999997</v>
      </c>
      <c r="AH115" s="79">
        <v>48.10526316</v>
      </c>
      <c r="AI115" s="79">
        <v>0</v>
      </c>
      <c r="AJ115" s="79">
        <v>82.153846150000007</v>
      </c>
      <c r="AK115" s="79">
        <v>85.930599999999998</v>
      </c>
      <c r="AL115" s="79">
        <v>84.972830459999997</v>
      </c>
      <c r="AM115" s="79">
        <v>79.269655169999993</v>
      </c>
      <c r="AN115" s="79">
        <v>96.473684210000002</v>
      </c>
    </row>
    <row r="116" spans="1:40">
      <c r="A116" s="77" t="s">
        <v>110</v>
      </c>
      <c r="B116" s="79">
        <v>0</v>
      </c>
      <c r="C116" s="79">
        <v>100</v>
      </c>
      <c r="D116" s="79">
        <v>26.2</v>
      </c>
      <c r="E116" s="79">
        <v>44.6</v>
      </c>
      <c r="F116" s="79">
        <v>0</v>
      </c>
      <c r="G116" s="79">
        <v>55.2</v>
      </c>
      <c r="H116" s="79">
        <v>62.63</v>
      </c>
      <c r="I116" s="79">
        <v>93.4</v>
      </c>
      <c r="J116" s="79">
        <v>19.8</v>
      </c>
      <c r="K116" s="79">
        <v>41.6</v>
      </c>
      <c r="L116" s="79">
        <v>25.90845427</v>
      </c>
      <c r="M116" s="79">
        <v>51</v>
      </c>
      <c r="N116" s="79">
        <v>0</v>
      </c>
      <c r="O116" s="79">
        <v>0</v>
      </c>
      <c r="P116" s="79">
        <v>37.175288760000001</v>
      </c>
      <c r="Q116" s="79">
        <v>42.91539014</v>
      </c>
      <c r="R116" s="79">
        <v>13.275685660000001</v>
      </c>
      <c r="S116" s="79">
        <v>81.5</v>
      </c>
      <c r="T116" s="79">
        <v>7.6666666670000003</v>
      </c>
      <c r="U116" s="79">
        <v>6.7532005980000003</v>
      </c>
      <c r="V116" s="79">
        <v>33</v>
      </c>
      <c r="W116" s="79">
        <v>27.641084060000001</v>
      </c>
      <c r="X116" s="79">
        <v>23.3061528</v>
      </c>
      <c r="Y116" s="79">
        <v>47.035756939999999</v>
      </c>
      <c r="Z116" s="79">
        <v>68.155360000000002</v>
      </c>
      <c r="AA116" s="79">
        <v>0</v>
      </c>
      <c r="AB116" s="79">
        <v>27.261951799999999</v>
      </c>
      <c r="AC116" s="79">
        <v>69.73</v>
      </c>
      <c r="AD116" s="79">
        <v>0</v>
      </c>
      <c r="AE116" s="79">
        <v>38.9</v>
      </c>
      <c r="AF116" s="79">
        <v>0</v>
      </c>
      <c r="AG116" s="79">
        <v>25.94</v>
      </c>
      <c r="AH116" s="79">
        <v>54</v>
      </c>
      <c r="AI116" s="79">
        <v>0</v>
      </c>
      <c r="AJ116" s="79">
        <v>100</v>
      </c>
      <c r="AK116" s="79">
        <v>80.03</v>
      </c>
      <c r="AL116" s="79">
        <v>76.283333330000005</v>
      </c>
      <c r="AM116" s="79">
        <v>44.61</v>
      </c>
      <c r="AN116" s="79">
        <v>98</v>
      </c>
    </row>
    <row r="117" spans="1:40">
      <c r="A117" s="77" t="s">
        <v>79</v>
      </c>
      <c r="B117" s="79">
        <v>0</v>
      </c>
      <c r="C117" s="79">
        <v>100</v>
      </c>
      <c r="D117" s="79">
        <v>53.23</v>
      </c>
      <c r="E117" s="79">
        <v>60.8</v>
      </c>
      <c r="F117" s="79">
        <v>0</v>
      </c>
      <c r="G117" s="79">
        <v>55.4</v>
      </c>
      <c r="H117" s="79">
        <v>55.28</v>
      </c>
      <c r="I117" s="79">
        <v>65.2</v>
      </c>
      <c r="J117" s="79">
        <v>41.4</v>
      </c>
      <c r="K117" s="79">
        <v>49.4</v>
      </c>
      <c r="L117" s="79">
        <v>52.136731150000003</v>
      </c>
      <c r="M117" s="79">
        <v>57.4</v>
      </c>
      <c r="N117" s="79">
        <v>0</v>
      </c>
      <c r="O117" s="79">
        <v>0</v>
      </c>
      <c r="P117" s="79">
        <v>57.241563620000001</v>
      </c>
      <c r="Q117" s="79">
        <v>48.918545559999998</v>
      </c>
      <c r="R117" s="79">
        <v>26.29503824</v>
      </c>
      <c r="S117" s="79">
        <v>98.5</v>
      </c>
      <c r="T117" s="79">
        <v>4.4285714289999998</v>
      </c>
      <c r="U117" s="79">
        <v>16.758569130000001</v>
      </c>
      <c r="V117" s="79">
        <v>33.5</v>
      </c>
      <c r="W117" s="79">
        <v>31.610676170000001</v>
      </c>
      <c r="X117" s="79">
        <v>26.71978494</v>
      </c>
      <c r="Y117" s="79">
        <v>58.675334739999997</v>
      </c>
      <c r="Z117" s="79">
        <v>75.967349999999996</v>
      </c>
      <c r="AA117" s="79">
        <v>0</v>
      </c>
      <c r="AB117" s="79">
        <v>54.392203350000003</v>
      </c>
      <c r="AC117" s="79">
        <v>78.680000000000007</v>
      </c>
      <c r="AD117" s="79">
        <v>0</v>
      </c>
      <c r="AE117" s="79">
        <v>44.875</v>
      </c>
      <c r="AF117" s="79">
        <v>100</v>
      </c>
      <c r="AG117" s="79">
        <v>44.68</v>
      </c>
      <c r="AH117" s="79">
        <v>26</v>
      </c>
      <c r="AI117" s="79">
        <v>50</v>
      </c>
      <c r="AJ117" s="79">
        <v>100</v>
      </c>
      <c r="AK117" s="79">
        <v>80.959999999999994</v>
      </c>
      <c r="AL117" s="79">
        <v>67.019166670000004</v>
      </c>
      <c r="AM117" s="79">
        <v>62.33</v>
      </c>
      <c r="AN117" s="79">
        <v>95</v>
      </c>
    </row>
    <row r="118" spans="1:40">
      <c r="A118" s="77" t="s">
        <v>89</v>
      </c>
      <c r="B118" s="79">
        <v>0</v>
      </c>
      <c r="C118" s="79">
        <v>100</v>
      </c>
      <c r="D118" s="79">
        <v>82.41</v>
      </c>
      <c r="E118" s="79">
        <v>48.2</v>
      </c>
      <c r="F118" s="79">
        <v>50</v>
      </c>
      <c r="G118" s="79">
        <v>38.799999999999997</v>
      </c>
      <c r="H118" s="79">
        <v>47.21</v>
      </c>
      <c r="I118" s="79">
        <v>54.7</v>
      </c>
      <c r="J118" s="79">
        <v>33.270000000000003</v>
      </c>
      <c r="K118" s="79">
        <v>47.4</v>
      </c>
      <c r="L118" s="79">
        <v>50.274944300000001</v>
      </c>
      <c r="M118" s="79">
        <v>26</v>
      </c>
      <c r="N118" s="79">
        <v>0</v>
      </c>
      <c r="O118" s="79">
        <v>0</v>
      </c>
      <c r="P118" s="79">
        <v>39.986952610000003</v>
      </c>
      <c r="Q118" s="79">
        <v>40.457517230000001</v>
      </c>
      <c r="R118" s="79">
        <v>22.824068870000001</v>
      </c>
      <c r="S118" s="79">
        <v>84.8</v>
      </c>
      <c r="T118" s="79">
        <v>8</v>
      </c>
      <c r="U118" s="79">
        <v>30.094362100000001</v>
      </c>
      <c r="V118" s="79">
        <v>35</v>
      </c>
      <c r="W118" s="79">
        <v>60.642710979999997</v>
      </c>
      <c r="X118" s="79">
        <v>35.566182929999997</v>
      </c>
      <c r="Y118" s="79">
        <v>44.990396089999997</v>
      </c>
      <c r="Z118" s="79">
        <v>90.631200000000007</v>
      </c>
      <c r="AA118" s="79">
        <v>0</v>
      </c>
      <c r="AB118" s="79">
        <v>42.315290400000002</v>
      </c>
      <c r="AC118" s="79">
        <v>66.760000000000005</v>
      </c>
      <c r="AD118" s="79">
        <v>13.624256620000001</v>
      </c>
      <c r="AE118" s="79">
        <v>37.200000000000003</v>
      </c>
      <c r="AF118" s="79">
        <v>100</v>
      </c>
      <c r="AG118" s="79">
        <v>37.159999999999997</v>
      </c>
      <c r="AH118" s="79">
        <v>0</v>
      </c>
      <c r="AI118" s="79">
        <v>0</v>
      </c>
      <c r="AJ118" s="79">
        <v>100</v>
      </c>
      <c r="AK118" s="79">
        <v>86.21</v>
      </c>
      <c r="AL118" s="79">
        <v>59.016249999999999</v>
      </c>
      <c r="AM118" s="79">
        <v>48.74</v>
      </c>
      <c r="AN118" s="79">
        <v>92</v>
      </c>
    </row>
    <row r="119" spans="1:40">
      <c r="A119" s="77" t="s">
        <v>173</v>
      </c>
      <c r="B119" s="79">
        <v>0</v>
      </c>
      <c r="C119" s="79">
        <v>57.89473684</v>
      </c>
      <c r="D119" s="79">
        <v>24.18</v>
      </c>
      <c r="E119" s="79">
        <v>35.4</v>
      </c>
      <c r="F119" s="79">
        <v>0</v>
      </c>
      <c r="G119" s="79">
        <v>37.799999999999997</v>
      </c>
      <c r="H119" s="79">
        <v>35.630000000000003</v>
      </c>
      <c r="I119" s="79">
        <v>44.4</v>
      </c>
      <c r="J119" s="79">
        <v>12.87</v>
      </c>
      <c r="K119" s="79">
        <v>35.799999999999997</v>
      </c>
      <c r="L119" s="79">
        <v>31.971395019999999</v>
      </c>
      <c r="M119" s="79">
        <v>9</v>
      </c>
      <c r="N119" s="79">
        <v>0</v>
      </c>
      <c r="O119" s="79">
        <v>0</v>
      </c>
      <c r="P119" s="79">
        <v>16.163780630000002</v>
      </c>
      <c r="Q119" s="79">
        <v>17.428141709999998</v>
      </c>
      <c r="R119" s="79">
        <v>1.8357031429999999</v>
      </c>
      <c r="S119" s="79">
        <v>93.5</v>
      </c>
      <c r="T119" s="79">
        <v>6</v>
      </c>
      <c r="U119" s="79">
        <v>14.73129844</v>
      </c>
      <c r="V119" s="79">
        <v>26</v>
      </c>
      <c r="W119" s="79">
        <v>10.31328373</v>
      </c>
      <c r="X119" s="79">
        <v>12.488799609999999</v>
      </c>
      <c r="Y119" s="79">
        <v>6.1381331499999998</v>
      </c>
      <c r="Z119" s="79">
        <v>58.513399999999997</v>
      </c>
      <c r="AA119" s="79">
        <v>0</v>
      </c>
      <c r="AB119" s="79">
        <v>4.1617279070000004</v>
      </c>
      <c r="AC119" s="79">
        <v>15.37</v>
      </c>
      <c r="AD119" s="79">
        <v>0</v>
      </c>
      <c r="AE119" s="79">
        <v>33.5</v>
      </c>
      <c r="AF119" s="79">
        <v>100</v>
      </c>
      <c r="AG119" s="79">
        <v>17.190000000000001</v>
      </c>
      <c r="AH119" s="79">
        <v>0</v>
      </c>
      <c r="AI119" s="79">
        <v>0</v>
      </c>
      <c r="AJ119" s="79">
        <v>32.38461538</v>
      </c>
      <c r="AK119" s="79">
        <v>8.9615200000000002</v>
      </c>
      <c r="AL119" s="79">
        <v>56.240416670000002</v>
      </c>
      <c r="AM119" s="79">
        <v>28.43</v>
      </c>
      <c r="AN119" s="79">
        <v>89</v>
      </c>
    </row>
    <row r="120" spans="1:40">
      <c r="A120" s="77" t="s">
        <v>150</v>
      </c>
      <c r="B120" s="79">
        <v>0</v>
      </c>
      <c r="C120" s="79">
        <v>50</v>
      </c>
      <c r="D120" s="79">
        <v>36.409999999999997</v>
      </c>
      <c r="E120" s="79">
        <v>25.2</v>
      </c>
      <c r="F120" s="79">
        <v>0</v>
      </c>
      <c r="G120" s="79">
        <v>13.8</v>
      </c>
      <c r="H120" s="79">
        <v>30.73</v>
      </c>
      <c r="I120" s="79">
        <v>21.1</v>
      </c>
      <c r="J120" s="79">
        <v>38.411999999999999</v>
      </c>
      <c r="K120" s="79">
        <v>16.399999999999999</v>
      </c>
      <c r="L120" s="79">
        <v>42.625114920000001</v>
      </c>
      <c r="M120" s="79">
        <v>35</v>
      </c>
      <c r="N120" s="79">
        <v>0</v>
      </c>
      <c r="O120" s="79">
        <v>0</v>
      </c>
      <c r="P120" s="79">
        <v>19.11004045</v>
      </c>
      <c r="Q120" s="79">
        <v>20.720820289999999</v>
      </c>
      <c r="R120" s="79">
        <v>17.480710429999998</v>
      </c>
      <c r="S120" s="79">
        <v>99.2</v>
      </c>
      <c r="T120" s="79">
        <v>7.6666666670000003</v>
      </c>
      <c r="U120" s="79">
        <v>7.3253091120000002</v>
      </c>
      <c r="V120" s="79">
        <v>44.5</v>
      </c>
      <c r="W120" s="79">
        <v>23.327198849999998</v>
      </c>
      <c r="X120" s="79">
        <v>43.982214190000001</v>
      </c>
      <c r="Y120" s="79">
        <v>19.637337389999999</v>
      </c>
      <c r="Z120" s="79">
        <v>100</v>
      </c>
      <c r="AA120" s="79">
        <v>0</v>
      </c>
      <c r="AB120" s="79">
        <v>16.6864217</v>
      </c>
      <c r="AC120" s="79">
        <v>60.82</v>
      </c>
      <c r="AD120" s="79">
        <v>0</v>
      </c>
      <c r="AE120" s="79">
        <v>34.799999999999997</v>
      </c>
      <c r="AF120" s="79">
        <v>0</v>
      </c>
      <c r="AG120" s="79">
        <v>40.921999999999997</v>
      </c>
      <c r="AH120" s="79">
        <v>35</v>
      </c>
      <c r="AI120" s="79">
        <v>0</v>
      </c>
      <c r="AJ120" s="79">
        <v>82.07692308</v>
      </c>
      <c r="AK120" s="79">
        <v>59.994100000000003</v>
      </c>
      <c r="AL120" s="79">
        <v>63.762916670000003</v>
      </c>
      <c r="AM120" s="79">
        <v>16.86</v>
      </c>
      <c r="AN120" s="79">
        <v>91</v>
      </c>
    </row>
    <row r="121" spans="1:40">
      <c r="A121" s="77" t="s">
        <v>126</v>
      </c>
      <c r="B121" s="79">
        <v>0</v>
      </c>
      <c r="C121" s="79">
        <v>50</v>
      </c>
      <c r="D121" s="79">
        <v>11.47</v>
      </c>
      <c r="E121" s="79">
        <v>49.6</v>
      </c>
      <c r="F121" s="79">
        <v>50</v>
      </c>
      <c r="G121" s="79">
        <v>61.2</v>
      </c>
      <c r="H121" s="79">
        <v>43.16</v>
      </c>
      <c r="I121" s="79">
        <v>46.2</v>
      </c>
      <c r="J121" s="79">
        <v>33.69</v>
      </c>
      <c r="K121" s="79">
        <v>50.8</v>
      </c>
      <c r="L121" s="79">
        <v>46.003552280000001</v>
      </c>
      <c r="M121" s="79">
        <v>31</v>
      </c>
      <c r="N121" s="79">
        <v>0</v>
      </c>
      <c r="O121" s="79">
        <v>0</v>
      </c>
      <c r="P121" s="79">
        <v>35.096559159999998</v>
      </c>
      <c r="Q121" s="79">
        <v>40.11525202</v>
      </c>
      <c r="R121" s="79">
        <v>8.3898969640000001</v>
      </c>
      <c r="S121" s="79">
        <v>96.9</v>
      </c>
      <c r="T121" s="79">
        <v>18</v>
      </c>
      <c r="U121" s="79">
        <v>16.223588280000001</v>
      </c>
      <c r="V121" s="79">
        <v>34.75</v>
      </c>
      <c r="W121" s="79">
        <v>30.217375149999999</v>
      </c>
      <c r="X121" s="79">
        <v>11.65444155</v>
      </c>
      <c r="Y121" s="79">
        <v>24.99478225</v>
      </c>
      <c r="Z121" s="79">
        <v>84.991560000000007</v>
      </c>
      <c r="AA121" s="79">
        <v>0</v>
      </c>
      <c r="AB121" s="79">
        <v>23.174854029999999</v>
      </c>
      <c r="AC121" s="79">
        <v>51.33</v>
      </c>
      <c r="AD121" s="79">
        <v>0</v>
      </c>
      <c r="AE121" s="79">
        <v>33.6</v>
      </c>
      <c r="AF121" s="79">
        <v>0</v>
      </c>
      <c r="AG121" s="79">
        <v>44.52</v>
      </c>
      <c r="AH121" s="79">
        <v>0</v>
      </c>
      <c r="AI121" s="79">
        <v>50</v>
      </c>
      <c r="AJ121" s="79">
        <v>87.07692308</v>
      </c>
      <c r="AK121" s="79">
        <v>30.5413</v>
      </c>
      <c r="AL121" s="79">
        <v>52.214166669999997</v>
      </c>
      <c r="AM121" s="79">
        <v>47.09</v>
      </c>
      <c r="AN121" s="79">
        <v>88</v>
      </c>
    </row>
    <row r="122" spans="1:40">
      <c r="A122" s="77" t="s">
        <v>80</v>
      </c>
      <c r="B122" s="79">
        <v>0</v>
      </c>
      <c r="C122" s="79">
        <v>71.428571430000005</v>
      </c>
      <c r="D122" s="79">
        <v>79.122857139999994</v>
      </c>
      <c r="E122" s="79">
        <v>50.4</v>
      </c>
      <c r="F122" s="79">
        <v>0</v>
      </c>
      <c r="G122" s="79">
        <v>62.4</v>
      </c>
      <c r="H122" s="79">
        <v>29.52</v>
      </c>
      <c r="I122" s="79">
        <v>20.5</v>
      </c>
      <c r="J122" s="79">
        <v>70.316000000000003</v>
      </c>
      <c r="K122" s="79">
        <v>54</v>
      </c>
      <c r="L122" s="79">
        <v>57.462237000000002</v>
      </c>
      <c r="M122" s="79">
        <v>68.5</v>
      </c>
      <c r="N122" s="79">
        <v>0</v>
      </c>
      <c r="O122" s="79">
        <v>0</v>
      </c>
      <c r="P122" s="79">
        <v>70.699902910000006</v>
      </c>
      <c r="Q122" s="79">
        <v>84.890105030000001</v>
      </c>
      <c r="R122" s="79">
        <v>23.22606498</v>
      </c>
      <c r="S122" s="79" t="s">
        <v>217</v>
      </c>
      <c r="T122" s="79">
        <v>43.8</v>
      </c>
      <c r="U122" s="79">
        <v>63.646011819999998</v>
      </c>
      <c r="V122" s="79">
        <v>70.45</v>
      </c>
      <c r="W122" s="79">
        <v>0</v>
      </c>
      <c r="X122" s="79">
        <v>38.704126410000001</v>
      </c>
      <c r="Y122" s="79">
        <v>0</v>
      </c>
      <c r="Z122" s="79">
        <v>72.341144</v>
      </c>
      <c r="AA122" s="79">
        <v>0</v>
      </c>
      <c r="AB122" s="79">
        <v>65.922560250000004</v>
      </c>
      <c r="AC122" s="79">
        <v>47.68</v>
      </c>
      <c r="AD122" s="79">
        <v>0</v>
      </c>
      <c r="AE122" s="79">
        <v>64.766666670000006</v>
      </c>
      <c r="AF122" s="79">
        <v>0</v>
      </c>
      <c r="AG122" s="79">
        <v>81.900000000000006</v>
      </c>
      <c r="AH122" s="79">
        <v>81</v>
      </c>
      <c r="AI122" s="79">
        <v>0</v>
      </c>
      <c r="AJ122" s="79">
        <v>61.46153846</v>
      </c>
      <c r="AK122" s="79">
        <v>85.0441</v>
      </c>
      <c r="AL122" s="79">
        <v>84.539500000000004</v>
      </c>
      <c r="AM122" s="79">
        <v>82.401666669999997</v>
      </c>
      <c r="AN122" s="79">
        <v>96.05</v>
      </c>
    </row>
    <row r="123" spans="1:40">
      <c r="A123" s="77" t="s">
        <v>151</v>
      </c>
      <c r="B123" s="79">
        <v>0</v>
      </c>
      <c r="C123" s="79">
        <v>100</v>
      </c>
      <c r="D123" s="79">
        <v>44.99</v>
      </c>
      <c r="E123" s="79">
        <v>37</v>
      </c>
      <c r="F123" s="79">
        <v>0</v>
      </c>
      <c r="G123" s="79">
        <v>49</v>
      </c>
      <c r="H123" s="79">
        <v>45.92</v>
      </c>
      <c r="I123" s="79">
        <v>58.1</v>
      </c>
      <c r="J123" s="79">
        <v>23.84</v>
      </c>
      <c r="K123" s="79">
        <v>31.6</v>
      </c>
      <c r="L123" s="79">
        <v>35.392765199999999</v>
      </c>
      <c r="M123" s="79">
        <v>39</v>
      </c>
      <c r="N123" s="79">
        <v>0</v>
      </c>
      <c r="O123" s="79">
        <v>0</v>
      </c>
      <c r="P123" s="79">
        <v>15.7252572</v>
      </c>
      <c r="Q123" s="79">
        <v>29.376949880000002</v>
      </c>
      <c r="R123" s="79">
        <v>1.5315713399999999</v>
      </c>
      <c r="S123" s="79">
        <v>98.6</v>
      </c>
      <c r="T123" s="79">
        <v>2</v>
      </c>
      <c r="U123" s="79">
        <v>14.72923924</v>
      </c>
      <c r="V123" s="79">
        <v>26.25</v>
      </c>
      <c r="W123" s="79">
        <v>30.217375149999999</v>
      </c>
      <c r="X123" s="79">
        <v>28.108652970000001</v>
      </c>
      <c r="Y123" s="79">
        <v>36.500252349999997</v>
      </c>
      <c r="Z123" s="79">
        <v>69.238740000000007</v>
      </c>
      <c r="AA123" s="79">
        <v>0</v>
      </c>
      <c r="AB123" s="79">
        <v>10.81698055</v>
      </c>
      <c r="AC123" s="79">
        <v>51.23</v>
      </c>
      <c r="AD123" s="79">
        <v>0</v>
      </c>
      <c r="AE123" s="79">
        <v>34.6</v>
      </c>
      <c r="AF123" s="79">
        <v>0</v>
      </c>
      <c r="AG123" s="79">
        <v>27.45</v>
      </c>
      <c r="AH123" s="79">
        <v>0</v>
      </c>
      <c r="AI123" s="79">
        <v>0</v>
      </c>
      <c r="AJ123" s="79">
        <v>97.846153849999993</v>
      </c>
      <c r="AK123" s="79">
        <v>28.420500000000001</v>
      </c>
      <c r="AL123" s="79">
        <v>53.565833329999997</v>
      </c>
      <c r="AM123" s="79">
        <v>21.1</v>
      </c>
      <c r="AN123" s="79">
        <v>84</v>
      </c>
    </row>
    <row r="124" spans="1:40">
      <c r="A124" s="77" t="s">
        <v>11</v>
      </c>
      <c r="B124" s="79">
        <v>100</v>
      </c>
      <c r="C124" s="79">
        <v>100</v>
      </c>
      <c r="D124" s="79">
        <v>97.05</v>
      </c>
      <c r="E124" s="79">
        <v>84.2</v>
      </c>
      <c r="F124" s="79">
        <v>0</v>
      </c>
      <c r="G124" s="79">
        <v>80.8</v>
      </c>
      <c r="H124" s="79">
        <v>90.26</v>
      </c>
      <c r="I124" s="79">
        <v>82.5</v>
      </c>
      <c r="J124" s="79">
        <v>66.64</v>
      </c>
      <c r="K124" s="79">
        <v>81.599999999999994</v>
      </c>
      <c r="L124" s="79">
        <v>62.520345050000003</v>
      </c>
      <c r="M124" s="79">
        <v>46</v>
      </c>
      <c r="N124" s="79">
        <v>0</v>
      </c>
      <c r="O124" s="79">
        <v>34.385870099999998</v>
      </c>
      <c r="P124" s="79">
        <v>74.859694570000002</v>
      </c>
      <c r="Q124" s="79">
        <v>85.585372149999998</v>
      </c>
      <c r="R124" s="79">
        <v>62.205546480000002</v>
      </c>
      <c r="S124" s="79">
        <v>93.7</v>
      </c>
      <c r="T124" s="79">
        <v>33</v>
      </c>
      <c r="U124" s="79">
        <v>64.639191589999996</v>
      </c>
      <c r="V124" s="79">
        <v>87.75</v>
      </c>
      <c r="W124" s="79">
        <v>67.142320159999997</v>
      </c>
      <c r="X124" s="79">
        <v>25.262150210000001</v>
      </c>
      <c r="Y124" s="79">
        <v>85.435311150000004</v>
      </c>
      <c r="Z124" s="79">
        <v>58.585859999999997</v>
      </c>
      <c r="AA124" s="79">
        <v>84.260900390000003</v>
      </c>
      <c r="AB124" s="79">
        <v>72.540497830000007</v>
      </c>
      <c r="AC124" s="79">
        <v>96.2</v>
      </c>
      <c r="AD124" s="79">
        <v>47.13218414</v>
      </c>
      <c r="AE124" s="79">
        <v>58.1</v>
      </c>
      <c r="AF124" s="79">
        <v>100</v>
      </c>
      <c r="AG124" s="79">
        <v>100</v>
      </c>
      <c r="AH124" s="79">
        <v>42</v>
      </c>
      <c r="AI124" s="79">
        <v>100</v>
      </c>
      <c r="AJ124" s="79">
        <v>90.846153849999993</v>
      </c>
      <c r="AK124" s="79">
        <v>95.63</v>
      </c>
      <c r="AL124" s="79">
        <v>87.955833330000004</v>
      </c>
      <c r="AM124" s="79">
        <v>72.180000000000007</v>
      </c>
      <c r="AN124" s="79">
        <v>96</v>
      </c>
    </row>
    <row r="125" spans="1:40">
      <c r="A125" s="77" t="s">
        <v>50</v>
      </c>
      <c r="B125" s="79">
        <v>0</v>
      </c>
      <c r="C125" s="79">
        <v>100</v>
      </c>
      <c r="D125" s="79">
        <v>84.04</v>
      </c>
      <c r="E125" s="79">
        <v>87.4</v>
      </c>
      <c r="F125" s="79">
        <v>0</v>
      </c>
      <c r="G125" s="79">
        <v>82.8</v>
      </c>
      <c r="H125" s="79">
        <v>95.79</v>
      </c>
      <c r="I125" s="79">
        <v>75.599999999999994</v>
      </c>
      <c r="J125" s="79">
        <v>51.63</v>
      </c>
      <c r="K125" s="79">
        <v>76.8</v>
      </c>
      <c r="L125" s="79">
        <v>59.830141070000003</v>
      </c>
      <c r="M125" s="79">
        <v>50</v>
      </c>
      <c r="N125" s="79">
        <v>0</v>
      </c>
      <c r="O125" s="79">
        <v>0</v>
      </c>
      <c r="P125" s="79">
        <v>60.051720029999998</v>
      </c>
      <c r="Q125" s="79">
        <v>64.582022719999998</v>
      </c>
      <c r="R125" s="79">
        <v>23.397233029999999</v>
      </c>
      <c r="S125" s="79" t="s">
        <v>217</v>
      </c>
      <c r="T125" s="79">
        <v>38</v>
      </c>
      <c r="U125" s="79">
        <v>47.437663299999997</v>
      </c>
      <c r="V125" s="79">
        <v>68.5</v>
      </c>
      <c r="W125" s="79">
        <v>54.238031300000003</v>
      </c>
      <c r="X125" s="79">
        <v>29.708445619999999</v>
      </c>
      <c r="Y125" s="79">
        <v>82.519806970000005</v>
      </c>
      <c r="Z125" s="79">
        <v>69.920320000000004</v>
      </c>
      <c r="AA125" s="79">
        <v>49.3796526</v>
      </c>
      <c r="AB125" s="79">
        <v>65.922560250000004</v>
      </c>
      <c r="AC125" s="79">
        <v>88.96</v>
      </c>
      <c r="AD125" s="79">
        <v>0</v>
      </c>
      <c r="AE125" s="79">
        <v>55.5</v>
      </c>
      <c r="AF125" s="79">
        <v>100</v>
      </c>
      <c r="AG125" s="79">
        <v>77.97</v>
      </c>
      <c r="AH125" s="79">
        <v>81</v>
      </c>
      <c r="AI125" s="79">
        <v>100</v>
      </c>
      <c r="AJ125" s="79">
        <v>88.230769230000007</v>
      </c>
      <c r="AK125" s="79">
        <v>89.742099999999994</v>
      </c>
      <c r="AL125" s="79">
        <v>85.263750000000002</v>
      </c>
      <c r="AM125" s="79">
        <v>84.28</v>
      </c>
      <c r="AN125" s="79">
        <v>99</v>
      </c>
    </row>
    <row r="126" spans="1:40">
      <c r="A126" s="77" t="s">
        <v>157</v>
      </c>
      <c r="B126" s="79">
        <v>0</v>
      </c>
      <c r="C126" s="79">
        <v>100</v>
      </c>
      <c r="D126" s="79">
        <v>9</v>
      </c>
      <c r="E126" s="79">
        <v>31.8</v>
      </c>
      <c r="F126" s="79">
        <v>0</v>
      </c>
      <c r="G126" s="79">
        <v>23</v>
      </c>
      <c r="H126" s="79">
        <v>48.09</v>
      </c>
      <c r="I126" s="79">
        <v>51.5</v>
      </c>
      <c r="J126" s="79">
        <v>2.213333333</v>
      </c>
      <c r="K126" s="79">
        <v>29.2</v>
      </c>
      <c r="L126" s="79">
        <v>29.438773779999998</v>
      </c>
      <c r="M126" s="79">
        <v>35.666666669999998</v>
      </c>
      <c r="N126" s="79">
        <v>0</v>
      </c>
      <c r="O126" s="79">
        <v>0</v>
      </c>
      <c r="P126" s="79">
        <v>36.182379089999998</v>
      </c>
      <c r="Q126" s="79">
        <v>34.434639850000003</v>
      </c>
      <c r="R126" s="79">
        <v>4.3938538920000001</v>
      </c>
      <c r="S126" s="79">
        <v>88.9</v>
      </c>
      <c r="T126" s="79" t="s">
        <v>217</v>
      </c>
      <c r="U126" s="79">
        <v>5.5177875829999996</v>
      </c>
      <c r="V126" s="79">
        <v>20.333333329999999</v>
      </c>
      <c r="W126" s="79">
        <v>15.108687570000001</v>
      </c>
      <c r="X126" s="79">
        <v>20.552532129999999</v>
      </c>
      <c r="Y126" s="79">
        <v>29.94595897</v>
      </c>
      <c r="Z126" s="79">
        <v>75.572320000000005</v>
      </c>
      <c r="AA126" s="79">
        <v>0</v>
      </c>
      <c r="AB126" s="79" t="s">
        <v>217</v>
      </c>
      <c r="AC126" s="79">
        <v>42.87</v>
      </c>
      <c r="AD126" s="79">
        <v>0</v>
      </c>
      <c r="AE126" s="79">
        <v>34.6</v>
      </c>
      <c r="AF126" s="79">
        <v>0</v>
      </c>
      <c r="AG126" s="79">
        <v>9.25</v>
      </c>
      <c r="AH126" s="79">
        <v>21</v>
      </c>
      <c r="AI126" s="79">
        <v>0</v>
      </c>
      <c r="AJ126" s="79">
        <v>74.692307690000007</v>
      </c>
      <c r="AK126" s="79">
        <v>30.133900000000001</v>
      </c>
      <c r="AL126" s="79">
        <v>51.657916669999999</v>
      </c>
      <c r="AM126" s="79">
        <v>32.04</v>
      </c>
      <c r="AN126" s="79">
        <v>93</v>
      </c>
    </row>
    <row r="127" spans="1:40">
      <c r="A127" s="77" t="s">
        <v>177</v>
      </c>
      <c r="B127" s="79">
        <v>0</v>
      </c>
      <c r="C127" s="79">
        <v>100</v>
      </c>
      <c r="D127" s="79">
        <v>11.36</v>
      </c>
      <c r="E127" s="79">
        <v>35.6</v>
      </c>
      <c r="F127" s="79">
        <v>0</v>
      </c>
      <c r="G127" s="79">
        <v>42.4</v>
      </c>
      <c r="H127" s="79">
        <v>39.04</v>
      </c>
      <c r="I127" s="79">
        <v>30.3</v>
      </c>
      <c r="J127" s="79">
        <v>21.2775</v>
      </c>
      <c r="K127" s="79">
        <v>37.200000000000003</v>
      </c>
      <c r="L127" s="79">
        <v>41.382747559999999</v>
      </c>
      <c r="M127" s="79">
        <v>22.88888889</v>
      </c>
      <c r="N127" s="79">
        <v>0</v>
      </c>
      <c r="O127" s="79">
        <v>0</v>
      </c>
      <c r="P127" s="79">
        <v>13.467146850000001</v>
      </c>
      <c r="Q127" s="79">
        <v>10.357187720000001</v>
      </c>
      <c r="R127" s="79">
        <v>1.827046119</v>
      </c>
      <c r="S127" s="79">
        <v>88.6</v>
      </c>
      <c r="T127" s="79">
        <v>12</v>
      </c>
      <c r="U127" s="79">
        <v>12.720284080000001</v>
      </c>
      <c r="V127" s="79">
        <v>28.416666670000001</v>
      </c>
      <c r="W127" s="79">
        <v>10.31328373</v>
      </c>
      <c r="X127" s="79">
        <v>16.1241469</v>
      </c>
      <c r="Y127" s="79">
        <v>1.6341147540000001</v>
      </c>
      <c r="Z127" s="79">
        <v>36.055819999999997</v>
      </c>
      <c r="AA127" s="79">
        <v>0</v>
      </c>
      <c r="AB127" s="79">
        <v>6.6245225870000004</v>
      </c>
      <c r="AC127" s="79">
        <v>14</v>
      </c>
      <c r="AD127" s="79">
        <v>0</v>
      </c>
      <c r="AE127" s="79">
        <v>35.345454549999999</v>
      </c>
      <c r="AF127" s="79">
        <v>0</v>
      </c>
      <c r="AG127" s="79">
        <v>19.985833329999998</v>
      </c>
      <c r="AH127" s="79">
        <v>16.11111111</v>
      </c>
      <c r="AI127" s="79">
        <v>0</v>
      </c>
      <c r="AJ127" s="79">
        <v>43.38461538</v>
      </c>
      <c r="AK127" s="79">
        <v>51.13</v>
      </c>
      <c r="AL127" s="79">
        <v>57.01583333</v>
      </c>
      <c r="AM127" s="79">
        <v>12.57</v>
      </c>
      <c r="AN127" s="79">
        <v>89.281818180000002</v>
      </c>
    </row>
    <row r="128" spans="1:40">
      <c r="A128" s="77" t="s">
        <v>104</v>
      </c>
      <c r="B128" s="79">
        <v>50</v>
      </c>
      <c r="C128" s="79">
        <v>100</v>
      </c>
      <c r="D128" s="79">
        <v>84.76</v>
      </c>
      <c r="E128" s="79">
        <v>26.8</v>
      </c>
      <c r="F128" s="79">
        <v>0</v>
      </c>
      <c r="G128" s="79">
        <v>38</v>
      </c>
      <c r="H128" s="79">
        <v>52.5</v>
      </c>
      <c r="I128" s="79">
        <v>59.5</v>
      </c>
      <c r="J128" s="79">
        <v>17.38</v>
      </c>
      <c r="K128" s="79">
        <v>29.2</v>
      </c>
      <c r="L128" s="79">
        <v>28.930175299999998</v>
      </c>
      <c r="M128" s="79">
        <v>52</v>
      </c>
      <c r="N128" s="79">
        <v>0</v>
      </c>
      <c r="O128" s="79">
        <v>11.4619567</v>
      </c>
      <c r="P128" s="79">
        <v>14.61699224</v>
      </c>
      <c r="Q128" s="79">
        <v>19.60386913</v>
      </c>
      <c r="R128" s="79">
        <v>10.293287830000001</v>
      </c>
      <c r="S128" s="79">
        <v>92.5</v>
      </c>
      <c r="T128" s="79">
        <v>17</v>
      </c>
      <c r="U128" s="79">
        <v>10.64699778</v>
      </c>
      <c r="V128" s="79">
        <v>22.75</v>
      </c>
      <c r="W128" s="79">
        <v>54.49602616</v>
      </c>
      <c r="X128" s="79">
        <v>24.216758649999999</v>
      </c>
      <c r="Y128" s="79">
        <v>21.778399889999999</v>
      </c>
      <c r="Z128" s="79">
        <v>58.492701820000001</v>
      </c>
      <c r="AA128" s="79">
        <v>0</v>
      </c>
      <c r="AB128" s="79">
        <v>9.4560779670000006</v>
      </c>
      <c r="AC128" s="79">
        <v>38.86</v>
      </c>
      <c r="AD128" s="79">
        <v>0</v>
      </c>
      <c r="AE128" s="79">
        <v>31.3</v>
      </c>
      <c r="AF128" s="79">
        <v>100</v>
      </c>
      <c r="AG128" s="79">
        <v>43.17</v>
      </c>
      <c r="AH128" s="79">
        <v>6</v>
      </c>
      <c r="AI128" s="79">
        <v>0</v>
      </c>
      <c r="AJ128" s="79">
        <v>78.230769230000007</v>
      </c>
      <c r="AK128" s="79">
        <v>22.462900000000001</v>
      </c>
      <c r="AL128" s="79">
        <v>53.575416670000003</v>
      </c>
      <c r="AM128" s="79">
        <v>52.83</v>
      </c>
      <c r="AN128" s="79">
        <v>99</v>
      </c>
    </row>
    <row r="129" spans="1:40">
      <c r="A129" s="77" t="s">
        <v>84</v>
      </c>
      <c r="B129" s="79">
        <v>0</v>
      </c>
      <c r="C129" s="79">
        <v>100</v>
      </c>
      <c r="D129" s="79">
        <v>89.92</v>
      </c>
      <c r="E129" s="79">
        <v>59</v>
      </c>
      <c r="F129" s="79">
        <v>0</v>
      </c>
      <c r="G129" s="79">
        <v>53.2</v>
      </c>
      <c r="H129" s="79">
        <v>70.2</v>
      </c>
      <c r="I129" s="79">
        <v>58.3</v>
      </c>
      <c r="J129" s="79">
        <v>27.14</v>
      </c>
      <c r="K129" s="79">
        <v>48.4</v>
      </c>
      <c r="L129" s="79">
        <v>31.842037049999998</v>
      </c>
      <c r="M129" s="79">
        <v>57.4</v>
      </c>
      <c r="N129" s="79">
        <v>0</v>
      </c>
      <c r="O129" s="79">
        <v>0</v>
      </c>
      <c r="P129" s="79">
        <v>53.138424270000002</v>
      </c>
      <c r="Q129" s="79">
        <v>49.777895389999998</v>
      </c>
      <c r="R129" s="79">
        <v>10.84835009</v>
      </c>
      <c r="S129" s="79">
        <v>97.5</v>
      </c>
      <c r="T129" s="79">
        <v>4.4285714289999998</v>
      </c>
      <c r="U129" s="79">
        <v>17.307553760000001</v>
      </c>
      <c r="V129" s="79">
        <v>17.5</v>
      </c>
      <c r="W129" s="79">
        <v>38.591056170000002</v>
      </c>
      <c r="X129" s="79">
        <v>26.92966449</v>
      </c>
      <c r="Y129" s="79">
        <v>63.883817880000002</v>
      </c>
      <c r="Z129" s="79">
        <v>94.763720000000006</v>
      </c>
      <c r="AA129" s="79">
        <v>0</v>
      </c>
      <c r="AB129" s="79">
        <v>33.741604109999997</v>
      </c>
      <c r="AC129" s="79">
        <v>64.17</v>
      </c>
      <c r="AD129" s="79">
        <v>0</v>
      </c>
      <c r="AE129" s="79">
        <v>44.875</v>
      </c>
      <c r="AF129" s="79">
        <v>100</v>
      </c>
      <c r="AG129" s="79">
        <v>32.549999999999997</v>
      </c>
      <c r="AH129" s="79">
        <v>26</v>
      </c>
      <c r="AI129" s="79">
        <v>0</v>
      </c>
      <c r="AJ129" s="79">
        <v>75.230769230000007</v>
      </c>
      <c r="AK129" s="79">
        <v>79.916899999999998</v>
      </c>
      <c r="AL129" s="79">
        <v>72.038749999999993</v>
      </c>
      <c r="AM129" s="79">
        <v>83.73</v>
      </c>
      <c r="AN129" s="79">
        <v>95</v>
      </c>
    </row>
    <row r="130" spans="1:40">
      <c r="A130" s="77" t="s">
        <v>14</v>
      </c>
      <c r="B130" s="79">
        <v>100</v>
      </c>
      <c r="C130" s="79">
        <v>100</v>
      </c>
      <c r="D130" s="79">
        <v>96.89</v>
      </c>
      <c r="E130" s="79">
        <v>80.400000000000006</v>
      </c>
      <c r="F130" s="79">
        <v>100</v>
      </c>
      <c r="G130" s="79">
        <v>85.4</v>
      </c>
      <c r="H130" s="79">
        <v>80.069999999999993</v>
      </c>
      <c r="I130" s="79">
        <v>75.5</v>
      </c>
      <c r="J130" s="79">
        <v>45.607586210000001</v>
      </c>
      <c r="K130" s="79">
        <v>88.8</v>
      </c>
      <c r="L130" s="79">
        <v>58.472085</v>
      </c>
      <c r="M130" s="79">
        <v>55.157894740000003</v>
      </c>
      <c r="N130" s="79">
        <v>0</v>
      </c>
      <c r="O130" s="79">
        <v>26.613839280000001</v>
      </c>
      <c r="P130" s="79">
        <v>70.834544660000006</v>
      </c>
      <c r="Q130" s="79">
        <v>68.626184879999997</v>
      </c>
      <c r="R130" s="79">
        <v>54.954874029999999</v>
      </c>
      <c r="S130" s="79">
        <v>89.227999999999994</v>
      </c>
      <c r="T130" s="79">
        <v>21</v>
      </c>
      <c r="U130" s="79">
        <v>64.204428109999995</v>
      </c>
      <c r="V130" s="79">
        <v>73.5</v>
      </c>
      <c r="W130" s="79">
        <v>59.487302649999997</v>
      </c>
      <c r="X130" s="79">
        <v>30.0056291</v>
      </c>
      <c r="Y130" s="79">
        <v>82.356520880000005</v>
      </c>
      <c r="Z130" s="79">
        <v>56.928579999999997</v>
      </c>
      <c r="AA130" s="79">
        <v>49.273307340000002</v>
      </c>
      <c r="AB130" s="79">
        <v>77.505597260000002</v>
      </c>
      <c r="AC130" s="79">
        <v>91.02</v>
      </c>
      <c r="AD130" s="79">
        <v>35.218192469999998</v>
      </c>
      <c r="AE130" s="79">
        <v>52.010526319999997</v>
      </c>
      <c r="AF130" s="79">
        <v>100</v>
      </c>
      <c r="AG130" s="79">
        <v>66.512413789999997</v>
      </c>
      <c r="AH130" s="79">
        <v>48.10526316</v>
      </c>
      <c r="AI130" s="79">
        <v>100</v>
      </c>
      <c r="AJ130" s="79">
        <v>85.153846150000007</v>
      </c>
      <c r="AK130" s="79">
        <v>99</v>
      </c>
      <c r="AL130" s="79">
        <v>90.09375</v>
      </c>
      <c r="AM130" s="79">
        <v>85.08</v>
      </c>
      <c r="AN130" s="79">
        <v>96.473684210000002</v>
      </c>
    </row>
    <row r="131" spans="1:40">
      <c r="A131" s="77" t="s">
        <v>51</v>
      </c>
      <c r="B131" s="79">
        <v>100</v>
      </c>
      <c r="C131" s="79">
        <v>100</v>
      </c>
      <c r="D131" s="79">
        <v>96.04</v>
      </c>
      <c r="E131" s="79">
        <v>58.6</v>
      </c>
      <c r="F131" s="79">
        <v>0</v>
      </c>
      <c r="G131" s="79">
        <v>27</v>
      </c>
      <c r="H131" s="79">
        <v>74.23</v>
      </c>
      <c r="I131" s="79">
        <v>86.1</v>
      </c>
      <c r="J131" s="79">
        <v>61.99</v>
      </c>
      <c r="K131" s="79">
        <v>50.4</v>
      </c>
      <c r="L131" s="79">
        <v>69.494819629999995</v>
      </c>
      <c r="M131" s="79">
        <v>21</v>
      </c>
      <c r="N131" s="79">
        <v>0</v>
      </c>
      <c r="O131" s="79">
        <v>0</v>
      </c>
      <c r="P131" s="79">
        <v>47.725411029999997</v>
      </c>
      <c r="Q131" s="79">
        <v>54.127225019999997</v>
      </c>
      <c r="R131" s="79">
        <v>4.15606294</v>
      </c>
      <c r="S131" s="79">
        <v>93.7</v>
      </c>
      <c r="T131" s="79">
        <v>2</v>
      </c>
      <c r="U131" s="79">
        <v>13.76143768</v>
      </c>
      <c r="V131" s="79">
        <v>50</v>
      </c>
      <c r="W131" s="79">
        <v>46.783883279999998</v>
      </c>
      <c r="X131" s="79">
        <v>51.566643810000002</v>
      </c>
      <c r="Y131" s="79">
        <v>38.914281940000002</v>
      </c>
      <c r="Z131" s="79">
        <v>100</v>
      </c>
      <c r="AA131" s="79">
        <v>0</v>
      </c>
      <c r="AB131" s="79">
        <v>62.860529440000001</v>
      </c>
      <c r="AC131" s="79">
        <v>80.12</v>
      </c>
      <c r="AD131" s="79">
        <v>0</v>
      </c>
      <c r="AE131" s="79">
        <v>44.8</v>
      </c>
      <c r="AF131" s="79">
        <v>100</v>
      </c>
      <c r="AG131" s="79">
        <v>57.47</v>
      </c>
      <c r="AH131" s="79">
        <v>54</v>
      </c>
      <c r="AI131" s="79">
        <v>50</v>
      </c>
      <c r="AJ131" s="79">
        <v>100</v>
      </c>
      <c r="AK131" s="79">
        <v>94.405199999999994</v>
      </c>
      <c r="AL131" s="79">
        <v>58.536250000000003</v>
      </c>
      <c r="AM131" s="79">
        <v>65.599999999999994</v>
      </c>
      <c r="AN131" s="79">
        <v>97.2</v>
      </c>
    </row>
    <row r="132" spans="1:40">
      <c r="A132" s="77" t="s">
        <v>93</v>
      </c>
      <c r="B132" s="79">
        <v>50</v>
      </c>
      <c r="C132" s="79">
        <v>50</v>
      </c>
      <c r="D132" s="79">
        <v>64.88</v>
      </c>
      <c r="E132" s="79">
        <v>32.200000000000003</v>
      </c>
      <c r="F132" s="79">
        <v>0</v>
      </c>
      <c r="G132" s="79">
        <v>32.799999999999997</v>
      </c>
      <c r="H132" s="79">
        <v>56.58</v>
      </c>
      <c r="I132" s="79">
        <v>43.1</v>
      </c>
      <c r="J132" s="79">
        <v>42.84</v>
      </c>
      <c r="K132" s="79">
        <v>37.6</v>
      </c>
      <c r="L132" s="79">
        <v>49.22446807</v>
      </c>
      <c r="M132" s="79">
        <v>28.75</v>
      </c>
      <c r="N132" s="79">
        <v>0</v>
      </c>
      <c r="O132" s="79">
        <v>0</v>
      </c>
      <c r="P132" s="79">
        <v>24.786314099999998</v>
      </c>
      <c r="Q132" s="79">
        <v>27.792714</v>
      </c>
      <c r="R132" s="79">
        <v>31.25028202</v>
      </c>
      <c r="S132" s="79">
        <v>96.5</v>
      </c>
      <c r="T132" s="79">
        <v>6</v>
      </c>
      <c r="U132" s="79">
        <v>8.2324570070000007</v>
      </c>
      <c r="V132" s="79">
        <v>48.25</v>
      </c>
      <c r="W132" s="79">
        <v>67.474529860000004</v>
      </c>
      <c r="X132" s="79">
        <v>28.108652970000001</v>
      </c>
      <c r="Y132" s="79">
        <v>27.420831809999999</v>
      </c>
      <c r="Z132" s="79">
        <v>69.238740000000007</v>
      </c>
      <c r="AA132" s="79">
        <v>72.811059909999997</v>
      </c>
      <c r="AB132" s="79">
        <v>3.1608060060000001</v>
      </c>
      <c r="AC132" s="79">
        <v>31.22</v>
      </c>
      <c r="AD132" s="79">
        <v>0</v>
      </c>
      <c r="AE132" s="79">
        <v>33.799999999999997</v>
      </c>
      <c r="AF132" s="79">
        <v>100</v>
      </c>
      <c r="AG132" s="79">
        <v>45.59</v>
      </c>
      <c r="AH132" s="79">
        <v>38.25</v>
      </c>
      <c r="AI132" s="79">
        <v>50</v>
      </c>
      <c r="AJ132" s="79">
        <v>62.84615385</v>
      </c>
      <c r="AK132" s="79">
        <v>32.769599999999997</v>
      </c>
      <c r="AL132" s="79">
        <v>60.675416669999997</v>
      </c>
      <c r="AM132" s="79">
        <v>42.12</v>
      </c>
      <c r="AN132" s="79">
        <v>73</v>
      </c>
    </row>
    <row r="133" spans="1:40">
      <c r="A133" s="77" t="s">
        <v>87</v>
      </c>
      <c r="B133" s="79">
        <v>0</v>
      </c>
      <c r="C133" s="79">
        <v>100</v>
      </c>
      <c r="D133" s="79">
        <v>34.11</v>
      </c>
      <c r="E133" s="79">
        <v>52.6</v>
      </c>
      <c r="F133" s="79">
        <v>0</v>
      </c>
      <c r="G133" s="79">
        <v>60.8</v>
      </c>
      <c r="H133" s="79">
        <v>67.41</v>
      </c>
      <c r="I133" s="79">
        <v>79.400000000000006</v>
      </c>
      <c r="J133" s="79">
        <v>28.86</v>
      </c>
      <c r="K133" s="79">
        <v>47.4</v>
      </c>
      <c r="L133" s="79">
        <v>39.333343499999998</v>
      </c>
      <c r="M133" s="79">
        <v>49</v>
      </c>
      <c r="N133" s="79">
        <v>0</v>
      </c>
      <c r="O133" s="79">
        <v>0</v>
      </c>
      <c r="P133" s="79">
        <v>46.468417500000001</v>
      </c>
      <c r="Q133" s="79">
        <v>62.483888749999998</v>
      </c>
      <c r="R133" s="79">
        <v>16.759973680000002</v>
      </c>
      <c r="S133" s="79">
        <v>80.8</v>
      </c>
      <c r="T133" s="79">
        <v>3</v>
      </c>
      <c r="U133" s="79">
        <v>8.2742386700000008</v>
      </c>
      <c r="V133" s="79">
        <v>40.25</v>
      </c>
      <c r="W133" s="79">
        <v>34.629560259999998</v>
      </c>
      <c r="X133" s="79">
        <v>19.89705373</v>
      </c>
      <c r="Y133" s="79">
        <v>45.67819549</v>
      </c>
      <c r="Z133" s="79">
        <v>86.445920000000001</v>
      </c>
      <c r="AA133" s="79">
        <v>0</v>
      </c>
      <c r="AB133" s="79">
        <v>54.207822989999997</v>
      </c>
      <c r="AC133" s="79">
        <v>66.03</v>
      </c>
      <c r="AD133" s="79">
        <v>0</v>
      </c>
      <c r="AE133" s="79">
        <v>42.2</v>
      </c>
      <c r="AF133" s="79">
        <v>0</v>
      </c>
      <c r="AG133" s="79">
        <v>47.02</v>
      </c>
      <c r="AH133" s="79">
        <v>63</v>
      </c>
      <c r="AI133" s="79">
        <v>0</v>
      </c>
      <c r="AJ133" s="79">
        <v>100</v>
      </c>
      <c r="AK133" s="79">
        <v>72.583399999999997</v>
      </c>
      <c r="AL133" s="79">
        <v>59.584583330000001</v>
      </c>
      <c r="AM133" s="79">
        <v>83.76</v>
      </c>
      <c r="AN133" s="79">
        <v>97</v>
      </c>
    </row>
    <row r="134" spans="1:40">
      <c r="A134" s="77" t="s">
        <v>153</v>
      </c>
      <c r="B134" s="79">
        <v>0</v>
      </c>
      <c r="C134" s="79">
        <v>0</v>
      </c>
      <c r="D134" s="79">
        <v>26.33</v>
      </c>
      <c r="E134" s="79">
        <v>36.4</v>
      </c>
      <c r="F134" s="79">
        <v>0</v>
      </c>
      <c r="G134" s="79">
        <v>49.8</v>
      </c>
      <c r="H134" s="79">
        <v>32.630000000000003</v>
      </c>
      <c r="I134" s="79">
        <v>59.8</v>
      </c>
      <c r="J134" s="79">
        <v>38.411999999999999</v>
      </c>
      <c r="K134" s="79">
        <v>33.799999999999997</v>
      </c>
      <c r="L134" s="79">
        <v>42.625114920000001</v>
      </c>
      <c r="M134" s="79">
        <v>35</v>
      </c>
      <c r="N134" s="79">
        <v>0</v>
      </c>
      <c r="O134" s="79">
        <v>0</v>
      </c>
      <c r="P134" s="79">
        <v>17.584040439999999</v>
      </c>
      <c r="Q134" s="79">
        <v>30.458859029999999</v>
      </c>
      <c r="R134" s="79">
        <v>17.480710429999998</v>
      </c>
      <c r="S134" s="79">
        <v>91.2</v>
      </c>
      <c r="T134" s="79">
        <v>7.6666666670000003</v>
      </c>
      <c r="U134" s="79">
        <v>1.681386512</v>
      </c>
      <c r="V134" s="79">
        <v>44.5</v>
      </c>
      <c r="W134" s="79">
        <v>15.108687570000001</v>
      </c>
      <c r="X134" s="79">
        <v>28.58704329</v>
      </c>
      <c r="Y134" s="79">
        <v>6.562336363</v>
      </c>
      <c r="Z134" s="79">
        <v>60.924014290000002</v>
      </c>
      <c r="AA134" s="79">
        <v>0</v>
      </c>
      <c r="AB134" s="79">
        <v>16.6864217</v>
      </c>
      <c r="AC134" s="79">
        <v>14.3</v>
      </c>
      <c r="AD134" s="79">
        <v>0</v>
      </c>
      <c r="AE134" s="79">
        <v>39.72</v>
      </c>
      <c r="AF134" s="79">
        <v>0</v>
      </c>
      <c r="AG134" s="79">
        <v>40.921999999999997</v>
      </c>
      <c r="AH134" s="79">
        <v>35</v>
      </c>
      <c r="AI134" s="79">
        <v>0</v>
      </c>
      <c r="AJ134" s="79">
        <v>37.23076923</v>
      </c>
      <c r="AK134" s="79">
        <v>59.994100000000003</v>
      </c>
      <c r="AL134" s="79">
        <v>40.846249999999998</v>
      </c>
      <c r="AM134" s="79">
        <v>53.43</v>
      </c>
      <c r="AN134" s="79">
        <v>96.4</v>
      </c>
    </row>
    <row r="135" spans="1:40">
      <c r="A135" s="77" t="s">
        <v>116</v>
      </c>
      <c r="B135" s="79">
        <v>0</v>
      </c>
      <c r="C135" s="79">
        <v>100</v>
      </c>
      <c r="D135" s="79">
        <v>57.09</v>
      </c>
      <c r="E135" s="79">
        <v>46.6</v>
      </c>
      <c r="F135" s="79">
        <v>0</v>
      </c>
      <c r="G135" s="79">
        <v>50</v>
      </c>
      <c r="H135" s="79">
        <v>60.59</v>
      </c>
      <c r="I135" s="79">
        <v>74.400000000000006</v>
      </c>
      <c r="J135" s="79">
        <v>6.74</v>
      </c>
      <c r="K135" s="79">
        <v>37.799999999999997</v>
      </c>
      <c r="L135" s="79">
        <v>26.659695299999999</v>
      </c>
      <c r="M135" s="79">
        <v>91</v>
      </c>
      <c r="N135" s="79">
        <v>0</v>
      </c>
      <c r="O135" s="79">
        <v>0</v>
      </c>
      <c r="P135" s="79">
        <v>13.217366480000001</v>
      </c>
      <c r="Q135" s="79">
        <v>53.109269320000003</v>
      </c>
      <c r="R135" s="79">
        <v>3.3702592020000002</v>
      </c>
      <c r="S135" s="79">
        <v>91.1</v>
      </c>
      <c r="T135" s="79">
        <v>5.2857142860000002</v>
      </c>
      <c r="U135" s="79">
        <v>7.8848850559999999</v>
      </c>
      <c r="V135" s="79">
        <v>19</v>
      </c>
      <c r="W135" s="79">
        <v>19.520872690000001</v>
      </c>
      <c r="X135" s="79">
        <v>24.405965909999999</v>
      </c>
      <c r="Y135" s="79">
        <v>32.771518049999997</v>
      </c>
      <c r="Z135" s="79">
        <v>71.733456669999995</v>
      </c>
      <c r="AA135" s="79">
        <v>0</v>
      </c>
      <c r="AB135" s="79">
        <v>23.414658240000001</v>
      </c>
      <c r="AC135" s="79">
        <v>59.89</v>
      </c>
      <c r="AD135" s="79">
        <v>0</v>
      </c>
      <c r="AE135" s="79">
        <v>36.9</v>
      </c>
      <c r="AF135" s="79">
        <v>0</v>
      </c>
      <c r="AG135" s="79">
        <v>28.79</v>
      </c>
      <c r="AH135" s="79">
        <v>34</v>
      </c>
      <c r="AI135" s="79">
        <v>0</v>
      </c>
      <c r="AJ135" s="79">
        <v>98.230769230000007</v>
      </c>
      <c r="AK135" s="79">
        <v>50.45</v>
      </c>
      <c r="AL135" s="79">
        <v>61.056249999999999</v>
      </c>
      <c r="AM135" s="79">
        <v>47.02</v>
      </c>
      <c r="AN135" s="79">
        <v>98</v>
      </c>
    </row>
    <row r="136" spans="1:40">
      <c r="A136" s="77" t="s">
        <v>59</v>
      </c>
      <c r="B136" s="79">
        <v>100</v>
      </c>
      <c r="C136" s="79">
        <v>100</v>
      </c>
      <c r="D136" s="79">
        <v>55.67</v>
      </c>
      <c r="E136" s="79">
        <v>54.2</v>
      </c>
      <c r="F136" s="79">
        <v>100</v>
      </c>
      <c r="G136" s="79">
        <v>51</v>
      </c>
      <c r="H136" s="79">
        <v>80.989999999999995</v>
      </c>
      <c r="I136" s="79">
        <v>82.1</v>
      </c>
      <c r="J136" s="79">
        <v>25.28</v>
      </c>
      <c r="K136" s="79">
        <v>42</v>
      </c>
      <c r="L136" s="79">
        <v>29.945230479999999</v>
      </c>
      <c r="M136" s="79">
        <v>65</v>
      </c>
      <c r="N136" s="79">
        <v>0</v>
      </c>
      <c r="O136" s="79">
        <v>0</v>
      </c>
      <c r="P136" s="79">
        <v>33.527103920000002</v>
      </c>
      <c r="Q136" s="79">
        <v>43.758494550000002</v>
      </c>
      <c r="R136" s="79">
        <v>22.080781049999999</v>
      </c>
      <c r="S136" s="79">
        <v>88.2</v>
      </c>
      <c r="T136" s="79">
        <v>2</v>
      </c>
      <c r="U136" s="79">
        <v>8.5796551319999992</v>
      </c>
      <c r="V136" s="79">
        <v>25.25</v>
      </c>
      <c r="W136" s="79">
        <v>56.221707119999998</v>
      </c>
      <c r="X136" s="79">
        <v>38.72414766</v>
      </c>
      <c r="Y136" s="79">
        <v>48.653206560000001</v>
      </c>
      <c r="Z136" s="79">
        <v>95.619820000000004</v>
      </c>
      <c r="AA136" s="79">
        <v>0</v>
      </c>
      <c r="AB136" s="79">
        <v>21.70420124</v>
      </c>
      <c r="AC136" s="79">
        <v>62.67</v>
      </c>
      <c r="AD136" s="79">
        <v>0</v>
      </c>
      <c r="AE136" s="79">
        <v>38.4</v>
      </c>
      <c r="AF136" s="79">
        <v>100</v>
      </c>
      <c r="AG136" s="79">
        <v>38.64</v>
      </c>
      <c r="AH136" s="79">
        <v>54</v>
      </c>
      <c r="AI136" s="79">
        <v>50</v>
      </c>
      <c r="AJ136" s="79">
        <v>93.846153849999993</v>
      </c>
      <c r="AK136" s="79">
        <v>55.21</v>
      </c>
      <c r="AL136" s="79">
        <v>68.846249999999998</v>
      </c>
      <c r="AM136" s="79">
        <v>52.41</v>
      </c>
      <c r="AN136" s="79">
        <v>96</v>
      </c>
    </row>
    <row r="137" spans="1:40">
      <c r="A137" s="77" t="s">
        <v>66</v>
      </c>
      <c r="B137" s="79">
        <v>100</v>
      </c>
      <c r="C137" s="79">
        <v>100</v>
      </c>
      <c r="D137" s="79">
        <v>77</v>
      </c>
      <c r="E137" s="79">
        <v>51.2</v>
      </c>
      <c r="F137" s="79">
        <v>0</v>
      </c>
      <c r="G137" s="79">
        <v>48.8</v>
      </c>
      <c r="H137" s="79">
        <v>63.03</v>
      </c>
      <c r="I137" s="79">
        <v>72.900000000000006</v>
      </c>
      <c r="J137" s="79">
        <v>39.22</v>
      </c>
      <c r="K137" s="79">
        <v>51.2</v>
      </c>
      <c r="L137" s="79">
        <v>43.643923600000001</v>
      </c>
      <c r="M137" s="79">
        <v>49</v>
      </c>
      <c r="N137" s="79">
        <v>0</v>
      </c>
      <c r="O137" s="79">
        <v>0</v>
      </c>
      <c r="P137" s="79">
        <v>40.61441233</v>
      </c>
      <c r="Q137" s="79">
        <v>59.893772400000003</v>
      </c>
      <c r="R137" s="79">
        <v>23.075362080000001</v>
      </c>
      <c r="S137" s="79">
        <v>94.6</v>
      </c>
      <c r="T137" s="79">
        <v>6</v>
      </c>
      <c r="U137" s="79">
        <v>15.104772840000001</v>
      </c>
      <c r="V137" s="79">
        <v>61</v>
      </c>
      <c r="W137" s="79">
        <v>58.24562976</v>
      </c>
      <c r="X137" s="79">
        <v>34.313097800000001</v>
      </c>
      <c r="Y137" s="79">
        <v>45.212939679999998</v>
      </c>
      <c r="Z137" s="79">
        <v>72.505939999999995</v>
      </c>
      <c r="AA137" s="79">
        <v>0</v>
      </c>
      <c r="AB137" s="79">
        <v>5.0836296589999996</v>
      </c>
      <c r="AC137" s="79">
        <v>56.38</v>
      </c>
      <c r="AD137" s="79">
        <v>0</v>
      </c>
      <c r="AE137" s="79">
        <v>39.4</v>
      </c>
      <c r="AF137" s="79">
        <v>100</v>
      </c>
      <c r="AG137" s="79">
        <v>51.83</v>
      </c>
      <c r="AH137" s="79">
        <v>50</v>
      </c>
      <c r="AI137" s="79">
        <v>50</v>
      </c>
      <c r="AJ137" s="79">
        <v>100</v>
      </c>
      <c r="AK137" s="79">
        <v>59.994100000000003</v>
      </c>
      <c r="AL137" s="79">
        <v>75.723333330000003</v>
      </c>
      <c r="AM137" s="79">
        <v>7.42</v>
      </c>
      <c r="AN137" s="79">
        <v>96</v>
      </c>
    </row>
    <row r="138" spans="1:40">
      <c r="A138" s="77" t="s">
        <v>37</v>
      </c>
      <c r="B138" s="79">
        <v>100</v>
      </c>
      <c r="C138" s="79">
        <v>100</v>
      </c>
      <c r="D138" s="79">
        <v>93.86</v>
      </c>
      <c r="E138" s="79">
        <v>64.400000000000006</v>
      </c>
      <c r="F138" s="79">
        <v>0</v>
      </c>
      <c r="G138" s="79">
        <v>62</v>
      </c>
      <c r="H138" s="79">
        <v>79.290000000000006</v>
      </c>
      <c r="I138" s="79">
        <v>79.2</v>
      </c>
      <c r="J138" s="79">
        <v>37.92</v>
      </c>
      <c r="K138" s="79">
        <v>55.2</v>
      </c>
      <c r="L138" s="79">
        <v>38.577798999999999</v>
      </c>
      <c r="M138" s="79">
        <v>55.157894740000003</v>
      </c>
      <c r="N138" s="79">
        <v>0</v>
      </c>
      <c r="O138" s="79">
        <v>0</v>
      </c>
      <c r="P138" s="79">
        <v>58.608711120000002</v>
      </c>
      <c r="Q138" s="79">
        <v>68.364212179999996</v>
      </c>
      <c r="R138" s="79">
        <v>29.623572880000001</v>
      </c>
      <c r="S138" s="79">
        <v>92.3</v>
      </c>
      <c r="T138" s="79">
        <v>6</v>
      </c>
      <c r="U138" s="79">
        <v>47.016066680000002</v>
      </c>
      <c r="V138" s="79">
        <v>37.25</v>
      </c>
      <c r="W138" s="79">
        <v>63.971899010000001</v>
      </c>
      <c r="X138" s="79">
        <v>25.659975540000001</v>
      </c>
      <c r="Y138" s="79">
        <v>67.561541219999995</v>
      </c>
      <c r="Z138" s="79">
        <v>86.723299999999995</v>
      </c>
      <c r="AA138" s="79">
        <v>69.620701879999999</v>
      </c>
      <c r="AB138" s="79">
        <v>49.888054789999998</v>
      </c>
      <c r="AC138" s="79">
        <v>83.48</v>
      </c>
      <c r="AD138" s="79">
        <v>31.634544219999999</v>
      </c>
      <c r="AE138" s="79">
        <v>45.7</v>
      </c>
      <c r="AF138" s="79">
        <v>100</v>
      </c>
      <c r="AG138" s="79">
        <v>48.92</v>
      </c>
      <c r="AH138" s="79">
        <v>48.10526316</v>
      </c>
      <c r="AI138" s="79">
        <v>0</v>
      </c>
      <c r="AJ138" s="79">
        <v>100</v>
      </c>
      <c r="AK138" s="79">
        <v>93.33</v>
      </c>
      <c r="AL138" s="79">
        <v>89.070833329999999</v>
      </c>
      <c r="AM138" s="79">
        <v>87.84</v>
      </c>
      <c r="AN138" s="79">
        <v>92</v>
      </c>
    </row>
    <row r="139" spans="1:40">
      <c r="A139" s="77" t="s">
        <v>26</v>
      </c>
      <c r="B139" s="79">
        <v>100</v>
      </c>
      <c r="C139" s="79">
        <v>100</v>
      </c>
      <c r="D139" s="79">
        <v>97.32</v>
      </c>
      <c r="E139" s="79">
        <v>65.2</v>
      </c>
      <c r="F139" s="79">
        <v>100</v>
      </c>
      <c r="G139" s="79">
        <v>75</v>
      </c>
      <c r="H139" s="79">
        <v>79.540000000000006</v>
      </c>
      <c r="I139" s="79">
        <v>85.9</v>
      </c>
      <c r="J139" s="79">
        <v>54.46</v>
      </c>
      <c r="K139" s="79">
        <v>70</v>
      </c>
      <c r="L139" s="79">
        <v>48.290185129999998</v>
      </c>
      <c r="M139" s="79">
        <v>65</v>
      </c>
      <c r="N139" s="79">
        <v>0</v>
      </c>
      <c r="O139" s="79">
        <v>0</v>
      </c>
      <c r="P139" s="79">
        <v>58.530049120000001</v>
      </c>
      <c r="Q139" s="79">
        <v>64.378415180000005</v>
      </c>
      <c r="R139" s="79">
        <v>63.90355082</v>
      </c>
      <c r="S139" s="79">
        <v>90.1</v>
      </c>
      <c r="T139" s="79">
        <v>15</v>
      </c>
      <c r="U139" s="79">
        <v>51.961350979999999</v>
      </c>
      <c r="V139" s="79">
        <v>52.75</v>
      </c>
      <c r="W139" s="79">
        <v>60.329016459999998</v>
      </c>
      <c r="X139" s="79">
        <v>36.212216359999999</v>
      </c>
      <c r="Y139" s="79">
        <v>72.477834869999995</v>
      </c>
      <c r="Z139" s="79">
        <v>75.522040000000004</v>
      </c>
      <c r="AA139" s="79">
        <v>72.988302020000006</v>
      </c>
      <c r="AB139" s="79">
        <v>50.111945210000002</v>
      </c>
      <c r="AC139" s="79">
        <v>82.01</v>
      </c>
      <c r="AD139" s="79">
        <v>0</v>
      </c>
      <c r="AE139" s="79">
        <v>50.7</v>
      </c>
      <c r="AF139" s="79">
        <v>100</v>
      </c>
      <c r="AG139" s="79">
        <v>70.91</v>
      </c>
      <c r="AH139" s="79">
        <v>70</v>
      </c>
      <c r="AI139" s="79">
        <v>50</v>
      </c>
      <c r="AJ139" s="79">
        <v>95.769230769999993</v>
      </c>
      <c r="AK139" s="79">
        <v>88.15</v>
      </c>
      <c r="AL139" s="79">
        <v>85.519166670000004</v>
      </c>
      <c r="AM139" s="79">
        <v>72.290000000000006</v>
      </c>
      <c r="AN139" s="79">
        <v>91</v>
      </c>
    </row>
    <row r="140" spans="1:40">
      <c r="A140" s="77" t="s">
        <v>35</v>
      </c>
      <c r="B140" s="79">
        <v>100</v>
      </c>
      <c r="C140" s="79">
        <v>100</v>
      </c>
      <c r="D140" s="79">
        <v>94.5</v>
      </c>
      <c r="E140" s="79">
        <v>67.400000000000006</v>
      </c>
      <c r="F140" s="79">
        <v>0</v>
      </c>
      <c r="G140" s="79">
        <v>29</v>
      </c>
      <c r="H140" s="79">
        <v>60.94</v>
      </c>
      <c r="I140" s="79">
        <v>83.3</v>
      </c>
      <c r="J140" s="79">
        <v>70.03</v>
      </c>
      <c r="K140" s="79">
        <v>72.8</v>
      </c>
      <c r="L140" s="79">
        <v>74.047191929999997</v>
      </c>
      <c r="M140" s="79">
        <v>0</v>
      </c>
      <c r="N140" s="79">
        <v>0</v>
      </c>
      <c r="O140" s="79">
        <v>0</v>
      </c>
      <c r="P140" s="79">
        <v>65.727157840000004</v>
      </c>
      <c r="Q140" s="79">
        <v>59.024884929999999</v>
      </c>
      <c r="R140" s="79">
        <v>30.197914269999998</v>
      </c>
      <c r="S140" s="79">
        <v>93.7</v>
      </c>
      <c r="T140" s="79">
        <v>0</v>
      </c>
      <c r="U140" s="79">
        <v>28.08067578</v>
      </c>
      <c r="V140" s="79">
        <v>71</v>
      </c>
      <c r="W140" s="79">
        <v>51.795394760000001</v>
      </c>
      <c r="X140" s="79">
        <v>23.29644656</v>
      </c>
      <c r="Y140" s="79">
        <v>54.519774570000003</v>
      </c>
      <c r="Z140" s="79">
        <v>95.154179999999997</v>
      </c>
      <c r="AA140" s="79">
        <v>48.174406240000003</v>
      </c>
      <c r="AB140" s="79">
        <v>43.96154353</v>
      </c>
      <c r="AC140" s="79">
        <v>82.03</v>
      </c>
      <c r="AD140" s="79">
        <v>0</v>
      </c>
      <c r="AE140" s="79">
        <v>61.2</v>
      </c>
      <c r="AF140" s="79">
        <v>100</v>
      </c>
      <c r="AG140" s="79">
        <v>62.68</v>
      </c>
      <c r="AH140" s="79">
        <v>40</v>
      </c>
      <c r="AI140" s="79">
        <v>50</v>
      </c>
      <c r="AJ140" s="79">
        <v>100</v>
      </c>
      <c r="AK140" s="79">
        <v>95.010800000000003</v>
      </c>
      <c r="AL140" s="79">
        <v>63.011666669999997</v>
      </c>
      <c r="AM140" s="79">
        <v>100</v>
      </c>
      <c r="AN140" s="79">
        <v>99.3</v>
      </c>
    </row>
    <row r="141" spans="1:40">
      <c r="A141" s="77" t="s">
        <v>8</v>
      </c>
      <c r="B141" s="79">
        <v>100</v>
      </c>
      <c r="C141" s="79">
        <v>100</v>
      </c>
      <c r="D141" s="79">
        <v>98.52</v>
      </c>
      <c r="E141" s="79">
        <v>73</v>
      </c>
      <c r="F141" s="79">
        <v>100</v>
      </c>
      <c r="G141" s="79">
        <v>67.400000000000006</v>
      </c>
      <c r="H141" s="79">
        <v>98.26</v>
      </c>
      <c r="I141" s="79">
        <v>99</v>
      </c>
      <c r="J141" s="79">
        <v>77.459999999999994</v>
      </c>
      <c r="K141" s="79">
        <v>77</v>
      </c>
      <c r="L141" s="79">
        <v>54.55833277</v>
      </c>
      <c r="M141" s="79">
        <v>81</v>
      </c>
      <c r="N141" s="79">
        <v>0</v>
      </c>
      <c r="O141" s="79">
        <v>39.651855410000003</v>
      </c>
      <c r="P141" s="79">
        <v>51.642818980000001</v>
      </c>
      <c r="Q141" s="79">
        <v>79.428256419999997</v>
      </c>
      <c r="R141" s="79">
        <v>21.584433539999999</v>
      </c>
      <c r="S141" s="79" t="s">
        <v>217</v>
      </c>
      <c r="T141" s="79">
        <v>8</v>
      </c>
      <c r="U141" s="79">
        <v>95.022249590000001</v>
      </c>
      <c r="V141" s="79">
        <v>59.5</v>
      </c>
      <c r="W141" s="79">
        <v>73.623513000000003</v>
      </c>
      <c r="X141" s="79">
        <v>39.70191775</v>
      </c>
      <c r="Y141" s="79">
        <v>71.587584300000003</v>
      </c>
      <c r="Z141" s="79">
        <v>50.431699999999999</v>
      </c>
      <c r="AA141" s="79">
        <v>86.565047860000007</v>
      </c>
      <c r="AB141" s="79">
        <v>79.691821410000003</v>
      </c>
      <c r="AC141" s="79">
        <v>96.74</v>
      </c>
      <c r="AD141" s="79">
        <v>50.415740329999998</v>
      </c>
      <c r="AE141" s="79">
        <v>74.2</v>
      </c>
      <c r="AF141" s="79">
        <v>100</v>
      </c>
      <c r="AG141" s="79">
        <v>75.400000000000006</v>
      </c>
      <c r="AH141" s="79">
        <v>90</v>
      </c>
      <c r="AI141" s="79">
        <v>100</v>
      </c>
      <c r="AJ141" s="79">
        <v>100</v>
      </c>
      <c r="AK141" s="79">
        <v>99.96</v>
      </c>
      <c r="AL141" s="79">
        <v>88.283749999999998</v>
      </c>
      <c r="AM141" s="79">
        <v>61.11</v>
      </c>
      <c r="AN141" s="79">
        <v>99</v>
      </c>
    </row>
    <row r="142" spans="1:40">
      <c r="A142" s="77" t="s">
        <v>91</v>
      </c>
      <c r="B142" s="79">
        <v>0</v>
      </c>
      <c r="C142" s="79">
        <v>100</v>
      </c>
      <c r="D142" s="79">
        <v>75.78</v>
      </c>
      <c r="E142" s="79">
        <v>52</v>
      </c>
      <c r="F142" s="79">
        <v>0</v>
      </c>
      <c r="G142" s="79">
        <v>51.8</v>
      </c>
      <c r="H142" s="79">
        <v>73.8</v>
      </c>
      <c r="I142" s="79">
        <v>74.2</v>
      </c>
      <c r="J142" s="79">
        <v>42.47</v>
      </c>
      <c r="K142" s="79">
        <v>43.8</v>
      </c>
      <c r="L142" s="79">
        <v>35.212775069999999</v>
      </c>
      <c r="M142" s="79">
        <v>75</v>
      </c>
      <c r="N142" s="79">
        <v>0</v>
      </c>
      <c r="O142" s="79">
        <v>0</v>
      </c>
      <c r="P142" s="79">
        <v>48.62529163</v>
      </c>
      <c r="Q142" s="79">
        <v>40.818423889999998</v>
      </c>
      <c r="R142" s="79">
        <v>7.2282002109999999</v>
      </c>
      <c r="S142" s="79">
        <v>90.2</v>
      </c>
      <c r="T142" s="79">
        <v>8</v>
      </c>
      <c r="U142" s="79">
        <v>11.2714564</v>
      </c>
      <c r="V142" s="79">
        <v>19.5</v>
      </c>
      <c r="W142" s="79">
        <v>16.820241289999998</v>
      </c>
      <c r="X142" s="79">
        <v>30.446133159999999</v>
      </c>
      <c r="Y142" s="79">
        <v>54.92033825</v>
      </c>
      <c r="Z142" s="79">
        <v>61.044800000000002</v>
      </c>
      <c r="AA142" s="79">
        <v>0</v>
      </c>
      <c r="AB142" s="79">
        <v>34.30242767</v>
      </c>
      <c r="AC142" s="79">
        <v>57.6</v>
      </c>
      <c r="AD142" s="79">
        <v>0</v>
      </c>
      <c r="AE142" s="79">
        <v>44.875</v>
      </c>
      <c r="AF142" s="79">
        <v>0</v>
      </c>
      <c r="AG142" s="79">
        <v>37.4</v>
      </c>
      <c r="AH142" s="79">
        <v>36</v>
      </c>
      <c r="AI142" s="79">
        <v>50</v>
      </c>
      <c r="AJ142" s="79">
        <v>98</v>
      </c>
      <c r="AK142" s="79">
        <v>67.52</v>
      </c>
      <c r="AL142" s="79">
        <v>79.322500000000005</v>
      </c>
      <c r="AM142" s="79">
        <v>64.81</v>
      </c>
      <c r="AN142" s="79">
        <v>95</v>
      </c>
    </row>
    <row r="143" spans="1:40">
      <c r="A143" s="77" t="s">
        <v>65</v>
      </c>
      <c r="B143" s="79">
        <v>50</v>
      </c>
      <c r="C143" s="79">
        <v>100</v>
      </c>
      <c r="D143" s="79">
        <v>76.290000000000006</v>
      </c>
      <c r="E143" s="79">
        <v>57.2</v>
      </c>
      <c r="F143" s="79">
        <v>0</v>
      </c>
      <c r="G143" s="79">
        <v>61.2</v>
      </c>
      <c r="H143" s="79">
        <v>68.14</v>
      </c>
      <c r="I143" s="79">
        <v>58.2</v>
      </c>
      <c r="J143" s="79">
        <v>32.479999999999997</v>
      </c>
      <c r="K143" s="79">
        <v>50</v>
      </c>
      <c r="L143" s="79">
        <v>33.462198579999999</v>
      </c>
      <c r="M143" s="79">
        <v>48</v>
      </c>
      <c r="N143" s="79">
        <v>0</v>
      </c>
      <c r="O143" s="79">
        <v>0</v>
      </c>
      <c r="P143" s="79">
        <v>60.084088860000001</v>
      </c>
      <c r="Q143" s="79">
        <v>60.015529460000003</v>
      </c>
      <c r="R143" s="79">
        <v>28.69186316</v>
      </c>
      <c r="S143" s="79">
        <v>79.900000000000006</v>
      </c>
      <c r="T143" s="79">
        <v>4</v>
      </c>
      <c r="U143" s="79">
        <v>20.664172019999999</v>
      </c>
      <c r="V143" s="79">
        <v>31.25</v>
      </c>
      <c r="W143" s="79">
        <v>60.774007599999997</v>
      </c>
      <c r="X143" s="79">
        <v>38.233139780000002</v>
      </c>
      <c r="Y143" s="79">
        <v>63.898151779999999</v>
      </c>
      <c r="Z143" s="79">
        <v>82.4315</v>
      </c>
      <c r="AA143" s="79">
        <v>22.438851469999999</v>
      </c>
      <c r="AB143" s="79">
        <v>36.085868560000002</v>
      </c>
      <c r="AC143" s="79">
        <v>79.540000000000006</v>
      </c>
      <c r="AD143" s="79">
        <v>0</v>
      </c>
      <c r="AE143" s="79">
        <v>60.6</v>
      </c>
      <c r="AF143" s="79">
        <v>100</v>
      </c>
      <c r="AG143" s="79">
        <v>52.7</v>
      </c>
      <c r="AH143" s="79">
        <v>30</v>
      </c>
      <c r="AI143" s="79">
        <v>50</v>
      </c>
      <c r="AJ143" s="79">
        <v>90.846153849999993</v>
      </c>
      <c r="AK143" s="79">
        <v>89.41</v>
      </c>
      <c r="AL143" s="79">
        <v>77.50791667</v>
      </c>
      <c r="AM143" s="79">
        <v>55.58</v>
      </c>
      <c r="AN143" s="79">
        <v>90</v>
      </c>
    </row>
    <row r="144" spans="1:40">
      <c r="A144" s="77" t="s">
        <v>39</v>
      </c>
      <c r="B144" s="79">
        <v>100</v>
      </c>
      <c r="C144" s="79">
        <v>100</v>
      </c>
      <c r="D144" s="79">
        <v>98.06</v>
      </c>
      <c r="E144" s="79">
        <v>27.2</v>
      </c>
      <c r="F144" s="79">
        <v>100</v>
      </c>
      <c r="G144" s="79">
        <v>24.8</v>
      </c>
      <c r="H144" s="79">
        <v>73.680000000000007</v>
      </c>
      <c r="I144" s="79">
        <v>88.1</v>
      </c>
      <c r="J144" s="79">
        <v>52.37</v>
      </c>
      <c r="K144" s="79">
        <v>36</v>
      </c>
      <c r="L144" s="79">
        <v>47.390762969999997</v>
      </c>
      <c r="M144" s="79">
        <v>82</v>
      </c>
      <c r="N144" s="79">
        <v>0</v>
      </c>
      <c r="O144" s="79">
        <v>0</v>
      </c>
      <c r="P144" s="79">
        <v>39.760387459999997</v>
      </c>
      <c r="Q144" s="79">
        <v>48.865466490000003</v>
      </c>
      <c r="R144" s="79">
        <v>18.915153870000001</v>
      </c>
      <c r="S144" s="79">
        <v>94.4</v>
      </c>
      <c r="T144" s="79">
        <v>0</v>
      </c>
      <c r="U144" s="79">
        <v>39.960614280000001</v>
      </c>
      <c r="V144" s="79">
        <v>48.75</v>
      </c>
      <c r="W144" s="79">
        <v>70.946195590000002</v>
      </c>
      <c r="X144" s="79">
        <v>40.970979640000003</v>
      </c>
      <c r="Y144" s="79">
        <v>59.48109925</v>
      </c>
      <c r="Z144" s="79">
        <v>75.967349999999996</v>
      </c>
      <c r="AA144" s="79">
        <v>79.049982279999995</v>
      </c>
      <c r="AB144" s="79">
        <v>33.570393780000003</v>
      </c>
      <c r="AC144" s="79">
        <v>80.53</v>
      </c>
      <c r="AD144" s="79">
        <v>0</v>
      </c>
      <c r="AE144" s="79">
        <v>43.6</v>
      </c>
      <c r="AF144" s="79">
        <v>100</v>
      </c>
      <c r="AG144" s="79">
        <v>58.81</v>
      </c>
      <c r="AH144" s="79">
        <v>54</v>
      </c>
      <c r="AI144" s="79">
        <v>50</v>
      </c>
      <c r="AJ144" s="79">
        <v>100</v>
      </c>
      <c r="AK144" s="79">
        <v>86.57</v>
      </c>
      <c r="AL144" s="79">
        <v>78.190416670000005</v>
      </c>
      <c r="AM144" s="79">
        <v>73.89</v>
      </c>
      <c r="AN144" s="79">
        <v>93</v>
      </c>
    </row>
    <row r="145" spans="1:40">
      <c r="A145" s="77" t="s">
        <v>85</v>
      </c>
      <c r="B145" s="79">
        <v>100</v>
      </c>
      <c r="C145" s="79">
        <v>100</v>
      </c>
      <c r="D145" s="79">
        <v>79.95</v>
      </c>
      <c r="E145" s="79">
        <v>53.2</v>
      </c>
      <c r="F145" s="79">
        <v>50</v>
      </c>
      <c r="G145" s="79">
        <v>31.4</v>
      </c>
      <c r="H145" s="79">
        <v>79.349999999999994</v>
      </c>
      <c r="I145" s="79">
        <v>64.3</v>
      </c>
      <c r="J145" s="79">
        <v>54.09</v>
      </c>
      <c r="K145" s="79">
        <v>54.6</v>
      </c>
      <c r="L145" s="79">
        <v>72.74478277</v>
      </c>
      <c r="M145" s="79">
        <v>0</v>
      </c>
      <c r="N145" s="79">
        <v>0</v>
      </c>
      <c r="O145" s="79">
        <v>0</v>
      </c>
      <c r="P145" s="79">
        <v>14.06373031</v>
      </c>
      <c r="Q145" s="79">
        <v>25.63918267</v>
      </c>
      <c r="R145" s="79">
        <v>4.0645017049999996</v>
      </c>
      <c r="S145" s="79">
        <v>97</v>
      </c>
      <c r="T145" s="79">
        <v>35</v>
      </c>
      <c r="U145" s="79">
        <v>30.510432420000001</v>
      </c>
      <c r="V145" s="79">
        <v>50</v>
      </c>
      <c r="W145" s="79">
        <v>29.017332289999999</v>
      </c>
      <c r="X145" s="79">
        <v>40.541579630000001</v>
      </c>
      <c r="Y145" s="79">
        <v>17.26229025</v>
      </c>
      <c r="Z145" s="79">
        <v>70.722899999999996</v>
      </c>
      <c r="AA145" s="79">
        <v>0</v>
      </c>
      <c r="AB145" s="79">
        <v>4.1617279070000004</v>
      </c>
      <c r="AC145" s="79">
        <v>32.090000000000003</v>
      </c>
      <c r="AD145" s="79">
        <v>0</v>
      </c>
      <c r="AE145" s="79">
        <v>32.4</v>
      </c>
      <c r="AF145" s="79">
        <v>0</v>
      </c>
      <c r="AG145" s="79">
        <v>41.88</v>
      </c>
      <c r="AH145" s="79">
        <v>63</v>
      </c>
      <c r="AI145" s="79">
        <v>0</v>
      </c>
      <c r="AJ145" s="79">
        <v>61.46153846</v>
      </c>
      <c r="AK145" s="79">
        <v>18.502400000000002</v>
      </c>
      <c r="AL145" s="79">
        <v>67.292083329999997</v>
      </c>
      <c r="AM145" s="79">
        <v>23.21</v>
      </c>
      <c r="AN145" s="79">
        <v>93</v>
      </c>
    </row>
    <row r="146" spans="1:40">
      <c r="A146" s="77" t="s">
        <v>107</v>
      </c>
      <c r="B146" s="79">
        <v>0</v>
      </c>
      <c r="C146" s="79">
        <v>100</v>
      </c>
      <c r="D146" s="79">
        <v>12.44</v>
      </c>
      <c r="E146" s="79">
        <v>61.6</v>
      </c>
      <c r="F146" s="79">
        <v>0</v>
      </c>
      <c r="G146" s="79">
        <v>65.2</v>
      </c>
      <c r="H146" s="79">
        <v>33.07</v>
      </c>
      <c r="I146" s="79">
        <v>23.4</v>
      </c>
      <c r="J146" s="79">
        <v>36.82</v>
      </c>
      <c r="K146" s="79">
        <v>57.8</v>
      </c>
      <c r="L146" s="79">
        <v>38.910894390000003</v>
      </c>
      <c r="M146" s="79">
        <v>47</v>
      </c>
      <c r="N146" s="79">
        <v>0</v>
      </c>
      <c r="O146" s="79">
        <v>0</v>
      </c>
      <c r="P146" s="79">
        <v>48.72339178</v>
      </c>
      <c r="Q146" s="79">
        <v>58.595068990000001</v>
      </c>
      <c r="R146" s="79">
        <v>28.98123563</v>
      </c>
      <c r="S146" s="79">
        <v>80.8</v>
      </c>
      <c r="T146" s="79">
        <v>6.6666666670000003</v>
      </c>
      <c r="U146" s="79">
        <v>12.273447669999999</v>
      </c>
      <c r="V146" s="79">
        <v>35.25</v>
      </c>
      <c r="W146" s="79">
        <v>0</v>
      </c>
      <c r="X146" s="79">
        <v>29.28237682</v>
      </c>
      <c r="Y146" s="79">
        <v>0</v>
      </c>
      <c r="Z146" s="79">
        <v>66.620596000000006</v>
      </c>
      <c r="AA146" s="79">
        <v>0</v>
      </c>
      <c r="AB146" s="79">
        <v>54.207822989999997</v>
      </c>
      <c r="AC146" s="79">
        <v>82.93</v>
      </c>
      <c r="AD146" s="79">
        <v>0</v>
      </c>
      <c r="AE146" s="79">
        <v>46.366666670000001</v>
      </c>
      <c r="AF146" s="79">
        <v>0</v>
      </c>
      <c r="AG146" s="79">
        <v>53.346666669999998</v>
      </c>
      <c r="AH146" s="79">
        <v>42.666666669999998</v>
      </c>
      <c r="AI146" s="79">
        <v>0</v>
      </c>
      <c r="AJ146" s="79">
        <v>91.61538462</v>
      </c>
      <c r="AK146" s="79">
        <v>78.795737500000001</v>
      </c>
      <c r="AL146" s="79">
        <v>57.085138890000003</v>
      </c>
      <c r="AM146" s="79">
        <v>69.58714286</v>
      </c>
      <c r="AN146" s="79">
        <v>96.666666669999998</v>
      </c>
    </row>
    <row r="147" spans="1:40">
      <c r="A147" s="77" t="s">
        <v>119</v>
      </c>
      <c r="B147" s="79">
        <v>0</v>
      </c>
      <c r="C147" s="79">
        <v>100</v>
      </c>
      <c r="D147" s="79">
        <v>10.96</v>
      </c>
      <c r="E147" s="79">
        <v>58.8</v>
      </c>
      <c r="F147" s="79">
        <v>0</v>
      </c>
      <c r="G147" s="79">
        <v>66.8</v>
      </c>
      <c r="H147" s="79">
        <v>40.07</v>
      </c>
      <c r="I147" s="79">
        <v>53.4</v>
      </c>
      <c r="J147" s="79">
        <v>23.52</v>
      </c>
      <c r="K147" s="79">
        <v>48</v>
      </c>
      <c r="L147" s="79">
        <v>30.499849409999999</v>
      </c>
      <c r="M147" s="79">
        <v>27</v>
      </c>
      <c r="N147" s="79">
        <v>0</v>
      </c>
      <c r="O147" s="79">
        <v>0</v>
      </c>
      <c r="P147" s="79">
        <v>41.533773230000001</v>
      </c>
      <c r="Q147" s="79">
        <v>49.674704400000003</v>
      </c>
      <c r="R147" s="79">
        <v>16.789005589999999</v>
      </c>
      <c r="S147" s="79">
        <v>87.933333329999996</v>
      </c>
      <c r="T147" s="79">
        <v>5.2857142860000002</v>
      </c>
      <c r="U147" s="79">
        <v>17.222932100000001</v>
      </c>
      <c r="V147" s="79">
        <v>30.92307692</v>
      </c>
      <c r="W147" s="79">
        <v>0</v>
      </c>
      <c r="X147" s="79">
        <v>24.405965909999999</v>
      </c>
      <c r="Y147" s="79">
        <v>50.341251239999998</v>
      </c>
      <c r="Z147" s="79">
        <v>71.733456669999995</v>
      </c>
      <c r="AA147" s="79">
        <v>0</v>
      </c>
      <c r="AB147" s="79">
        <v>23.414658240000001</v>
      </c>
      <c r="AC147" s="79">
        <v>56.83</v>
      </c>
      <c r="AD147" s="79">
        <v>0</v>
      </c>
      <c r="AE147" s="79">
        <v>35.366666670000001</v>
      </c>
      <c r="AF147" s="79">
        <v>0</v>
      </c>
      <c r="AG147" s="79">
        <v>44.222307690000001</v>
      </c>
      <c r="AH147" s="79">
        <v>81</v>
      </c>
      <c r="AI147" s="79">
        <v>0</v>
      </c>
      <c r="AJ147" s="79">
        <v>73.53846154</v>
      </c>
      <c r="AK147" s="79">
        <v>60.130862499999999</v>
      </c>
      <c r="AL147" s="79">
        <v>50.884166669999999</v>
      </c>
      <c r="AM147" s="79">
        <v>55.53</v>
      </c>
      <c r="AN147" s="79">
        <v>90.133333329999999</v>
      </c>
    </row>
    <row r="148" spans="1:40">
      <c r="A148" s="77" t="s">
        <v>131</v>
      </c>
      <c r="B148" s="79">
        <v>0</v>
      </c>
      <c r="C148" s="79">
        <v>50</v>
      </c>
      <c r="D148" s="79">
        <v>12.18</v>
      </c>
      <c r="E148" s="79">
        <v>57</v>
      </c>
      <c r="F148" s="79">
        <v>0</v>
      </c>
      <c r="G148" s="79">
        <v>67</v>
      </c>
      <c r="H148" s="79">
        <v>45.26</v>
      </c>
      <c r="I148" s="79">
        <v>41.4</v>
      </c>
      <c r="J148" s="79">
        <v>23.52</v>
      </c>
      <c r="K148" s="79">
        <v>56.4</v>
      </c>
      <c r="L148" s="79">
        <v>30.499849409999999</v>
      </c>
      <c r="M148" s="79">
        <v>57.571428570000002</v>
      </c>
      <c r="N148" s="79">
        <v>0</v>
      </c>
      <c r="O148" s="79">
        <v>0</v>
      </c>
      <c r="P148" s="79">
        <v>41.533773230000001</v>
      </c>
      <c r="Q148" s="79">
        <v>46.70647263</v>
      </c>
      <c r="R148" s="79">
        <v>16.789005589999999</v>
      </c>
      <c r="S148" s="79">
        <v>87.933333329999996</v>
      </c>
      <c r="T148" s="79">
        <v>5.2857142860000002</v>
      </c>
      <c r="U148" s="79">
        <v>17.222932100000001</v>
      </c>
      <c r="V148" s="79">
        <v>30.92307692</v>
      </c>
      <c r="W148" s="79">
        <v>0</v>
      </c>
      <c r="X148" s="79">
        <v>24.405965909999999</v>
      </c>
      <c r="Y148" s="79">
        <v>0</v>
      </c>
      <c r="Z148" s="79">
        <v>71.733456669999995</v>
      </c>
      <c r="AA148" s="79">
        <v>0</v>
      </c>
      <c r="AB148" s="79">
        <v>23.414658240000001</v>
      </c>
      <c r="AC148" s="79">
        <v>54.86</v>
      </c>
      <c r="AD148" s="79">
        <v>0</v>
      </c>
      <c r="AE148" s="79">
        <v>35.366666670000001</v>
      </c>
      <c r="AF148" s="79">
        <v>0</v>
      </c>
      <c r="AG148" s="79">
        <v>44.222307690000001</v>
      </c>
      <c r="AH148" s="79">
        <v>51.5</v>
      </c>
      <c r="AI148" s="79">
        <v>0</v>
      </c>
      <c r="AJ148" s="79">
        <v>77.307692309999993</v>
      </c>
      <c r="AK148" s="79">
        <v>60.130862499999999</v>
      </c>
      <c r="AL148" s="79">
        <v>43.931249999999999</v>
      </c>
      <c r="AM148" s="79">
        <v>47.76</v>
      </c>
      <c r="AN148" s="79">
        <v>90.133333329999999</v>
      </c>
    </row>
    <row r="149" spans="1:40">
      <c r="A149" s="77" t="s">
        <v>148</v>
      </c>
      <c r="B149" s="79">
        <v>0</v>
      </c>
      <c r="C149" s="79">
        <v>0</v>
      </c>
      <c r="D149" s="79">
        <v>29.33</v>
      </c>
      <c r="E149" s="79">
        <v>44.6</v>
      </c>
      <c r="F149" s="79">
        <v>0</v>
      </c>
      <c r="G149" s="79">
        <v>69.599999999999994</v>
      </c>
      <c r="H149" s="79">
        <v>35.92</v>
      </c>
      <c r="I149" s="79">
        <v>36.200000000000003</v>
      </c>
      <c r="J149" s="79">
        <v>38.411999999999999</v>
      </c>
      <c r="K149" s="79">
        <v>56</v>
      </c>
      <c r="L149" s="79">
        <v>42.625114920000001</v>
      </c>
      <c r="M149" s="79">
        <v>35</v>
      </c>
      <c r="N149" s="79">
        <v>0</v>
      </c>
      <c r="O149" s="79">
        <v>0</v>
      </c>
      <c r="P149" s="79">
        <v>47.750518360000001</v>
      </c>
      <c r="Q149" s="79">
        <v>38.610198969999999</v>
      </c>
      <c r="R149" s="79">
        <v>17.480710429999998</v>
      </c>
      <c r="S149" s="79">
        <v>91.244444439999995</v>
      </c>
      <c r="T149" s="79">
        <v>7.6666666670000003</v>
      </c>
      <c r="U149" s="79">
        <v>9.6083737839999994</v>
      </c>
      <c r="V149" s="79">
        <v>44.5</v>
      </c>
      <c r="W149" s="79">
        <v>0</v>
      </c>
      <c r="X149" s="79">
        <v>8.3384597019999998</v>
      </c>
      <c r="Y149" s="79">
        <v>0</v>
      </c>
      <c r="Z149" s="79">
        <v>60.924014290000002</v>
      </c>
      <c r="AA149" s="79">
        <v>0</v>
      </c>
      <c r="AB149" s="79">
        <v>16.6864217</v>
      </c>
      <c r="AC149" s="79">
        <v>15.58</v>
      </c>
      <c r="AD149" s="79">
        <v>0</v>
      </c>
      <c r="AE149" s="79">
        <v>39.72</v>
      </c>
      <c r="AF149" s="79">
        <v>0</v>
      </c>
      <c r="AG149" s="79">
        <v>40.921999999999997</v>
      </c>
      <c r="AH149" s="79">
        <v>35</v>
      </c>
      <c r="AI149" s="79">
        <v>0</v>
      </c>
      <c r="AJ149" s="79">
        <v>46.46153846</v>
      </c>
      <c r="AK149" s="79">
        <v>59.994100000000003</v>
      </c>
      <c r="AL149" s="79">
        <v>57.04708333</v>
      </c>
      <c r="AM149" s="79">
        <v>53.35</v>
      </c>
      <c r="AN149" s="79">
        <v>96.4</v>
      </c>
    </row>
    <row r="150" spans="1:40">
      <c r="A150" s="77" t="s">
        <v>76</v>
      </c>
      <c r="B150" s="79">
        <v>0</v>
      </c>
      <c r="C150" s="79">
        <v>100</v>
      </c>
      <c r="D150" s="79">
        <v>13.83</v>
      </c>
      <c r="E150" s="79">
        <v>61</v>
      </c>
      <c r="F150" s="79">
        <v>0</v>
      </c>
      <c r="G150" s="79">
        <v>74.599999999999994</v>
      </c>
      <c r="H150" s="79">
        <v>37.880000000000003</v>
      </c>
      <c r="I150" s="79">
        <v>23.3</v>
      </c>
      <c r="J150" s="79">
        <v>45.607586210000001</v>
      </c>
      <c r="K150" s="79">
        <v>85.4</v>
      </c>
      <c r="L150" s="79">
        <v>48.264044040000002</v>
      </c>
      <c r="M150" s="79">
        <v>55.157894740000003</v>
      </c>
      <c r="N150" s="79">
        <v>0</v>
      </c>
      <c r="O150" s="79">
        <v>0</v>
      </c>
      <c r="P150" s="79">
        <v>77.311498459999996</v>
      </c>
      <c r="Q150" s="79">
        <v>72.76905945</v>
      </c>
      <c r="R150" s="79">
        <v>41.59035926</v>
      </c>
      <c r="S150" s="79">
        <v>89.227999999999994</v>
      </c>
      <c r="T150" s="79">
        <v>31.96551724</v>
      </c>
      <c r="U150" s="79">
        <v>58.120703820000003</v>
      </c>
      <c r="V150" s="79">
        <v>59.491379309999999</v>
      </c>
      <c r="W150" s="79">
        <v>0</v>
      </c>
      <c r="X150" s="79">
        <v>100</v>
      </c>
      <c r="Y150" s="79">
        <v>0</v>
      </c>
      <c r="Z150" s="79">
        <v>72</v>
      </c>
      <c r="AA150" s="79">
        <v>0</v>
      </c>
      <c r="AB150" s="79">
        <v>60.636157619999999</v>
      </c>
      <c r="AC150" s="79">
        <v>81.099999999999994</v>
      </c>
      <c r="AD150" s="79">
        <v>0</v>
      </c>
      <c r="AE150" s="79">
        <v>52.010526319999997</v>
      </c>
      <c r="AF150" s="79">
        <v>0</v>
      </c>
      <c r="AG150" s="79">
        <v>66.512413789999997</v>
      </c>
      <c r="AH150" s="79">
        <v>48.10526316</v>
      </c>
      <c r="AI150" s="79">
        <v>0</v>
      </c>
      <c r="AJ150" s="79">
        <v>93.692307690000007</v>
      </c>
      <c r="AK150" s="79">
        <v>78.340900000000005</v>
      </c>
      <c r="AL150" s="79">
        <v>84.972830459999997</v>
      </c>
      <c r="AM150" s="79">
        <v>79.269655169999993</v>
      </c>
      <c r="AN150" s="79">
        <v>96.473684210000002</v>
      </c>
    </row>
    <row r="151" spans="1:40">
      <c r="A151" s="77" t="s">
        <v>171</v>
      </c>
      <c r="B151" s="79">
        <v>0</v>
      </c>
      <c r="C151" s="79">
        <v>100</v>
      </c>
      <c r="D151" s="79">
        <v>15.64</v>
      </c>
      <c r="E151" s="79">
        <v>32.200000000000003</v>
      </c>
      <c r="F151" s="79">
        <v>0</v>
      </c>
      <c r="G151" s="79">
        <v>55.8</v>
      </c>
      <c r="H151" s="79">
        <v>24.35</v>
      </c>
      <c r="I151" s="79">
        <v>29.6</v>
      </c>
      <c r="J151" s="79">
        <v>23.668749999999999</v>
      </c>
      <c r="K151" s="79">
        <v>33.200000000000003</v>
      </c>
      <c r="L151" s="79">
        <v>41.395545249999998</v>
      </c>
      <c r="M151" s="79">
        <v>30.5</v>
      </c>
      <c r="N151" s="79">
        <v>0</v>
      </c>
      <c r="O151" s="79">
        <v>0</v>
      </c>
      <c r="P151" s="79">
        <v>0</v>
      </c>
      <c r="Q151" s="79">
        <v>32.443827149999997</v>
      </c>
      <c r="R151" s="79">
        <v>11.3024477</v>
      </c>
      <c r="S151" s="79">
        <v>92.785714290000001</v>
      </c>
      <c r="T151" s="79">
        <v>14.777777779999999</v>
      </c>
      <c r="U151" s="79">
        <v>10.64699778</v>
      </c>
      <c r="V151" s="79">
        <v>31.90625</v>
      </c>
      <c r="W151" s="79">
        <v>0</v>
      </c>
      <c r="X151" s="79">
        <v>24.216758649999999</v>
      </c>
      <c r="Y151" s="79">
        <v>13.33761486</v>
      </c>
      <c r="Z151" s="79">
        <v>58.492701820000001</v>
      </c>
      <c r="AA151" s="79">
        <v>0</v>
      </c>
      <c r="AB151" s="79">
        <v>9.4560779670000006</v>
      </c>
      <c r="AC151" s="79">
        <v>32.18</v>
      </c>
      <c r="AD151" s="79">
        <v>0</v>
      </c>
      <c r="AE151" s="79">
        <v>32.836363640000002</v>
      </c>
      <c r="AF151" s="79">
        <v>0</v>
      </c>
      <c r="AG151" s="79">
        <v>29.009374999999999</v>
      </c>
      <c r="AH151" s="79">
        <v>0.75</v>
      </c>
      <c r="AI151" s="79">
        <v>0</v>
      </c>
      <c r="AJ151" s="79">
        <v>66.769230769999993</v>
      </c>
      <c r="AK151" s="79">
        <v>18.731999999999999</v>
      </c>
      <c r="AL151" s="79">
        <v>39.870833330000004</v>
      </c>
      <c r="AM151" s="79">
        <v>36.751666669999999</v>
      </c>
      <c r="AN151" s="79">
        <v>86.5</v>
      </c>
    </row>
    <row r="152" spans="1:40">
      <c r="A152" s="77" t="s">
        <v>30</v>
      </c>
      <c r="B152" s="79">
        <v>100</v>
      </c>
      <c r="C152" s="79">
        <v>50</v>
      </c>
      <c r="D152" s="79">
        <v>99.54</v>
      </c>
      <c r="E152" s="79">
        <v>58.4</v>
      </c>
      <c r="F152" s="79">
        <v>100</v>
      </c>
      <c r="G152" s="79">
        <v>20.2</v>
      </c>
      <c r="H152" s="79">
        <v>82.2</v>
      </c>
      <c r="I152" s="79">
        <v>96.3</v>
      </c>
      <c r="J152" s="79">
        <v>84.06</v>
      </c>
      <c r="K152" s="79">
        <v>61.6</v>
      </c>
      <c r="L152" s="79">
        <v>79.440275830000004</v>
      </c>
      <c r="M152" s="79">
        <v>44</v>
      </c>
      <c r="N152" s="79">
        <v>0</v>
      </c>
      <c r="O152" s="79">
        <v>0</v>
      </c>
      <c r="P152" s="79">
        <v>65.727157840000004</v>
      </c>
      <c r="Q152" s="79">
        <v>54.32508756</v>
      </c>
      <c r="R152" s="79">
        <v>30.73849461</v>
      </c>
      <c r="S152" s="79">
        <v>93.7</v>
      </c>
      <c r="T152" s="79">
        <v>5</v>
      </c>
      <c r="U152" s="79">
        <v>20.621715689999998</v>
      </c>
      <c r="V152" s="79">
        <v>61.5</v>
      </c>
      <c r="W152" s="79">
        <v>68.912500489999999</v>
      </c>
      <c r="X152" s="79">
        <v>36.667730480000003</v>
      </c>
      <c r="Y152" s="79">
        <v>49.539303859999997</v>
      </c>
      <c r="Z152" s="79">
        <v>73.644000000000005</v>
      </c>
      <c r="AA152" s="79">
        <v>83.410138250000003</v>
      </c>
      <c r="AB152" s="79">
        <v>100</v>
      </c>
      <c r="AC152" s="79">
        <v>87.35</v>
      </c>
      <c r="AD152" s="79">
        <v>40.872769859999998</v>
      </c>
      <c r="AE152" s="79">
        <v>55.3</v>
      </c>
      <c r="AF152" s="79">
        <v>100</v>
      </c>
      <c r="AG152" s="79">
        <v>72.31</v>
      </c>
      <c r="AH152" s="79">
        <v>63</v>
      </c>
      <c r="AI152" s="79">
        <v>50</v>
      </c>
      <c r="AJ152" s="79">
        <v>100</v>
      </c>
      <c r="AK152" s="79">
        <v>100</v>
      </c>
      <c r="AL152" s="79">
        <v>63.385416669999998</v>
      </c>
      <c r="AM152" s="79">
        <v>46.11</v>
      </c>
      <c r="AN152" s="79">
        <v>98</v>
      </c>
    </row>
    <row r="153" spans="1:40">
      <c r="A153" s="77" t="s">
        <v>92</v>
      </c>
      <c r="B153" s="79">
        <v>100</v>
      </c>
      <c r="C153" s="79">
        <v>100</v>
      </c>
      <c r="D153" s="79">
        <v>35.85</v>
      </c>
      <c r="E153" s="79">
        <v>44</v>
      </c>
      <c r="F153" s="79">
        <v>0</v>
      </c>
      <c r="G153" s="79">
        <v>53.2</v>
      </c>
      <c r="H153" s="79">
        <v>49.34</v>
      </c>
      <c r="I153" s="79">
        <v>32.5</v>
      </c>
      <c r="J153" s="79">
        <v>40.799999999999997</v>
      </c>
      <c r="K153" s="79">
        <v>50</v>
      </c>
      <c r="L153" s="79">
        <v>51.341040929999998</v>
      </c>
      <c r="M153" s="79">
        <v>52</v>
      </c>
      <c r="N153" s="79">
        <v>0</v>
      </c>
      <c r="O153" s="79">
        <v>11.4619567</v>
      </c>
      <c r="P153" s="79">
        <v>23.96509086</v>
      </c>
      <c r="Q153" s="79">
        <v>27.364305080000001</v>
      </c>
      <c r="R153" s="79">
        <v>24.687282809999999</v>
      </c>
      <c r="S153" s="79">
        <v>97</v>
      </c>
      <c r="T153" s="79">
        <v>20</v>
      </c>
      <c r="U153" s="79">
        <v>24.640914850000001</v>
      </c>
      <c r="V153" s="79">
        <v>41.25</v>
      </c>
      <c r="W153" s="79">
        <v>33.37602691</v>
      </c>
      <c r="X153" s="79">
        <v>24.216758649999999</v>
      </c>
      <c r="Y153" s="79">
        <v>19.127040189999999</v>
      </c>
      <c r="Z153" s="79">
        <v>58.492701820000001</v>
      </c>
      <c r="AA153" s="79">
        <v>0</v>
      </c>
      <c r="AB153" s="79">
        <v>9.4560779670000006</v>
      </c>
      <c r="AC153" s="79">
        <v>50.25</v>
      </c>
      <c r="AD153" s="79">
        <v>0</v>
      </c>
      <c r="AE153" s="79">
        <v>33.5</v>
      </c>
      <c r="AF153" s="79">
        <v>0</v>
      </c>
      <c r="AG153" s="79">
        <v>43.93</v>
      </c>
      <c r="AH153" s="79">
        <v>0</v>
      </c>
      <c r="AI153" s="79">
        <v>0</v>
      </c>
      <c r="AJ153" s="79">
        <v>92.61538462</v>
      </c>
      <c r="AK153" s="79">
        <v>11.434200000000001</v>
      </c>
      <c r="AL153" s="79">
        <v>63.573749999999997</v>
      </c>
      <c r="AM153" s="79">
        <v>35.46</v>
      </c>
      <c r="AN153" s="79">
        <v>89</v>
      </c>
    </row>
    <row r="154" spans="1:40">
      <c r="A154" s="77" t="s">
        <v>58</v>
      </c>
      <c r="B154" s="79">
        <v>100</v>
      </c>
      <c r="C154" s="79">
        <v>100</v>
      </c>
      <c r="D154" s="79">
        <v>89.8</v>
      </c>
      <c r="E154" s="79">
        <v>52.8</v>
      </c>
      <c r="F154" s="79">
        <v>100</v>
      </c>
      <c r="G154" s="79">
        <v>48</v>
      </c>
      <c r="H154" s="79">
        <v>85.14</v>
      </c>
      <c r="I154" s="79">
        <v>80.2</v>
      </c>
      <c r="J154" s="79">
        <v>38.619999999999997</v>
      </c>
      <c r="K154" s="79">
        <v>51.4</v>
      </c>
      <c r="L154" s="79">
        <v>44.304283470000001</v>
      </c>
      <c r="M154" s="79">
        <v>57.4</v>
      </c>
      <c r="N154" s="79">
        <v>0</v>
      </c>
      <c r="O154" s="79">
        <v>0</v>
      </c>
      <c r="P154" s="79">
        <v>56.874611420000001</v>
      </c>
      <c r="Q154" s="79">
        <v>50.315382929999998</v>
      </c>
      <c r="R154" s="79">
        <v>2.8986070050000001</v>
      </c>
      <c r="S154" s="79">
        <v>90</v>
      </c>
      <c r="T154" s="79">
        <v>4.4285714289999998</v>
      </c>
      <c r="U154" s="79">
        <v>37.324299439999997</v>
      </c>
      <c r="V154" s="79">
        <v>31.25</v>
      </c>
      <c r="W154" s="79">
        <v>51.131548860000002</v>
      </c>
      <c r="X154" s="79">
        <v>38.95867818</v>
      </c>
      <c r="Y154" s="79">
        <v>62.86653759</v>
      </c>
      <c r="Z154" s="79">
        <v>85.114720000000005</v>
      </c>
      <c r="AA154" s="79">
        <v>0</v>
      </c>
      <c r="AB154" s="79">
        <v>45.80534703</v>
      </c>
      <c r="AC154" s="79">
        <v>78.650000000000006</v>
      </c>
      <c r="AD154" s="79">
        <v>0</v>
      </c>
      <c r="AE154" s="79">
        <v>44.875</v>
      </c>
      <c r="AF154" s="79">
        <v>0</v>
      </c>
      <c r="AG154" s="79">
        <v>40.36</v>
      </c>
      <c r="AH154" s="79">
        <v>26</v>
      </c>
      <c r="AI154" s="79">
        <v>0</v>
      </c>
      <c r="AJ154" s="79">
        <v>95.153846150000007</v>
      </c>
      <c r="AK154" s="79">
        <v>83.24</v>
      </c>
      <c r="AL154" s="79">
        <v>75.792916669999997</v>
      </c>
      <c r="AM154" s="79">
        <v>59.17</v>
      </c>
      <c r="AN154" s="79">
        <v>95</v>
      </c>
    </row>
    <row r="155" spans="1:40">
      <c r="A155" s="77" t="s">
        <v>113</v>
      </c>
      <c r="B155" s="79">
        <v>0</v>
      </c>
      <c r="C155" s="79">
        <v>50</v>
      </c>
      <c r="D155" s="79">
        <v>13.23</v>
      </c>
      <c r="E155" s="79">
        <v>56.6</v>
      </c>
      <c r="F155" s="79">
        <v>0</v>
      </c>
      <c r="G155" s="79">
        <v>62</v>
      </c>
      <c r="H155" s="79">
        <v>44.24</v>
      </c>
      <c r="I155" s="79">
        <v>51.8</v>
      </c>
      <c r="J155" s="79" t="s">
        <v>217</v>
      </c>
      <c r="K155" s="79">
        <v>63.2</v>
      </c>
      <c r="L155" s="79">
        <v>59.587923680000003</v>
      </c>
      <c r="M155" s="79" t="s">
        <v>217</v>
      </c>
      <c r="N155" s="79">
        <v>0</v>
      </c>
      <c r="O155" s="79">
        <v>18.16677155</v>
      </c>
      <c r="P155" s="79">
        <v>44.319859870000002</v>
      </c>
      <c r="Q155" s="79">
        <v>53.28742037</v>
      </c>
      <c r="R155" s="79" t="s">
        <v>217</v>
      </c>
      <c r="S155" s="79" t="s">
        <v>217</v>
      </c>
      <c r="T155" s="79" t="s">
        <v>217</v>
      </c>
      <c r="U155" s="79">
        <v>10.4111533</v>
      </c>
      <c r="V155" s="79" t="s">
        <v>217</v>
      </c>
      <c r="W155" s="79">
        <v>0</v>
      </c>
      <c r="X155" s="79">
        <v>34.291908659999997</v>
      </c>
      <c r="Y155" s="79">
        <v>0</v>
      </c>
      <c r="Z155" s="79">
        <v>63.157899999999998</v>
      </c>
      <c r="AA155" s="79">
        <v>0</v>
      </c>
      <c r="AB155" s="79" t="s">
        <v>217</v>
      </c>
      <c r="AC155" s="79">
        <v>81.98</v>
      </c>
      <c r="AD155" s="79">
        <v>0</v>
      </c>
      <c r="AE155" s="79" t="s">
        <v>217</v>
      </c>
      <c r="AF155" s="79">
        <v>100</v>
      </c>
      <c r="AG155" s="79" t="s">
        <v>217</v>
      </c>
      <c r="AH155" s="79" t="s">
        <v>217</v>
      </c>
      <c r="AI155" s="79">
        <v>0</v>
      </c>
      <c r="AJ155" s="79">
        <v>100</v>
      </c>
      <c r="AK155" s="79">
        <v>75.67</v>
      </c>
      <c r="AL155" s="79">
        <v>48.634166669999999</v>
      </c>
      <c r="AM155" s="79" t="s">
        <v>217</v>
      </c>
      <c r="AN155" s="79" t="s">
        <v>217</v>
      </c>
    </row>
    <row r="156" spans="1:40">
      <c r="A156" s="77" t="s">
        <v>176</v>
      </c>
      <c r="B156" s="79">
        <v>0</v>
      </c>
      <c r="C156" s="79">
        <v>0</v>
      </c>
      <c r="D156" s="79">
        <v>25.31</v>
      </c>
      <c r="E156" s="79">
        <v>28.8</v>
      </c>
      <c r="F156" s="79">
        <v>0</v>
      </c>
      <c r="G156" s="79">
        <v>47.2</v>
      </c>
      <c r="H156" s="79">
        <v>28.01</v>
      </c>
      <c r="I156" s="79">
        <v>39</v>
      </c>
      <c r="J156" s="79">
        <v>21.2775</v>
      </c>
      <c r="K156" s="79">
        <v>26.8</v>
      </c>
      <c r="L156" s="79">
        <v>41.382747559999999</v>
      </c>
      <c r="M156" s="79">
        <v>45</v>
      </c>
      <c r="N156" s="79">
        <v>0</v>
      </c>
      <c r="O156" s="79">
        <v>0</v>
      </c>
      <c r="P156" s="79">
        <v>6.8133217080000001</v>
      </c>
      <c r="Q156" s="79">
        <v>12.58712981</v>
      </c>
      <c r="R156" s="79">
        <v>2.608268813</v>
      </c>
      <c r="S156" s="79">
        <v>86.9</v>
      </c>
      <c r="T156" s="79">
        <v>12.28571429</v>
      </c>
      <c r="U156" s="79">
        <v>12.720284080000001</v>
      </c>
      <c r="V156" s="79">
        <v>28.416666670000001</v>
      </c>
      <c r="W156" s="79">
        <v>10.31328373</v>
      </c>
      <c r="X156" s="79">
        <v>27.291547980000001</v>
      </c>
      <c r="Y156" s="79">
        <v>7.7786059590000001</v>
      </c>
      <c r="Z156" s="79">
        <v>59.632415999999999</v>
      </c>
      <c r="AA156" s="79">
        <v>0</v>
      </c>
      <c r="AB156" s="79">
        <v>4.1617279070000004</v>
      </c>
      <c r="AC156" s="79">
        <v>26.39</v>
      </c>
      <c r="AD156" s="79">
        <v>0</v>
      </c>
      <c r="AE156" s="79">
        <v>35.345454549999999</v>
      </c>
      <c r="AF156" s="79">
        <v>0</v>
      </c>
      <c r="AG156" s="79">
        <v>19.985833329999998</v>
      </c>
      <c r="AH156" s="79">
        <v>0</v>
      </c>
      <c r="AI156" s="79">
        <v>0</v>
      </c>
      <c r="AJ156" s="79">
        <v>75.153846150000007</v>
      </c>
      <c r="AK156" s="79">
        <v>28.539000000000001</v>
      </c>
      <c r="AL156" s="79">
        <v>52.778333330000002</v>
      </c>
      <c r="AM156" s="79">
        <v>22.56</v>
      </c>
      <c r="AN156" s="79">
        <v>89.281818180000002</v>
      </c>
    </row>
    <row r="157" spans="1:40">
      <c r="A157" s="77" t="s">
        <v>3</v>
      </c>
      <c r="B157" s="79">
        <v>100</v>
      </c>
      <c r="C157" s="79">
        <v>100</v>
      </c>
      <c r="D157" s="79">
        <v>98.52</v>
      </c>
      <c r="E157" s="79">
        <v>94.2</v>
      </c>
      <c r="F157" s="79">
        <v>100</v>
      </c>
      <c r="G157" s="79">
        <v>49</v>
      </c>
      <c r="H157" s="79">
        <v>96.2</v>
      </c>
      <c r="I157" s="79">
        <v>77.400000000000006</v>
      </c>
      <c r="J157" s="79">
        <v>99.63</v>
      </c>
      <c r="K157" s="79">
        <v>92.8</v>
      </c>
      <c r="L157" s="79">
        <v>85.220988579999997</v>
      </c>
      <c r="M157" s="79">
        <v>68.5</v>
      </c>
      <c r="N157" s="79">
        <v>26.94303373</v>
      </c>
      <c r="O157" s="79">
        <v>39.651855410000003</v>
      </c>
      <c r="P157" s="79">
        <v>84.239204599999994</v>
      </c>
      <c r="Q157" s="79">
        <v>100</v>
      </c>
      <c r="R157" s="79">
        <v>22.993117949999998</v>
      </c>
      <c r="S157" s="79" t="s">
        <v>217</v>
      </c>
      <c r="T157" s="79">
        <v>100</v>
      </c>
      <c r="U157" s="79">
        <v>57.3006703</v>
      </c>
      <c r="V157" s="79">
        <v>78.5</v>
      </c>
      <c r="W157" s="79">
        <v>66.636394600000003</v>
      </c>
      <c r="X157" s="79">
        <v>46.951475449999997</v>
      </c>
      <c r="Y157" s="79">
        <v>100</v>
      </c>
      <c r="Z157" s="79">
        <v>68.52234</v>
      </c>
      <c r="AA157" s="79">
        <v>61.325771009999997</v>
      </c>
      <c r="AB157" s="79">
        <v>64.203871989999996</v>
      </c>
      <c r="AC157" s="79">
        <v>87.58</v>
      </c>
      <c r="AD157" s="79">
        <v>27.248513240000001</v>
      </c>
      <c r="AE157" s="79">
        <v>85.3</v>
      </c>
      <c r="AF157" s="79">
        <v>100</v>
      </c>
      <c r="AG157" s="79">
        <v>88.54</v>
      </c>
      <c r="AH157" s="79">
        <v>81</v>
      </c>
      <c r="AI157" s="79">
        <v>100</v>
      </c>
      <c r="AJ157" s="79">
        <v>100</v>
      </c>
      <c r="AK157" s="79">
        <v>99.32</v>
      </c>
      <c r="AL157" s="79">
        <v>75.099166670000002</v>
      </c>
      <c r="AM157" s="79">
        <v>100</v>
      </c>
      <c r="AN157" s="79">
        <v>98.3</v>
      </c>
    </row>
    <row r="158" spans="1:40">
      <c r="A158" s="77" t="s">
        <v>45</v>
      </c>
      <c r="B158" s="79">
        <v>100</v>
      </c>
      <c r="C158" s="79">
        <v>100</v>
      </c>
      <c r="D158" s="79">
        <v>92.36</v>
      </c>
      <c r="E158" s="79">
        <v>67</v>
      </c>
      <c r="F158" s="79">
        <v>0</v>
      </c>
      <c r="G158" s="79">
        <v>67.8</v>
      </c>
      <c r="H158" s="79">
        <v>72.599999999999994</v>
      </c>
      <c r="I158" s="79">
        <v>70.2</v>
      </c>
      <c r="J158" s="79">
        <v>30.02</v>
      </c>
      <c r="K158" s="79">
        <v>57.6</v>
      </c>
      <c r="L158" s="79">
        <v>31.73392613</v>
      </c>
      <c r="M158" s="79">
        <v>54</v>
      </c>
      <c r="N158" s="79">
        <v>0</v>
      </c>
      <c r="O158" s="79">
        <v>0</v>
      </c>
      <c r="P158" s="79">
        <v>57.932801009999999</v>
      </c>
      <c r="Q158" s="79">
        <v>79.801805830000006</v>
      </c>
      <c r="R158" s="79">
        <v>26.260438300000001</v>
      </c>
      <c r="S158" s="79">
        <v>83.5</v>
      </c>
      <c r="T158" s="79">
        <v>5</v>
      </c>
      <c r="U158" s="79">
        <v>34.655799739999999</v>
      </c>
      <c r="V158" s="79">
        <v>49.25</v>
      </c>
      <c r="W158" s="79">
        <v>55.09834996</v>
      </c>
      <c r="X158" s="79">
        <v>27.833755960000001</v>
      </c>
      <c r="Y158" s="79">
        <v>61.553085580000001</v>
      </c>
      <c r="Z158" s="79">
        <v>70.442239999999998</v>
      </c>
      <c r="AA158" s="79">
        <v>0</v>
      </c>
      <c r="AB158" s="79">
        <v>57.724219679999997</v>
      </c>
      <c r="AC158" s="79">
        <v>83.28</v>
      </c>
      <c r="AD158" s="79">
        <v>0</v>
      </c>
      <c r="AE158" s="79">
        <v>52.010526319999997</v>
      </c>
      <c r="AF158" s="79">
        <v>100</v>
      </c>
      <c r="AG158" s="79">
        <v>59.51</v>
      </c>
      <c r="AH158" s="79">
        <v>63</v>
      </c>
      <c r="AI158" s="79">
        <v>50</v>
      </c>
      <c r="AJ158" s="79">
        <v>100</v>
      </c>
      <c r="AK158" s="79">
        <v>90.32</v>
      </c>
      <c r="AL158" s="79">
        <v>85.594999999999999</v>
      </c>
      <c r="AM158" s="79">
        <v>73.42</v>
      </c>
      <c r="AN158" s="79">
        <v>96.473684210000002</v>
      </c>
    </row>
    <row r="159" spans="1:40">
      <c r="A159" s="77" t="s">
        <v>40</v>
      </c>
      <c r="B159" s="79">
        <v>100</v>
      </c>
      <c r="C159" s="79">
        <v>100</v>
      </c>
      <c r="D159" s="79">
        <v>74.930000000000007</v>
      </c>
      <c r="E159" s="79">
        <v>63.8</v>
      </c>
      <c r="F159" s="79">
        <v>0</v>
      </c>
      <c r="G159" s="79">
        <v>69.400000000000006</v>
      </c>
      <c r="H159" s="79">
        <v>86.66</v>
      </c>
      <c r="I159" s="79">
        <v>79</v>
      </c>
      <c r="J159" s="79">
        <v>45.86</v>
      </c>
      <c r="K159" s="79">
        <v>71.400000000000006</v>
      </c>
      <c r="L159" s="79">
        <v>37.995386119999999</v>
      </c>
      <c r="M159" s="79">
        <v>55.157894740000003</v>
      </c>
      <c r="N159" s="79">
        <v>0</v>
      </c>
      <c r="O159" s="79">
        <v>0</v>
      </c>
      <c r="P159" s="79">
        <v>60.69707477</v>
      </c>
      <c r="Q159" s="79">
        <v>69.024580349999994</v>
      </c>
      <c r="R159" s="79">
        <v>6.2716524319999998</v>
      </c>
      <c r="S159" s="79">
        <v>92.5</v>
      </c>
      <c r="T159" s="79">
        <v>9</v>
      </c>
      <c r="U159" s="79">
        <v>61.923608799999997</v>
      </c>
      <c r="V159" s="79">
        <v>51.5</v>
      </c>
      <c r="W159" s="79">
        <v>46.719363749999999</v>
      </c>
      <c r="X159" s="79">
        <v>36.7611743</v>
      </c>
      <c r="Y159" s="79">
        <v>72.270725760000005</v>
      </c>
      <c r="Z159" s="79">
        <v>66.643839999999997</v>
      </c>
      <c r="AA159" s="79">
        <v>0</v>
      </c>
      <c r="AB159" s="79">
        <v>54.655603849999999</v>
      </c>
      <c r="AC159" s="79">
        <v>82.39</v>
      </c>
      <c r="AD159" s="79">
        <v>21.59393584</v>
      </c>
      <c r="AE159" s="79">
        <v>52.010526319999997</v>
      </c>
      <c r="AF159" s="79">
        <v>100</v>
      </c>
      <c r="AG159" s="79">
        <v>69.849999999999994</v>
      </c>
      <c r="AH159" s="79">
        <v>48.10526316</v>
      </c>
      <c r="AI159" s="79">
        <v>50</v>
      </c>
      <c r="AJ159" s="79">
        <v>97.07692308</v>
      </c>
      <c r="AK159" s="79">
        <v>92.59</v>
      </c>
      <c r="AL159" s="79">
        <v>88.931250000000006</v>
      </c>
      <c r="AM159" s="79">
        <v>68.27</v>
      </c>
      <c r="AN159" s="79">
        <v>96.473684210000002</v>
      </c>
    </row>
    <row r="160" spans="1:40">
      <c r="A160" s="77" t="s">
        <v>162</v>
      </c>
      <c r="B160" s="79">
        <v>0</v>
      </c>
      <c r="C160" s="79">
        <v>0</v>
      </c>
      <c r="D160" s="79">
        <v>7.08</v>
      </c>
      <c r="E160" s="79">
        <v>34.6</v>
      </c>
      <c r="F160" s="79">
        <v>0</v>
      </c>
      <c r="G160" s="79">
        <v>56.4</v>
      </c>
      <c r="H160" s="79">
        <v>36.76</v>
      </c>
      <c r="I160" s="79">
        <v>36.4</v>
      </c>
      <c r="J160" s="79">
        <v>38.411999999999999</v>
      </c>
      <c r="K160" s="79">
        <v>36.6</v>
      </c>
      <c r="L160" s="79">
        <v>42.625114920000001</v>
      </c>
      <c r="M160" s="79">
        <v>35</v>
      </c>
      <c r="N160" s="79">
        <v>0</v>
      </c>
      <c r="O160" s="79">
        <v>0</v>
      </c>
      <c r="P160" s="79">
        <v>28.849995549999999</v>
      </c>
      <c r="Q160" s="79">
        <v>30.39286787</v>
      </c>
      <c r="R160" s="79">
        <v>17.480710429999998</v>
      </c>
      <c r="S160" s="79">
        <v>90.8</v>
      </c>
      <c r="T160" s="79">
        <v>7.6666666670000003</v>
      </c>
      <c r="U160" s="79">
        <v>9.6083737839999994</v>
      </c>
      <c r="V160" s="79">
        <v>44.5</v>
      </c>
      <c r="W160" s="79">
        <v>6.5069575620000002</v>
      </c>
      <c r="X160" s="79">
        <v>28.58704329</v>
      </c>
      <c r="Y160" s="79">
        <v>9.0836329839999994</v>
      </c>
      <c r="Z160" s="79">
        <v>60.924014290000002</v>
      </c>
      <c r="AA160" s="79">
        <v>0</v>
      </c>
      <c r="AB160" s="79">
        <v>16.6864217</v>
      </c>
      <c r="AC160" s="79">
        <v>19.88</v>
      </c>
      <c r="AD160" s="79">
        <v>0</v>
      </c>
      <c r="AE160" s="79">
        <v>39.72</v>
      </c>
      <c r="AF160" s="79">
        <v>0</v>
      </c>
      <c r="AG160" s="79">
        <v>40.921999999999997</v>
      </c>
      <c r="AH160" s="79">
        <v>35</v>
      </c>
      <c r="AI160" s="79">
        <v>0</v>
      </c>
      <c r="AJ160" s="79">
        <v>51.53846154</v>
      </c>
      <c r="AK160" s="79">
        <v>43.338900000000002</v>
      </c>
      <c r="AL160" s="79">
        <v>41.664583329999999</v>
      </c>
      <c r="AM160" s="79">
        <v>35.6</v>
      </c>
      <c r="AN160" s="79">
        <v>96.4</v>
      </c>
    </row>
    <row r="161" spans="1:40">
      <c r="A161" s="77" t="s">
        <v>184</v>
      </c>
      <c r="B161" s="79">
        <v>0</v>
      </c>
      <c r="C161" s="79">
        <v>57.89473684</v>
      </c>
      <c r="D161" s="79">
        <v>17.25</v>
      </c>
      <c r="E161" s="79">
        <v>12</v>
      </c>
      <c r="F161" s="79">
        <v>0</v>
      </c>
      <c r="G161" s="79">
        <v>15.4</v>
      </c>
      <c r="H161" s="79">
        <v>29.44</v>
      </c>
      <c r="I161" s="79">
        <v>30.2</v>
      </c>
      <c r="J161" s="79">
        <v>21.2775</v>
      </c>
      <c r="K161" s="79">
        <v>9.4</v>
      </c>
      <c r="L161" s="79">
        <v>41.382747559999999</v>
      </c>
      <c r="M161" s="79">
        <v>22.88888889</v>
      </c>
      <c r="N161" s="79">
        <v>0</v>
      </c>
      <c r="O161" s="79">
        <v>0</v>
      </c>
      <c r="P161" s="79">
        <v>17.478433070000001</v>
      </c>
      <c r="Q161" s="79">
        <v>17.11452281</v>
      </c>
      <c r="R161" s="79">
        <v>2.608268813</v>
      </c>
      <c r="S161" s="79">
        <v>90.217647060000004</v>
      </c>
      <c r="T161" s="79">
        <v>12.28571429</v>
      </c>
      <c r="U161" s="79">
        <v>12.720284080000001</v>
      </c>
      <c r="V161" s="79">
        <v>28.416666670000001</v>
      </c>
      <c r="W161" s="79">
        <v>6.5069575620000002</v>
      </c>
      <c r="X161" s="79">
        <v>27.291547980000001</v>
      </c>
      <c r="Y161" s="79">
        <v>11.76048679</v>
      </c>
      <c r="Z161" s="79">
        <v>59.632415999999999</v>
      </c>
      <c r="AA161" s="79">
        <v>0</v>
      </c>
      <c r="AB161" s="79">
        <v>4.1617279070000004</v>
      </c>
      <c r="AC161" s="79">
        <v>10.74</v>
      </c>
      <c r="AD161" s="79">
        <v>0</v>
      </c>
      <c r="AE161" s="79">
        <v>35.345454549999999</v>
      </c>
      <c r="AF161" s="79">
        <v>0</v>
      </c>
      <c r="AG161" s="79">
        <v>19.985833329999998</v>
      </c>
      <c r="AH161" s="79">
        <v>16.11111111</v>
      </c>
      <c r="AI161" s="79">
        <v>0</v>
      </c>
      <c r="AJ161" s="79">
        <v>38.69230769</v>
      </c>
      <c r="AK161" s="79">
        <v>11.9</v>
      </c>
      <c r="AL161" s="79">
        <v>19.61791667</v>
      </c>
      <c r="AM161" s="79">
        <v>21.241</v>
      </c>
      <c r="AN161" s="79">
        <v>89.281818180000002</v>
      </c>
    </row>
    <row r="162" spans="1:40">
      <c r="A162" s="77" t="s">
        <v>78</v>
      </c>
      <c r="B162" s="79">
        <v>0</v>
      </c>
      <c r="C162" s="79">
        <v>100</v>
      </c>
      <c r="D162" s="79">
        <v>78.459999999999994</v>
      </c>
      <c r="E162" s="79">
        <v>46.2</v>
      </c>
      <c r="F162" s="79">
        <v>0</v>
      </c>
      <c r="G162" s="79">
        <v>64.2</v>
      </c>
      <c r="H162" s="79">
        <v>74.87</v>
      </c>
      <c r="I162" s="79">
        <v>60.4</v>
      </c>
      <c r="J162" s="79">
        <v>31.64</v>
      </c>
      <c r="K162" s="79">
        <v>47.4</v>
      </c>
      <c r="L162" s="79">
        <v>33.232196170000002</v>
      </c>
      <c r="M162" s="79">
        <v>33</v>
      </c>
      <c r="N162" s="79">
        <v>0</v>
      </c>
      <c r="O162" s="79">
        <v>11.4619567</v>
      </c>
      <c r="P162" s="79">
        <v>39.529431129999999</v>
      </c>
      <c r="Q162" s="79">
        <v>44.298651309999997</v>
      </c>
      <c r="R162" s="79">
        <v>32.264937330000002</v>
      </c>
      <c r="S162" s="79">
        <v>90.3</v>
      </c>
      <c r="T162" s="79">
        <v>15</v>
      </c>
      <c r="U162" s="79">
        <v>25.898255630000001</v>
      </c>
      <c r="V162" s="79">
        <v>51.75</v>
      </c>
      <c r="W162" s="79">
        <v>57.93718131</v>
      </c>
      <c r="X162" s="79">
        <v>24.45094082</v>
      </c>
      <c r="Y162" s="79">
        <v>40.89084922</v>
      </c>
      <c r="Z162" s="79">
        <v>85.51388</v>
      </c>
      <c r="AA162" s="79">
        <v>69.478908189999999</v>
      </c>
      <c r="AB162" s="79">
        <v>14.513367580000001</v>
      </c>
      <c r="AC162" s="79">
        <v>68.5</v>
      </c>
      <c r="AD162" s="79">
        <v>0</v>
      </c>
      <c r="AE162" s="79">
        <v>39.299999999999997</v>
      </c>
      <c r="AF162" s="79">
        <v>100</v>
      </c>
      <c r="AG162" s="79">
        <v>64.290000000000006</v>
      </c>
      <c r="AH162" s="79">
        <v>0</v>
      </c>
      <c r="AI162" s="79">
        <v>50</v>
      </c>
      <c r="AJ162" s="79">
        <v>100</v>
      </c>
      <c r="AK162" s="79">
        <v>77.47</v>
      </c>
      <c r="AL162" s="79">
        <v>73.474999999999994</v>
      </c>
      <c r="AM162" s="79">
        <v>58.55</v>
      </c>
      <c r="AN162" s="79">
        <v>95</v>
      </c>
    </row>
    <row r="163" spans="1:40">
      <c r="A163" s="77" t="s">
        <v>192</v>
      </c>
      <c r="B163" s="79">
        <v>0</v>
      </c>
      <c r="C163" s="79">
        <v>57.89473684</v>
      </c>
      <c r="D163" s="79">
        <v>5.75</v>
      </c>
      <c r="E163" s="79">
        <v>8</v>
      </c>
      <c r="F163" s="79">
        <v>0</v>
      </c>
      <c r="G163" s="79">
        <v>16</v>
      </c>
      <c r="H163" s="79">
        <v>5.18</v>
      </c>
      <c r="I163" s="79">
        <v>14.8</v>
      </c>
      <c r="J163" s="79">
        <v>21.2775</v>
      </c>
      <c r="K163" s="79">
        <v>2.2000000000000002</v>
      </c>
      <c r="L163" s="79">
        <v>41.382747559999999</v>
      </c>
      <c r="M163" s="79">
        <v>22.88888889</v>
      </c>
      <c r="N163" s="79">
        <v>0</v>
      </c>
      <c r="O163" s="79">
        <v>0</v>
      </c>
      <c r="P163" s="79">
        <v>19.463815969999999</v>
      </c>
      <c r="Q163" s="79">
        <v>17.11452281</v>
      </c>
      <c r="R163" s="79">
        <v>2.608268813</v>
      </c>
      <c r="S163" s="79">
        <v>82</v>
      </c>
      <c r="T163" s="79">
        <v>12.28571429</v>
      </c>
      <c r="U163" s="79">
        <v>12.720284080000001</v>
      </c>
      <c r="V163" s="79">
        <v>28.416666670000001</v>
      </c>
      <c r="W163" s="79">
        <v>0</v>
      </c>
      <c r="X163" s="79">
        <v>27.291547980000001</v>
      </c>
      <c r="Y163" s="79">
        <v>1.288026836</v>
      </c>
      <c r="Z163" s="79">
        <v>59.632415999999999</v>
      </c>
      <c r="AA163" s="79">
        <v>0</v>
      </c>
      <c r="AB163" s="79">
        <v>4.1617279070000004</v>
      </c>
      <c r="AC163" s="79">
        <v>0</v>
      </c>
      <c r="AD163" s="79">
        <v>0</v>
      </c>
      <c r="AE163" s="79">
        <v>35.345454549999999</v>
      </c>
      <c r="AF163" s="79">
        <v>0</v>
      </c>
      <c r="AG163" s="79">
        <v>19.985833329999998</v>
      </c>
      <c r="AH163" s="79">
        <v>16.11111111</v>
      </c>
      <c r="AI163" s="79">
        <v>0</v>
      </c>
      <c r="AJ163" s="79">
        <v>23.07692308</v>
      </c>
      <c r="AK163" s="79">
        <v>5.9918100000000001</v>
      </c>
      <c r="AL163" s="79">
        <v>30.489166669999999</v>
      </c>
      <c r="AM163" s="79">
        <v>0</v>
      </c>
      <c r="AN163" s="79">
        <v>89.281818180000002</v>
      </c>
    </row>
    <row r="164" spans="1:40">
      <c r="A164" s="77" t="s">
        <v>28</v>
      </c>
      <c r="B164" s="79">
        <v>100</v>
      </c>
      <c r="C164" s="79">
        <v>100</v>
      </c>
      <c r="D164" s="79">
        <v>98.52</v>
      </c>
      <c r="E164" s="79">
        <v>66</v>
      </c>
      <c r="F164" s="79">
        <v>0</v>
      </c>
      <c r="G164" s="79">
        <v>70.2</v>
      </c>
      <c r="H164" s="79">
        <v>85.59</v>
      </c>
      <c r="I164" s="79">
        <v>93.7</v>
      </c>
      <c r="J164" s="79">
        <v>38.1</v>
      </c>
      <c r="K164" s="79">
        <v>68.400000000000006</v>
      </c>
      <c r="L164" s="79">
        <v>38.660363349999997</v>
      </c>
      <c r="M164" s="79">
        <v>49</v>
      </c>
      <c r="N164" s="79">
        <v>0</v>
      </c>
      <c r="O164" s="79">
        <v>18.16677155</v>
      </c>
      <c r="P164" s="79">
        <v>58.310102409999999</v>
      </c>
      <c r="Q164" s="79">
        <v>60.6154954</v>
      </c>
      <c r="R164" s="79">
        <v>62.091833029999997</v>
      </c>
      <c r="S164" s="79">
        <v>86.6</v>
      </c>
      <c r="T164" s="79">
        <v>16</v>
      </c>
      <c r="U164" s="79">
        <v>47.577617830000001</v>
      </c>
      <c r="V164" s="79">
        <v>43</v>
      </c>
      <c r="W164" s="79">
        <v>70.586436829999997</v>
      </c>
      <c r="X164" s="79">
        <v>28.037404179999999</v>
      </c>
      <c r="Y164" s="79">
        <v>68.179834130000003</v>
      </c>
      <c r="Z164" s="79">
        <v>59.111620000000002</v>
      </c>
      <c r="AA164" s="79">
        <v>81.495923430000005</v>
      </c>
      <c r="AB164" s="79">
        <v>64.651652839999997</v>
      </c>
      <c r="AC164" s="79">
        <v>88.95</v>
      </c>
      <c r="AD164" s="79">
        <v>27.248513240000001</v>
      </c>
      <c r="AE164" s="79">
        <v>57.3</v>
      </c>
      <c r="AF164" s="79">
        <v>100</v>
      </c>
      <c r="AG164" s="79">
        <v>68.8</v>
      </c>
      <c r="AH164" s="79">
        <v>70</v>
      </c>
      <c r="AI164" s="79">
        <v>50</v>
      </c>
      <c r="AJ164" s="79">
        <v>95.46153846</v>
      </c>
      <c r="AK164" s="79">
        <v>96.08</v>
      </c>
      <c r="AL164" s="79">
        <v>88.854166669999998</v>
      </c>
      <c r="AM164" s="79">
        <v>78.55</v>
      </c>
      <c r="AN164" s="79">
        <v>96</v>
      </c>
    </row>
    <row r="165" spans="1:40">
      <c r="A165" s="77" t="s">
        <v>96</v>
      </c>
      <c r="B165" s="79">
        <v>50</v>
      </c>
      <c r="C165" s="79">
        <v>0</v>
      </c>
      <c r="D165" s="79">
        <v>58.65</v>
      </c>
      <c r="E165" s="79">
        <v>37</v>
      </c>
      <c r="F165" s="79">
        <v>0</v>
      </c>
      <c r="G165" s="79">
        <v>46.2</v>
      </c>
      <c r="H165" s="79">
        <v>56.44</v>
      </c>
      <c r="I165" s="79">
        <v>83.6</v>
      </c>
      <c r="J165" s="79">
        <v>49.02</v>
      </c>
      <c r="K165" s="79">
        <v>42.2</v>
      </c>
      <c r="L165" s="79">
        <v>38.199011480000003</v>
      </c>
      <c r="M165" s="79">
        <v>0</v>
      </c>
      <c r="N165" s="79">
        <v>0</v>
      </c>
      <c r="O165" s="79">
        <v>0</v>
      </c>
      <c r="P165" s="79">
        <v>38.156473220000002</v>
      </c>
      <c r="Q165" s="79">
        <v>39.291629100000002</v>
      </c>
      <c r="R165" s="79">
        <v>51.682014780000003</v>
      </c>
      <c r="S165" s="79">
        <v>92.22</v>
      </c>
      <c r="T165" s="79">
        <v>1</v>
      </c>
      <c r="U165" s="79">
        <v>6.1040110990000001</v>
      </c>
      <c r="V165" s="79">
        <v>38.25</v>
      </c>
      <c r="W165" s="79">
        <v>58.690094090000002</v>
      </c>
      <c r="X165" s="79">
        <v>31.452799899999999</v>
      </c>
      <c r="Y165" s="79">
        <v>46.50120278</v>
      </c>
      <c r="Z165" s="79">
        <v>81.141080000000002</v>
      </c>
      <c r="AA165" s="79">
        <v>0</v>
      </c>
      <c r="AB165" s="79">
        <v>10.81698055</v>
      </c>
      <c r="AC165" s="79">
        <v>54.83</v>
      </c>
      <c r="AD165" s="79">
        <v>0</v>
      </c>
      <c r="AE165" s="79">
        <v>33</v>
      </c>
      <c r="AF165" s="79">
        <v>0</v>
      </c>
      <c r="AG165" s="79">
        <v>56.01</v>
      </c>
      <c r="AH165" s="79">
        <v>0</v>
      </c>
      <c r="AI165" s="79">
        <v>50</v>
      </c>
      <c r="AJ165" s="79">
        <v>100</v>
      </c>
      <c r="AK165" s="79">
        <v>61.73</v>
      </c>
      <c r="AL165" s="79">
        <v>72.582916670000003</v>
      </c>
      <c r="AM165" s="79">
        <v>48.34</v>
      </c>
      <c r="AN165" s="79">
        <v>84</v>
      </c>
    </row>
    <row r="166" spans="1:40">
      <c r="A166" s="77" t="s">
        <v>135</v>
      </c>
      <c r="B166" s="79">
        <v>0</v>
      </c>
      <c r="C166" s="79">
        <v>25</v>
      </c>
      <c r="D166" s="79">
        <v>25.18</v>
      </c>
      <c r="E166" s="79">
        <v>49.2</v>
      </c>
      <c r="F166" s="79">
        <v>0</v>
      </c>
      <c r="G166" s="79">
        <v>29.2</v>
      </c>
      <c r="H166" s="79">
        <v>15.25</v>
      </c>
      <c r="I166" s="79">
        <v>54.5</v>
      </c>
      <c r="J166" s="79" t="s">
        <v>217</v>
      </c>
      <c r="K166" s="79">
        <v>32</v>
      </c>
      <c r="L166" s="79" t="s">
        <v>217</v>
      </c>
      <c r="M166" s="79">
        <v>16</v>
      </c>
      <c r="N166" s="79">
        <v>0</v>
      </c>
      <c r="O166" s="79">
        <v>0</v>
      </c>
      <c r="P166" s="79">
        <v>33.194124600000002</v>
      </c>
      <c r="Q166" s="79">
        <v>36.878380470000003</v>
      </c>
      <c r="R166" s="79" t="s">
        <v>217</v>
      </c>
      <c r="S166" s="79">
        <v>99</v>
      </c>
      <c r="T166" s="79" t="s">
        <v>217</v>
      </c>
      <c r="U166" s="79">
        <v>11.967448729999999</v>
      </c>
      <c r="V166" s="79" t="s">
        <v>217</v>
      </c>
      <c r="W166" s="79">
        <v>38.278108670000002</v>
      </c>
      <c r="X166" s="79">
        <v>22.247283979999999</v>
      </c>
      <c r="Y166" s="79">
        <v>27.725148130000001</v>
      </c>
      <c r="Z166" s="79">
        <v>88.547520000000006</v>
      </c>
      <c r="AA166" s="79">
        <v>0</v>
      </c>
      <c r="AB166" s="79">
        <v>3.702489135</v>
      </c>
      <c r="AC166" s="79">
        <v>34.01</v>
      </c>
      <c r="AD166" s="79">
        <v>0</v>
      </c>
      <c r="AE166" s="79" t="s">
        <v>217</v>
      </c>
      <c r="AF166" s="79">
        <v>100</v>
      </c>
      <c r="AG166" s="79" t="s">
        <v>217</v>
      </c>
      <c r="AH166" s="79">
        <v>38</v>
      </c>
      <c r="AI166" s="79">
        <v>0</v>
      </c>
      <c r="AJ166" s="79">
        <v>15.15384615</v>
      </c>
      <c r="AK166" s="79">
        <v>90.51</v>
      </c>
      <c r="AL166" s="79">
        <v>28.104583340000001</v>
      </c>
      <c r="AM166" s="79">
        <v>60.075000000000003</v>
      </c>
      <c r="AN166" s="79" t="s">
        <v>217</v>
      </c>
    </row>
    <row r="167" spans="1:40">
      <c r="A167" s="77" t="s">
        <v>178</v>
      </c>
      <c r="B167" s="79">
        <v>0</v>
      </c>
      <c r="C167" s="79">
        <v>0</v>
      </c>
      <c r="D167" s="79">
        <v>35.03</v>
      </c>
      <c r="E167" s="79">
        <v>18.399999999999999</v>
      </c>
      <c r="F167" s="79">
        <v>0</v>
      </c>
      <c r="G167" s="79">
        <v>20</v>
      </c>
      <c r="H167" s="79">
        <v>21.18</v>
      </c>
      <c r="I167" s="79">
        <v>18.5</v>
      </c>
      <c r="J167" s="79">
        <v>21.2775</v>
      </c>
      <c r="K167" s="79">
        <v>15.8</v>
      </c>
      <c r="L167" s="79">
        <v>41.382747559999999</v>
      </c>
      <c r="M167" s="79">
        <v>22.88888889</v>
      </c>
      <c r="N167" s="79">
        <v>0</v>
      </c>
      <c r="O167" s="79">
        <v>0</v>
      </c>
      <c r="P167" s="79">
        <v>8.5630323920000002</v>
      </c>
      <c r="Q167" s="79">
        <v>15.16592258</v>
      </c>
      <c r="R167" s="79">
        <v>2.608268813</v>
      </c>
      <c r="S167" s="79">
        <v>95.9</v>
      </c>
      <c r="T167" s="79">
        <v>12.28571429</v>
      </c>
      <c r="U167" s="79">
        <v>12.720284080000001</v>
      </c>
      <c r="V167" s="79">
        <v>28.416666670000001</v>
      </c>
      <c r="W167" s="79">
        <v>31.610676170000001</v>
      </c>
      <c r="X167" s="79">
        <v>37.394483800000003</v>
      </c>
      <c r="Y167" s="79">
        <v>8.0842743430000006</v>
      </c>
      <c r="Z167" s="79">
        <v>94.365300000000005</v>
      </c>
      <c r="AA167" s="79">
        <v>0</v>
      </c>
      <c r="AB167" s="79">
        <v>3.200316081</v>
      </c>
      <c r="AC167" s="79">
        <v>31.99</v>
      </c>
      <c r="AD167" s="79">
        <v>0</v>
      </c>
      <c r="AE167" s="79">
        <v>27.4</v>
      </c>
      <c r="AF167" s="79">
        <v>0</v>
      </c>
      <c r="AG167" s="79">
        <v>19.985833329999998</v>
      </c>
      <c r="AH167" s="79">
        <v>16.11111111</v>
      </c>
      <c r="AI167" s="79">
        <v>0</v>
      </c>
      <c r="AJ167" s="79">
        <v>56.92307692</v>
      </c>
      <c r="AK167" s="79">
        <v>16.2332</v>
      </c>
      <c r="AL167" s="79">
        <v>39.161250000000003</v>
      </c>
      <c r="AM167" s="79">
        <v>31.3</v>
      </c>
      <c r="AN167" s="79">
        <v>94.1</v>
      </c>
    </row>
    <row r="168" spans="1:40">
      <c r="A168" s="77" t="s">
        <v>125</v>
      </c>
      <c r="B168" s="79">
        <v>0</v>
      </c>
      <c r="C168" s="79">
        <v>100</v>
      </c>
      <c r="D168" s="79">
        <v>31.2</v>
      </c>
      <c r="E168" s="79">
        <v>34.200000000000003</v>
      </c>
      <c r="F168" s="79">
        <v>0</v>
      </c>
      <c r="G168" s="79">
        <v>57.4</v>
      </c>
      <c r="H168" s="79">
        <v>34.18</v>
      </c>
      <c r="I168" s="79">
        <v>28.6</v>
      </c>
      <c r="J168" s="79">
        <v>23.52</v>
      </c>
      <c r="K168" s="79">
        <v>31.2</v>
      </c>
      <c r="L168" s="79">
        <v>30.499849409999999</v>
      </c>
      <c r="M168" s="79">
        <v>57.571428570000002</v>
      </c>
      <c r="N168" s="79">
        <v>0</v>
      </c>
      <c r="O168" s="79">
        <v>0</v>
      </c>
      <c r="P168" s="79">
        <v>42.174151109999997</v>
      </c>
      <c r="Q168" s="79">
        <v>37.092187709999997</v>
      </c>
      <c r="R168" s="79">
        <v>16.789005589999999</v>
      </c>
      <c r="S168" s="79">
        <v>95.1</v>
      </c>
      <c r="T168" s="79">
        <v>5.2857142860000002</v>
      </c>
      <c r="U168" s="79">
        <v>17.222932100000001</v>
      </c>
      <c r="V168" s="79">
        <v>30.92307692</v>
      </c>
      <c r="W168" s="79">
        <v>0</v>
      </c>
      <c r="X168" s="79">
        <v>24.405965909999999</v>
      </c>
      <c r="Y168" s="79">
        <v>38.608498789999999</v>
      </c>
      <c r="Z168" s="79">
        <v>71.733456669999995</v>
      </c>
      <c r="AA168" s="79">
        <v>0</v>
      </c>
      <c r="AB168" s="79">
        <v>23.414658240000001</v>
      </c>
      <c r="AC168" s="79">
        <v>70.89</v>
      </c>
      <c r="AD168" s="79">
        <v>0</v>
      </c>
      <c r="AE168" s="79">
        <v>35.366666670000001</v>
      </c>
      <c r="AF168" s="79">
        <v>0</v>
      </c>
      <c r="AG168" s="79">
        <v>44.222307690000001</v>
      </c>
      <c r="AH168" s="79">
        <v>51.5</v>
      </c>
      <c r="AI168" s="79">
        <v>0</v>
      </c>
      <c r="AJ168" s="79">
        <v>100</v>
      </c>
      <c r="AK168" s="79">
        <v>59.965299999999999</v>
      </c>
      <c r="AL168" s="79">
        <v>50.802916670000002</v>
      </c>
      <c r="AM168" s="79">
        <v>53.36</v>
      </c>
      <c r="AN168" s="79">
        <v>90.133333329999999</v>
      </c>
    </row>
    <row r="169" spans="1:40">
      <c r="A169" s="77" t="s">
        <v>15</v>
      </c>
      <c r="B169" s="79">
        <v>100</v>
      </c>
      <c r="C169" s="79">
        <v>100</v>
      </c>
      <c r="D169" s="79">
        <v>94.59</v>
      </c>
      <c r="E169" s="79">
        <v>83.6</v>
      </c>
      <c r="F169" s="79">
        <v>0</v>
      </c>
      <c r="G169" s="79">
        <v>80.400000000000006</v>
      </c>
      <c r="H169" s="79">
        <v>90.02</v>
      </c>
      <c r="I169" s="79">
        <v>81.3</v>
      </c>
      <c r="J169" s="79">
        <v>71.42</v>
      </c>
      <c r="K169" s="79">
        <v>81.400000000000006</v>
      </c>
      <c r="L169" s="79">
        <v>56.097197530000003</v>
      </c>
      <c r="M169" s="79">
        <v>1</v>
      </c>
      <c r="N169" s="79">
        <v>0</v>
      </c>
      <c r="O169" s="79">
        <v>18.16677155</v>
      </c>
      <c r="P169" s="79">
        <v>75.465418029999995</v>
      </c>
      <c r="Q169" s="79">
        <v>75.293433179999994</v>
      </c>
      <c r="R169" s="79">
        <v>54.563830119999999</v>
      </c>
      <c r="S169" s="79">
        <v>95.6</v>
      </c>
      <c r="T169" s="79">
        <v>47</v>
      </c>
      <c r="U169" s="79">
        <v>81.213075939999996</v>
      </c>
      <c r="V169" s="79">
        <v>92</v>
      </c>
      <c r="W169" s="79">
        <v>62.833946779999998</v>
      </c>
      <c r="X169" s="79">
        <v>36.796289209999998</v>
      </c>
      <c r="Y169" s="79">
        <v>83.865888190000007</v>
      </c>
      <c r="Z169" s="79">
        <v>70.956580000000002</v>
      </c>
      <c r="AA169" s="79">
        <v>80.964197089999999</v>
      </c>
      <c r="AB169" s="79">
        <v>65.876465170000003</v>
      </c>
      <c r="AC169" s="79">
        <v>95.8</v>
      </c>
      <c r="AD169" s="79">
        <v>38.248123880000001</v>
      </c>
      <c r="AE169" s="79">
        <v>59.3</v>
      </c>
      <c r="AF169" s="79">
        <v>100</v>
      </c>
      <c r="AG169" s="79">
        <v>96.31</v>
      </c>
      <c r="AH169" s="79">
        <v>0</v>
      </c>
      <c r="AI169" s="79">
        <v>100</v>
      </c>
      <c r="AJ169" s="79">
        <v>96.230769230000007</v>
      </c>
      <c r="AK169" s="79">
        <v>92.72</v>
      </c>
      <c r="AL169" s="79">
        <v>88.52416667</v>
      </c>
      <c r="AM169" s="79">
        <v>75.69</v>
      </c>
      <c r="AN169" s="79">
        <v>99</v>
      </c>
    </row>
    <row r="170" spans="1:40">
      <c r="A170" s="77" t="s">
        <v>25</v>
      </c>
      <c r="B170" s="79">
        <v>0</v>
      </c>
      <c r="C170" s="79">
        <v>100</v>
      </c>
      <c r="D170" s="79">
        <v>86.97</v>
      </c>
      <c r="E170" s="79">
        <v>82.4</v>
      </c>
      <c r="F170" s="79">
        <v>100</v>
      </c>
      <c r="G170" s="79">
        <v>82.4</v>
      </c>
      <c r="H170" s="79">
        <v>76.77</v>
      </c>
      <c r="I170" s="79">
        <v>69.5</v>
      </c>
      <c r="J170" s="79">
        <v>57.3</v>
      </c>
      <c r="K170" s="79">
        <v>91</v>
      </c>
      <c r="L170" s="79">
        <v>67.122538879999993</v>
      </c>
      <c r="M170" s="79">
        <v>55.157894740000003</v>
      </c>
      <c r="N170" s="79">
        <v>0</v>
      </c>
      <c r="O170" s="79">
        <v>26.613839280000001</v>
      </c>
      <c r="P170" s="79">
        <v>77.311498459999996</v>
      </c>
      <c r="Q170" s="79">
        <v>70.803937239999996</v>
      </c>
      <c r="R170" s="79">
        <v>63.344463570000002</v>
      </c>
      <c r="S170" s="79">
        <v>89.227999999999994</v>
      </c>
      <c r="T170" s="79">
        <v>72</v>
      </c>
      <c r="U170" s="79">
        <v>77.506906299999997</v>
      </c>
      <c r="V170" s="79">
        <v>89.25</v>
      </c>
      <c r="W170" s="79">
        <v>64.385159270000003</v>
      </c>
      <c r="X170" s="79">
        <v>33.086936719999997</v>
      </c>
      <c r="Y170" s="79">
        <v>79.446464980000002</v>
      </c>
      <c r="Z170" s="79">
        <v>44.630940000000002</v>
      </c>
      <c r="AA170" s="79">
        <v>86.210563640000004</v>
      </c>
      <c r="AB170" s="79">
        <v>70.604504149999997</v>
      </c>
      <c r="AC170" s="79">
        <v>94.5</v>
      </c>
      <c r="AD170" s="79">
        <v>27.248513240000001</v>
      </c>
      <c r="AE170" s="79">
        <v>66.099999999999994</v>
      </c>
      <c r="AF170" s="79">
        <v>100</v>
      </c>
      <c r="AG170" s="79">
        <v>93.09</v>
      </c>
      <c r="AH170" s="79">
        <v>48.10526316</v>
      </c>
      <c r="AI170" s="79">
        <v>100</v>
      </c>
      <c r="AJ170" s="79">
        <v>92</v>
      </c>
      <c r="AK170" s="79">
        <v>96.18</v>
      </c>
      <c r="AL170" s="79">
        <v>87.015000000000001</v>
      </c>
      <c r="AM170" s="79">
        <v>96.81</v>
      </c>
      <c r="AN170" s="79">
        <v>94</v>
      </c>
    </row>
    <row r="171" spans="1:40">
      <c r="A171" s="77" t="s">
        <v>193</v>
      </c>
      <c r="B171" s="79">
        <v>0</v>
      </c>
      <c r="C171" s="79">
        <v>0</v>
      </c>
      <c r="D171" s="79">
        <v>22.14</v>
      </c>
      <c r="E171" s="79">
        <v>13.6</v>
      </c>
      <c r="F171" s="79">
        <v>0</v>
      </c>
      <c r="G171" s="79">
        <v>12.2</v>
      </c>
      <c r="H171" s="79">
        <v>30.53</v>
      </c>
      <c r="I171" s="79">
        <v>22.8</v>
      </c>
      <c r="J171" s="79" t="s">
        <v>217</v>
      </c>
      <c r="K171" s="79">
        <v>15</v>
      </c>
      <c r="L171" s="79">
        <v>21.885363269999999</v>
      </c>
      <c r="M171" s="79" t="s">
        <v>217</v>
      </c>
      <c r="N171" s="79">
        <v>0</v>
      </c>
      <c r="O171" s="79">
        <v>0</v>
      </c>
      <c r="P171" s="79">
        <v>15.13449722</v>
      </c>
      <c r="Q171" s="79">
        <v>12.65453056</v>
      </c>
      <c r="R171" s="79" t="s">
        <v>217</v>
      </c>
      <c r="S171" s="79">
        <v>98.1</v>
      </c>
      <c r="T171" s="79" t="s">
        <v>217</v>
      </c>
      <c r="U171" s="79">
        <v>1.0401365060000001</v>
      </c>
      <c r="V171" s="79" t="s">
        <v>217</v>
      </c>
      <c r="W171" s="79">
        <v>27.13352502</v>
      </c>
      <c r="X171" s="79">
        <v>42.450796339999997</v>
      </c>
      <c r="Y171" s="79">
        <v>0</v>
      </c>
      <c r="Z171" s="79">
        <v>99.012720000000002</v>
      </c>
      <c r="AA171" s="79">
        <v>0</v>
      </c>
      <c r="AB171" s="79" t="s">
        <v>217</v>
      </c>
      <c r="AC171" s="79">
        <v>35.81</v>
      </c>
      <c r="AD171" s="79">
        <v>0</v>
      </c>
      <c r="AE171" s="79" t="s">
        <v>217</v>
      </c>
      <c r="AF171" s="79">
        <v>0</v>
      </c>
      <c r="AG171" s="79" t="s">
        <v>217</v>
      </c>
      <c r="AH171" s="79" t="s">
        <v>217</v>
      </c>
      <c r="AI171" s="79">
        <v>0</v>
      </c>
      <c r="AJ171" s="79">
        <v>61.30769231</v>
      </c>
      <c r="AK171" s="79">
        <v>9.6540199999999992</v>
      </c>
      <c r="AL171" s="79">
        <v>26.453749999999999</v>
      </c>
      <c r="AM171" s="79">
        <v>1.37</v>
      </c>
      <c r="AN171" s="79" t="s">
        <v>217</v>
      </c>
    </row>
    <row r="172" spans="1:40">
      <c r="A172" s="77" t="s">
        <v>20</v>
      </c>
      <c r="B172" s="79">
        <v>100</v>
      </c>
      <c r="C172" s="79">
        <v>71.428571430000005</v>
      </c>
      <c r="D172" s="79">
        <v>79.122857139999994</v>
      </c>
      <c r="E172" s="79">
        <v>78.2</v>
      </c>
      <c r="F172" s="79">
        <v>0</v>
      </c>
      <c r="G172" s="79">
        <v>71.599999999999994</v>
      </c>
      <c r="H172" s="79">
        <v>80.459999999999994</v>
      </c>
      <c r="I172" s="79">
        <v>65.2</v>
      </c>
      <c r="J172" s="79">
        <v>70.316000000000003</v>
      </c>
      <c r="K172" s="79">
        <v>78</v>
      </c>
      <c r="L172" s="79">
        <v>47.810399529999998</v>
      </c>
      <c r="M172" s="79">
        <v>82</v>
      </c>
      <c r="N172" s="79">
        <v>0</v>
      </c>
      <c r="O172" s="79">
        <v>0</v>
      </c>
      <c r="P172" s="79">
        <v>70.699902910000006</v>
      </c>
      <c r="Q172" s="79">
        <v>84.890105030000001</v>
      </c>
      <c r="R172" s="79">
        <v>23.22606498</v>
      </c>
      <c r="S172" s="79" t="s">
        <v>217</v>
      </c>
      <c r="T172" s="79">
        <v>43.8</v>
      </c>
      <c r="U172" s="79">
        <v>63.646011819999998</v>
      </c>
      <c r="V172" s="79">
        <v>70.45</v>
      </c>
      <c r="W172" s="79">
        <v>70.792986490000004</v>
      </c>
      <c r="X172" s="79">
        <v>38.704126410000001</v>
      </c>
      <c r="Y172" s="79">
        <v>73.365846239999996</v>
      </c>
      <c r="Z172" s="79">
        <v>72.341144</v>
      </c>
      <c r="AA172" s="79">
        <v>78.695498049999998</v>
      </c>
      <c r="AB172" s="79">
        <v>65.922560250000004</v>
      </c>
      <c r="AC172" s="79">
        <v>83.501428570000002</v>
      </c>
      <c r="AD172" s="79">
        <v>35.218192469999998</v>
      </c>
      <c r="AE172" s="79">
        <v>71.8</v>
      </c>
      <c r="AF172" s="79">
        <v>100</v>
      </c>
      <c r="AG172" s="79">
        <v>81.900000000000006</v>
      </c>
      <c r="AH172" s="79">
        <v>72</v>
      </c>
      <c r="AI172" s="79">
        <v>50</v>
      </c>
      <c r="AJ172" s="79">
        <v>98.021978020000006</v>
      </c>
      <c r="AK172" s="79">
        <v>89.7</v>
      </c>
      <c r="AL172" s="79">
        <v>84.539500000000004</v>
      </c>
      <c r="AM172" s="79">
        <v>82.401666669999997</v>
      </c>
      <c r="AN172" s="79">
        <v>96</v>
      </c>
    </row>
    <row r="173" spans="1:40">
      <c r="A173" s="77" t="s">
        <v>112</v>
      </c>
      <c r="B173" s="79">
        <v>100</v>
      </c>
      <c r="C173" s="79">
        <v>100</v>
      </c>
      <c r="D173" s="79">
        <v>17.100000000000001</v>
      </c>
      <c r="E173" s="79">
        <v>26</v>
      </c>
      <c r="F173" s="79">
        <v>0</v>
      </c>
      <c r="G173" s="79">
        <v>16.600000000000001</v>
      </c>
      <c r="H173" s="79">
        <v>39.68</v>
      </c>
      <c r="I173" s="79">
        <v>34.4</v>
      </c>
      <c r="J173" s="79">
        <v>33.92</v>
      </c>
      <c r="K173" s="79">
        <v>34.799999999999997</v>
      </c>
      <c r="L173" s="79">
        <v>62.484439219999999</v>
      </c>
      <c r="M173" s="79">
        <v>37</v>
      </c>
      <c r="N173" s="79">
        <v>0</v>
      </c>
      <c r="O173" s="79">
        <v>0</v>
      </c>
      <c r="P173" s="79">
        <v>8.2311171549999997</v>
      </c>
      <c r="Q173" s="79">
        <v>15.14568712</v>
      </c>
      <c r="R173" s="79">
        <v>5.2163416089999997</v>
      </c>
      <c r="S173" s="79">
        <v>89.3</v>
      </c>
      <c r="T173" s="79">
        <v>9</v>
      </c>
      <c r="U173" s="79">
        <v>4.6449755189999999</v>
      </c>
      <c r="V173" s="79">
        <v>41.75</v>
      </c>
      <c r="W173" s="79">
        <v>18.267339339999999</v>
      </c>
      <c r="X173" s="79">
        <v>28.787005700000002</v>
      </c>
      <c r="Y173" s="79">
        <v>9.5159937079999999</v>
      </c>
      <c r="Z173" s="79">
        <v>56.445313329999998</v>
      </c>
      <c r="AA173" s="79">
        <v>0</v>
      </c>
      <c r="AB173" s="79">
        <v>19.781377580000001</v>
      </c>
      <c r="AC173" s="79">
        <v>37.700000000000003</v>
      </c>
      <c r="AD173" s="79">
        <v>0</v>
      </c>
      <c r="AE173" s="79">
        <v>34.6</v>
      </c>
      <c r="AF173" s="79">
        <v>100</v>
      </c>
      <c r="AG173" s="79">
        <v>31.62</v>
      </c>
      <c r="AH173" s="79">
        <v>38</v>
      </c>
      <c r="AI173" s="79">
        <v>0</v>
      </c>
      <c r="AJ173" s="79">
        <v>91.38461538</v>
      </c>
      <c r="AK173" s="79">
        <v>27.430599999999998</v>
      </c>
      <c r="AL173" s="79">
        <v>55.760416669999998</v>
      </c>
      <c r="AM173" s="79">
        <v>0</v>
      </c>
      <c r="AN173" s="79">
        <v>90</v>
      </c>
    </row>
    <row r="174" spans="1:40">
      <c r="A174" s="77" t="s">
        <v>38</v>
      </c>
      <c r="B174" s="79">
        <v>100</v>
      </c>
      <c r="C174" s="79">
        <v>100</v>
      </c>
      <c r="D174" s="79">
        <v>86.5</v>
      </c>
      <c r="E174" s="79">
        <v>53.4</v>
      </c>
      <c r="F174" s="79">
        <v>100</v>
      </c>
      <c r="G174" s="79">
        <v>37.6</v>
      </c>
      <c r="H174" s="79">
        <v>77.63</v>
      </c>
      <c r="I174" s="79">
        <v>89.6</v>
      </c>
      <c r="J174" s="79">
        <v>64.36</v>
      </c>
      <c r="K174" s="79">
        <v>52.6</v>
      </c>
      <c r="L174" s="79">
        <v>47.875603030000001</v>
      </c>
      <c r="M174" s="79">
        <v>68</v>
      </c>
      <c r="N174" s="79">
        <v>0</v>
      </c>
      <c r="O174" s="79">
        <v>18.16677155</v>
      </c>
      <c r="P174" s="79">
        <v>29.178616309999999</v>
      </c>
      <c r="Q174" s="79">
        <v>65.020983529999995</v>
      </c>
      <c r="R174" s="79">
        <v>25.973641619999999</v>
      </c>
      <c r="S174" s="79">
        <v>95.2</v>
      </c>
      <c r="T174" s="79">
        <v>35</v>
      </c>
      <c r="U174" s="79">
        <v>45.749062459999998</v>
      </c>
      <c r="V174" s="79">
        <v>54.5</v>
      </c>
      <c r="W174" s="79">
        <v>65.331739119999995</v>
      </c>
      <c r="X174" s="79">
        <v>41.459087400000001</v>
      </c>
      <c r="Y174" s="79">
        <v>45.614363089999998</v>
      </c>
      <c r="Z174" s="79">
        <v>60.272440000000003</v>
      </c>
      <c r="AA174" s="79">
        <v>23.64409783</v>
      </c>
      <c r="AB174" s="79">
        <v>14.8952983</v>
      </c>
      <c r="AC174" s="79">
        <v>73.38</v>
      </c>
      <c r="AD174" s="79">
        <v>13.624256620000001</v>
      </c>
      <c r="AE174" s="79">
        <v>62.6</v>
      </c>
      <c r="AF174" s="79">
        <v>100</v>
      </c>
      <c r="AG174" s="79">
        <v>60.58</v>
      </c>
      <c r="AH174" s="79">
        <v>70</v>
      </c>
      <c r="AI174" s="79">
        <v>50</v>
      </c>
      <c r="AJ174" s="79">
        <v>100</v>
      </c>
      <c r="AK174" s="79">
        <v>90.41</v>
      </c>
      <c r="AL174" s="79">
        <v>76.110833330000006</v>
      </c>
      <c r="AM174" s="79">
        <v>45.62</v>
      </c>
      <c r="AN174" s="79">
        <v>99</v>
      </c>
    </row>
    <row r="175" spans="1:40">
      <c r="A175" s="77" t="s">
        <v>158</v>
      </c>
      <c r="B175" s="79">
        <v>0</v>
      </c>
      <c r="C175" s="79">
        <v>0</v>
      </c>
      <c r="D175" s="79">
        <v>4.26</v>
      </c>
      <c r="E175" s="79">
        <v>40.6</v>
      </c>
      <c r="F175" s="79">
        <v>0</v>
      </c>
      <c r="G175" s="79">
        <v>59.8</v>
      </c>
      <c r="H175" s="79">
        <v>39.31</v>
      </c>
      <c r="I175" s="79">
        <v>38.200000000000003</v>
      </c>
      <c r="J175" s="79">
        <v>38.411999999999999</v>
      </c>
      <c r="K175" s="79">
        <v>34.6</v>
      </c>
      <c r="L175" s="79">
        <v>42.625114920000001</v>
      </c>
      <c r="M175" s="79">
        <v>35</v>
      </c>
      <c r="N175" s="79">
        <v>0</v>
      </c>
      <c r="O175" s="79">
        <v>0</v>
      </c>
      <c r="P175" s="79">
        <v>8.6402959110000008</v>
      </c>
      <c r="Q175" s="79">
        <v>27.992689299999999</v>
      </c>
      <c r="R175" s="79">
        <v>17.480710429999998</v>
      </c>
      <c r="S175" s="79">
        <v>82.8</v>
      </c>
      <c r="T175" s="79">
        <v>7.6666666670000003</v>
      </c>
      <c r="U175" s="79">
        <v>9.6083737839999994</v>
      </c>
      <c r="V175" s="79">
        <v>44.5</v>
      </c>
      <c r="W175" s="79">
        <v>6.5069575620000002</v>
      </c>
      <c r="X175" s="79">
        <v>28.58704329</v>
      </c>
      <c r="Y175" s="79">
        <v>8.3637062750000002</v>
      </c>
      <c r="Z175" s="79">
        <v>60.924014290000002</v>
      </c>
      <c r="AA175" s="79">
        <v>0</v>
      </c>
      <c r="AB175" s="79">
        <v>16.6864217</v>
      </c>
      <c r="AC175" s="79">
        <v>36.4</v>
      </c>
      <c r="AD175" s="79">
        <v>0</v>
      </c>
      <c r="AE175" s="79">
        <v>39.72</v>
      </c>
      <c r="AF175" s="79">
        <v>0</v>
      </c>
      <c r="AG175" s="79">
        <v>40.921999999999997</v>
      </c>
      <c r="AH175" s="79">
        <v>35</v>
      </c>
      <c r="AI175" s="79">
        <v>0</v>
      </c>
      <c r="AJ175" s="79">
        <v>84.92307692</v>
      </c>
      <c r="AK175" s="79">
        <v>20.341899999999999</v>
      </c>
      <c r="AL175" s="79">
        <v>51.042083329999997</v>
      </c>
      <c r="AM175" s="79">
        <v>42.74</v>
      </c>
      <c r="AN175" s="79">
        <v>96.4</v>
      </c>
    </row>
    <row r="176" spans="1:40">
      <c r="A176" s="77" t="s">
        <v>159</v>
      </c>
      <c r="B176" s="79">
        <v>0</v>
      </c>
      <c r="C176" s="79">
        <v>100</v>
      </c>
      <c r="D176" s="79">
        <v>33.19</v>
      </c>
      <c r="E176" s="79">
        <v>38.799999999999997</v>
      </c>
      <c r="F176" s="79">
        <v>0</v>
      </c>
      <c r="G176" s="79">
        <v>34.799999999999997</v>
      </c>
      <c r="H176" s="79">
        <v>43.38</v>
      </c>
      <c r="I176" s="79">
        <v>36.6</v>
      </c>
      <c r="J176" s="79">
        <v>21.2775</v>
      </c>
      <c r="K176" s="79">
        <v>37.200000000000003</v>
      </c>
      <c r="L176" s="79">
        <v>41.382747559999999</v>
      </c>
      <c r="M176" s="79">
        <v>53</v>
      </c>
      <c r="N176" s="79">
        <v>0</v>
      </c>
      <c r="O176" s="79">
        <v>0</v>
      </c>
      <c r="P176" s="79">
        <v>18.292131980000001</v>
      </c>
      <c r="Q176" s="79">
        <v>19.214261520000001</v>
      </c>
      <c r="R176" s="79">
        <v>6.5090359820000003</v>
      </c>
      <c r="S176" s="79">
        <v>89.7</v>
      </c>
      <c r="T176" s="79">
        <v>12.28571429</v>
      </c>
      <c r="U176" s="79">
        <v>12.778134939999999</v>
      </c>
      <c r="V176" s="79">
        <v>28.416666670000001</v>
      </c>
      <c r="W176" s="79">
        <v>6.5069575620000002</v>
      </c>
      <c r="X176" s="79">
        <v>27.291547980000001</v>
      </c>
      <c r="Y176" s="79">
        <v>16.06024601</v>
      </c>
      <c r="Z176" s="79">
        <v>59.632415999999999</v>
      </c>
      <c r="AA176" s="79">
        <v>0</v>
      </c>
      <c r="AB176" s="79">
        <v>2.6603450550000001</v>
      </c>
      <c r="AC176" s="79">
        <v>28.48</v>
      </c>
      <c r="AD176" s="79">
        <v>0</v>
      </c>
      <c r="AE176" s="79">
        <v>35.345454549999999</v>
      </c>
      <c r="AF176" s="79">
        <v>100</v>
      </c>
      <c r="AG176" s="79">
        <v>19.985833329999998</v>
      </c>
      <c r="AH176" s="79">
        <v>0</v>
      </c>
      <c r="AI176" s="79">
        <v>0</v>
      </c>
      <c r="AJ176" s="79">
        <v>57.07692308</v>
      </c>
      <c r="AK176" s="79">
        <v>18.660499470000001</v>
      </c>
      <c r="AL176" s="79">
        <v>60.880416670000002</v>
      </c>
      <c r="AM176" s="79">
        <v>18.690000000000001</v>
      </c>
      <c r="AN176" s="79">
        <v>89.281818180000002</v>
      </c>
    </row>
    <row r="177" spans="1:40">
      <c r="A177" s="77" t="s">
        <v>109</v>
      </c>
      <c r="B177" s="79">
        <v>0</v>
      </c>
      <c r="C177" s="79">
        <v>57.142857139999997</v>
      </c>
      <c r="D177" s="79">
        <v>20.95</v>
      </c>
      <c r="E177" s="79">
        <v>43</v>
      </c>
      <c r="F177" s="79">
        <v>0</v>
      </c>
      <c r="G177" s="79">
        <v>66.8</v>
      </c>
      <c r="H177" s="79">
        <v>32.96</v>
      </c>
      <c r="I177" s="79">
        <v>34</v>
      </c>
      <c r="J177" s="79">
        <v>75.277500000000003</v>
      </c>
      <c r="K177" s="79">
        <v>46.6</v>
      </c>
      <c r="L177" s="79">
        <v>56.821217140000002</v>
      </c>
      <c r="M177" s="79">
        <v>66</v>
      </c>
      <c r="N177" s="79">
        <v>0</v>
      </c>
      <c r="O177" s="79">
        <v>0</v>
      </c>
      <c r="P177" s="79">
        <v>51.155817159999998</v>
      </c>
      <c r="Q177" s="79">
        <v>51.033519570000003</v>
      </c>
      <c r="R177" s="79">
        <v>31.417421569999998</v>
      </c>
      <c r="S177" s="79">
        <v>96.366666670000001</v>
      </c>
      <c r="T177" s="79">
        <v>24.5</v>
      </c>
      <c r="U177" s="79">
        <v>43.664619199999997</v>
      </c>
      <c r="V177" s="79">
        <v>63.9375</v>
      </c>
      <c r="W177" s="79">
        <v>0</v>
      </c>
      <c r="X177" s="79">
        <v>28.69412101</v>
      </c>
      <c r="Y177" s="79">
        <v>0</v>
      </c>
      <c r="Z177" s="79">
        <v>67.824226670000002</v>
      </c>
      <c r="AA177" s="79">
        <v>0</v>
      </c>
      <c r="AB177" s="79">
        <v>44.198603980000001</v>
      </c>
      <c r="AC177" s="79">
        <v>34.96</v>
      </c>
      <c r="AD177" s="79">
        <v>0</v>
      </c>
      <c r="AE177" s="79">
        <v>51.8</v>
      </c>
      <c r="AF177" s="79">
        <v>0</v>
      </c>
      <c r="AG177" s="79">
        <v>47.987499999999997</v>
      </c>
      <c r="AH177" s="79">
        <v>35.75</v>
      </c>
      <c r="AI177" s="79">
        <v>0</v>
      </c>
      <c r="AJ177" s="79">
        <v>46.69230769</v>
      </c>
      <c r="AK177" s="79">
        <v>83.34478</v>
      </c>
      <c r="AL177" s="79">
        <v>59.340555559999999</v>
      </c>
      <c r="AM177" s="79">
        <v>46.62</v>
      </c>
      <c r="AN177" s="79">
        <v>98.25</v>
      </c>
    </row>
    <row r="178" spans="1:40">
      <c r="A178" s="77" t="s">
        <v>105</v>
      </c>
      <c r="B178" s="79">
        <v>0</v>
      </c>
      <c r="C178" s="79">
        <v>100</v>
      </c>
      <c r="D178" s="79">
        <v>22.18</v>
      </c>
      <c r="E178" s="79">
        <v>48.6</v>
      </c>
      <c r="F178" s="79">
        <v>0</v>
      </c>
      <c r="G178" s="79">
        <v>63</v>
      </c>
      <c r="H178" s="79">
        <v>48.92</v>
      </c>
      <c r="I178" s="79">
        <v>50.8</v>
      </c>
      <c r="J178" s="79">
        <v>36.82</v>
      </c>
      <c r="K178" s="79">
        <v>49.4</v>
      </c>
      <c r="L178" s="79">
        <v>25.164508820000002</v>
      </c>
      <c r="M178" s="79">
        <v>41</v>
      </c>
      <c r="N178" s="79">
        <v>0</v>
      </c>
      <c r="O178" s="79">
        <v>0</v>
      </c>
      <c r="P178" s="79">
        <v>40.108462250000002</v>
      </c>
      <c r="Q178" s="79">
        <v>45.715510100000003</v>
      </c>
      <c r="R178" s="79">
        <v>28.98123563</v>
      </c>
      <c r="S178" s="79">
        <v>80.8</v>
      </c>
      <c r="T178" s="79">
        <v>6.6666666670000003</v>
      </c>
      <c r="U178" s="79">
        <v>3.3720568790000001</v>
      </c>
      <c r="V178" s="79">
        <v>35.25</v>
      </c>
      <c r="W178" s="79">
        <v>20.62656746</v>
      </c>
      <c r="X178" s="79">
        <v>46.185701199999997</v>
      </c>
      <c r="Y178" s="79">
        <v>55.232219370000003</v>
      </c>
      <c r="Z178" s="79">
        <v>66.620596000000006</v>
      </c>
      <c r="AA178" s="79">
        <v>0</v>
      </c>
      <c r="AB178" s="79">
        <v>54.207822989999997</v>
      </c>
      <c r="AC178" s="79">
        <v>67.17</v>
      </c>
      <c r="AD178" s="79">
        <v>0</v>
      </c>
      <c r="AE178" s="79">
        <v>43.6</v>
      </c>
      <c r="AF178" s="79">
        <v>0</v>
      </c>
      <c r="AG178" s="79">
        <v>53.346666669999998</v>
      </c>
      <c r="AH178" s="79">
        <v>0</v>
      </c>
      <c r="AI178" s="79">
        <v>0</v>
      </c>
      <c r="AJ178" s="79">
        <v>100</v>
      </c>
      <c r="AK178" s="79">
        <v>80.599999999999994</v>
      </c>
      <c r="AL178" s="79">
        <v>42.05</v>
      </c>
      <c r="AM178" s="79">
        <v>65.569999999999993</v>
      </c>
      <c r="AN178" s="79">
        <v>100</v>
      </c>
    </row>
    <row r="179" spans="1:40">
      <c r="A179" s="77" t="s">
        <v>82</v>
      </c>
      <c r="B179" s="79">
        <v>50</v>
      </c>
      <c r="C179" s="79">
        <v>100</v>
      </c>
      <c r="D179" s="79">
        <v>86.23</v>
      </c>
      <c r="E179" s="79">
        <v>41.8</v>
      </c>
      <c r="F179" s="79">
        <v>0</v>
      </c>
      <c r="G179" s="79">
        <v>46.4</v>
      </c>
      <c r="H179" s="79">
        <v>60.31</v>
      </c>
      <c r="I179" s="79">
        <v>61.9</v>
      </c>
      <c r="J179" s="79">
        <v>44.8</v>
      </c>
      <c r="K179" s="79">
        <v>44</v>
      </c>
      <c r="L179" s="79">
        <v>37.086733180000003</v>
      </c>
      <c r="M179" s="79">
        <v>17</v>
      </c>
      <c r="N179" s="79">
        <v>0</v>
      </c>
      <c r="O179" s="79">
        <v>0</v>
      </c>
      <c r="P179" s="79">
        <v>33.624579930000003</v>
      </c>
      <c r="Q179" s="79">
        <v>47.667654740000003</v>
      </c>
      <c r="R179" s="79">
        <v>30.69548009</v>
      </c>
      <c r="S179" s="79">
        <v>99.9</v>
      </c>
      <c r="T179" s="79">
        <v>10</v>
      </c>
      <c r="U179" s="79">
        <v>30.157376509999999</v>
      </c>
      <c r="V179" s="79">
        <v>35.5</v>
      </c>
      <c r="W179" s="79">
        <v>59.619291539999999</v>
      </c>
      <c r="X179" s="79">
        <v>49.483955760000001</v>
      </c>
      <c r="Y179" s="79">
        <v>56.579384330000003</v>
      </c>
      <c r="Z179" s="79">
        <v>100</v>
      </c>
      <c r="AA179" s="79">
        <v>0</v>
      </c>
      <c r="AB179" s="79">
        <v>23.771895170000001</v>
      </c>
      <c r="AC179" s="79">
        <v>66.459999999999994</v>
      </c>
      <c r="AD179" s="79">
        <v>0</v>
      </c>
      <c r="AE179" s="79">
        <v>35.4</v>
      </c>
      <c r="AF179" s="79">
        <v>0</v>
      </c>
      <c r="AG179" s="79">
        <v>29.39</v>
      </c>
      <c r="AH179" s="79">
        <v>80</v>
      </c>
      <c r="AI179" s="79">
        <v>0</v>
      </c>
      <c r="AJ179" s="79">
        <v>99.46153846</v>
      </c>
      <c r="AK179" s="79">
        <v>56.696800000000003</v>
      </c>
      <c r="AL179" s="79">
        <v>64.067499999999995</v>
      </c>
      <c r="AM179" s="79">
        <v>46.06</v>
      </c>
      <c r="AN179" s="79">
        <v>90</v>
      </c>
    </row>
    <row r="180" spans="1:40">
      <c r="A180" s="77" t="s">
        <v>48</v>
      </c>
      <c r="B180" s="79">
        <v>100</v>
      </c>
      <c r="C180" s="79">
        <v>100</v>
      </c>
      <c r="D180" s="79">
        <v>97.5</v>
      </c>
      <c r="E180" s="79">
        <v>45.2</v>
      </c>
      <c r="F180" s="79">
        <v>100</v>
      </c>
      <c r="G180" s="79">
        <v>31.4</v>
      </c>
      <c r="H180" s="79">
        <v>86</v>
      </c>
      <c r="I180" s="79">
        <v>84.1</v>
      </c>
      <c r="J180" s="79">
        <v>50.19</v>
      </c>
      <c r="K180" s="79">
        <v>46</v>
      </c>
      <c r="L180" s="79">
        <v>52.758510899999997</v>
      </c>
      <c r="M180" s="79">
        <v>57.4</v>
      </c>
      <c r="N180" s="79">
        <v>0</v>
      </c>
      <c r="O180" s="79">
        <v>18.16677155</v>
      </c>
      <c r="P180" s="79">
        <v>38.099148390000003</v>
      </c>
      <c r="Q180" s="79">
        <v>47.600159830000003</v>
      </c>
      <c r="R180" s="79">
        <v>45.461533060000001</v>
      </c>
      <c r="S180" s="79">
        <v>94.1</v>
      </c>
      <c r="T180" s="79">
        <v>6</v>
      </c>
      <c r="U180" s="79">
        <v>39.829502359999999</v>
      </c>
      <c r="V180" s="79">
        <v>27.5</v>
      </c>
      <c r="W180" s="79">
        <v>70.019548029999996</v>
      </c>
      <c r="X180" s="79">
        <v>20.646759769999999</v>
      </c>
      <c r="Y180" s="79">
        <v>53.516305500000001</v>
      </c>
      <c r="Z180" s="79">
        <v>69.372159999999994</v>
      </c>
      <c r="AA180" s="79">
        <v>75.682382140000001</v>
      </c>
      <c r="AB180" s="79">
        <v>28.736994599999999</v>
      </c>
      <c r="AC180" s="79">
        <v>66.260000000000005</v>
      </c>
      <c r="AD180" s="79">
        <v>0</v>
      </c>
      <c r="AE180" s="79">
        <v>40.1</v>
      </c>
      <c r="AF180" s="79">
        <v>100</v>
      </c>
      <c r="AG180" s="79">
        <v>49.37</v>
      </c>
      <c r="AH180" s="79">
        <v>26</v>
      </c>
      <c r="AI180" s="79">
        <v>50</v>
      </c>
      <c r="AJ180" s="79">
        <v>81.38461538</v>
      </c>
      <c r="AK180" s="79">
        <v>94.15</v>
      </c>
      <c r="AL180" s="79">
        <v>84.637916669999996</v>
      </c>
      <c r="AM180" s="79">
        <v>53.04</v>
      </c>
      <c r="AN180" s="79">
        <v>95</v>
      </c>
    </row>
    <row r="181" spans="1:40">
      <c r="A181" s="77" t="s">
        <v>149</v>
      </c>
      <c r="B181" s="79">
        <v>0</v>
      </c>
      <c r="C181" s="79">
        <v>100</v>
      </c>
      <c r="D181" s="79">
        <v>14.48</v>
      </c>
      <c r="E181" s="79">
        <v>8.6</v>
      </c>
      <c r="F181" s="79">
        <v>0</v>
      </c>
      <c r="G181" s="79">
        <v>11.2</v>
      </c>
      <c r="H181" s="79">
        <v>29.8</v>
      </c>
      <c r="I181" s="79">
        <v>18.2</v>
      </c>
      <c r="J181" s="79">
        <v>40.020000000000003</v>
      </c>
      <c r="K181" s="79">
        <v>26.8</v>
      </c>
      <c r="L181" s="79">
        <v>45.233275650000003</v>
      </c>
      <c r="M181" s="79">
        <v>0</v>
      </c>
      <c r="N181" s="79">
        <v>0</v>
      </c>
      <c r="O181" s="79">
        <v>0</v>
      </c>
      <c r="P181" s="79">
        <v>50.255019689999997</v>
      </c>
      <c r="Q181" s="79">
        <v>47.877572190000002</v>
      </c>
      <c r="R181" s="79">
        <v>13.317770400000001</v>
      </c>
      <c r="S181" s="79">
        <v>94.52857143</v>
      </c>
      <c r="T181" s="79">
        <v>4.4285714289999998</v>
      </c>
      <c r="U181" s="79">
        <v>21.80860655</v>
      </c>
      <c r="V181" s="79">
        <v>34.11538462</v>
      </c>
      <c r="W181" s="79">
        <v>18.267339339999999</v>
      </c>
      <c r="X181" s="79">
        <v>51.697240460000003</v>
      </c>
      <c r="Y181" s="79">
        <v>11.14667491</v>
      </c>
      <c r="Z181" s="79">
        <v>75.967349999999996</v>
      </c>
      <c r="AA181" s="79">
        <v>0</v>
      </c>
      <c r="AB181" s="79">
        <v>34.30242767</v>
      </c>
      <c r="AC181" s="79">
        <v>35.51</v>
      </c>
      <c r="AD181" s="79">
        <v>0</v>
      </c>
      <c r="AE181" s="79">
        <v>44.875</v>
      </c>
      <c r="AF181" s="79">
        <v>0</v>
      </c>
      <c r="AG181" s="79">
        <v>39.490769229999998</v>
      </c>
      <c r="AH181" s="79">
        <v>0</v>
      </c>
      <c r="AI181" s="79">
        <v>0</v>
      </c>
      <c r="AJ181" s="79">
        <v>75.846153849999993</v>
      </c>
      <c r="AK181" s="79">
        <v>49.395099999999999</v>
      </c>
      <c r="AL181" s="79">
        <v>23.470833330000001</v>
      </c>
      <c r="AM181" s="79">
        <v>55.185000000000002</v>
      </c>
      <c r="AN181" s="79">
        <v>95</v>
      </c>
    </row>
    <row r="182" spans="1:40">
      <c r="A182" s="77" t="s">
        <v>114</v>
      </c>
      <c r="B182" s="79">
        <v>0</v>
      </c>
      <c r="C182" s="79">
        <v>0</v>
      </c>
      <c r="D182" s="79">
        <v>5.78</v>
      </c>
      <c r="E182" s="79">
        <v>47.2</v>
      </c>
      <c r="F182" s="79">
        <v>0</v>
      </c>
      <c r="G182" s="79">
        <v>74.400000000000006</v>
      </c>
      <c r="H182" s="79">
        <v>22.65</v>
      </c>
      <c r="I182" s="79">
        <v>10.3</v>
      </c>
      <c r="J182" s="79">
        <v>75.277500000000003</v>
      </c>
      <c r="K182" s="79">
        <v>43.8</v>
      </c>
      <c r="L182" s="79">
        <v>56.821217140000002</v>
      </c>
      <c r="M182" s="79">
        <v>66</v>
      </c>
      <c r="N182" s="79">
        <v>0</v>
      </c>
      <c r="O182" s="79">
        <v>0</v>
      </c>
      <c r="P182" s="79">
        <v>42.371219600000003</v>
      </c>
      <c r="Q182" s="79">
        <v>67.140673359999994</v>
      </c>
      <c r="R182" s="79">
        <v>31.417421569999998</v>
      </c>
      <c r="S182" s="79">
        <v>96.366666670000001</v>
      </c>
      <c r="T182" s="79">
        <v>24.5</v>
      </c>
      <c r="U182" s="79">
        <v>43.664619199999997</v>
      </c>
      <c r="V182" s="79">
        <v>63.9375</v>
      </c>
      <c r="W182" s="79">
        <v>0</v>
      </c>
      <c r="X182" s="79">
        <v>28.69412101</v>
      </c>
      <c r="Y182" s="79">
        <v>0</v>
      </c>
      <c r="Z182" s="79">
        <v>67.824226670000002</v>
      </c>
      <c r="AA182" s="79">
        <v>0</v>
      </c>
      <c r="AB182" s="79">
        <v>44.198603980000001</v>
      </c>
      <c r="AC182" s="79">
        <v>26.07</v>
      </c>
      <c r="AD182" s="79">
        <v>0</v>
      </c>
      <c r="AE182" s="79">
        <v>51.8</v>
      </c>
      <c r="AF182" s="79">
        <v>0</v>
      </c>
      <c r="AG182" s="79">
        <v>47.987499999999997</v>
      </c>
      <c r="AH182" s="79">
        <v>35.75</v>
      </c>
      <c r="AI182" s="79">
        <v>0</v>
      </c>
      <c r="AJ182" s="79">
        <v>61.76923077</v>
      </c>
      <c r="AK182" s="79">
        <v>65.829599999999999</v>
      </c>
      <c r="AL182" s="79">
        <v>59.340555559999999</v>
      </c>
      <c r="AM182" s="79">
        <v>56.801666670000003</v>
      </c>
      <c r="AN182" s="79">
        <v>98.25</v>
      </c>
    </row>
    <row r="183" spans="1:40">
      <c r="A183" s="77" t="s">
        <v>133</v>
      </c>
      <c r="B183" s="79">
        <v>0</v>
      </c>
      <c r="C183" s="79">
        <v>100</v>
      </c>
      <c r="D183" s="79">
        <v>69.98</v>
      </c>
      <c r="E183" s="79">
        <v>40.200000000000003</v>
      </c>
      <c r="F183" s="79">
        <v>0</v>
      </c>
      <c r="G183" s="79">
        <v>34</v>
      </c>
      <c r="H183" s="79">
        <v>51.69</v>
      </c>
      <c r="I183" s="79">
        <v>88.9</v>
      </c>
      <c r="J183" s="79">
        <v>27.09</v>
      </c>
      <c r="K183" s="79">
        <v>38.4</v>
      </c>
      <c r="L183" s="79">
        <v>47.091130419999999</v>
      </c>
      <c r="M183" s="79">
        <v>57</v>
      </c>
      <c r="N183" s="79">
        <v>0</v>
      </c>
      <c r="O183" s="79">
        <v>0</v>
      </c>
      <c r="P183" s="79">
        <v>8.8326661889999993</v>
      </c>
      <c r="Q183" s="79">
        <v>17.897966220000001</v>
      </c>
      <c r="R183" s="79">
        <v>0.81436276200000002</v>
      </c>
      <c r="S183" s="79">
        <v>93.5</v>
      </c>
      <c r="T183" s="79">
        <v>15</v>
      </c>
      <c r="U183" s="79">
        <v>7.2113705829999999</v>
      </c>
      <c r="V183" s="79">
        <v>36</v>
      </c>
      <c r="W183" s="79">
        <v>32.236745139999996</v>
      </c>
      <c r="X183" s="79">
        <v>27.291547980000001</v>
      </c>
      <c r="Y183" s="79">
        <v>11.82275759</v>
      </c>
      <c r="Z183" s="79">
        <v>59.632415999999999</v>
      </c>
      <c r="AA183" s="79">
        <v>0</v>
      </c>
      <c r="AB183" s="79">
        <v>4.1617279070000004</v>
      </c>
      <c r="AC183" s="79">
        <v>24.72</v>
      </c>
      <c r="AD183" s="79">
        <v>0</v>
      </c>
      <c r="AE183" s="79">
        <v>73.599999999999994</v>
      </c>
      <c r="AF183" s="79">
        <v>0</v>
      </c>
      <c r="AG183" s="79">
        <v>29.8</v>
      </c>
      <c r="AH183" s="79">
        <v>0</v>
      </c>
      <c r="AI183" s="79">
        <v>50</v>
      </c>
      <c r="AJ183" s="79">
        <v>53.84615385</v>
      </c>
      <c r="AK183" s="79">
        <v>14.323700000000001</v>
      </c>
      <c r="AL183" s="79">
        <v>67.570833329999999</v>
      </c>
      <c r="AM183" s="79">
        <v>38.25</v>
      </c>
      <c r="AN183" s="79">
        <v>84</v>
      </c>
    </row>
    <row r="184" spans="1:40">
      <c r="A184" s="77" t="s">
        <v>61</v>
      </c>
      <c r="B184" s="79">
        <v>100</v>
      </c>
      <c r="C184" s="79">
        <v>100</v>
      </c>
      <c r="D184" s="79">
        <v>65.930000000000007</v>
      </c>
      <c r="E184" s="79">
        <v>43.4</v>
      </c>
      <c r="F184" s="79">
        <v>0</v>
      </c>
      <c r="G184" s="79">
        <v>49.6</v>
      </c>
      <c r="H184" s="79">
        <v>81.48</v>
      </c>
      <c r="I184" s="79">
        <v>69</v>
      </c>
      <c r="J184" s="79">
        <v>47.72</v>
      </c>
      <c r="K184" s="79">
        <v>40</v>
      </c>
      <c r="L184" s="79">
        <v>37.649194399999999</v>
      </c>
      <c r="M184" s="79">
        <v>96</v>
      </c>
      <c r="N184" s="79">
        <v>0</v>
      </c>
      <c r="O184" s="79">
        <v>0</v>
      </c>
      <c r="P184" s="79">
        <v>49.957396660000001</v>
      </c>
      <c r="Q184" s="79">
        <v>43.22306803</v>
      </c>
      <c r="R184" s="79">
        <v>65.688791120000005</v>
      </c>
      <c r="S184" s="79">
        <v>89.2</v>
      </c>
      <c r="T184" s="79">
        <v>1</v>
      </c>
      <c r="U184" s="79">
        <v>13.949787300000001</v>
      </c>
      <c r="V184" s="79">
        <v>40.5</v>
      </c>
      <c r="W184" s="79">
        <v>55.487930990000002</v>
      </c>
      <c r="X184" s="79">
        <v>33.526147479999999</v>
      </c>
      <c r="Y184" s="79">
        <v>66.200618259999999</v>
      </c>
      <c r="Z184" s="79">
        <v>57.57114</v>
      </c>
      <c r="AA184" s="79">
        <v>0</v>
      </c>
      <c r="AB184" s="79">
        <v>26.3663901</v>
      </c>
      <c r="AC184" s="79">
        <v>72.7</v>
      </c>
      <c r="AD184" s="79">
        <v>0</v>
      </c>
      <c r="AE184" s="79">
        <v>32.4</v>
      </c>
      <c r="AF184" s="79">
        <v>0</v>
      </c>
      <c r="AG184" s="79">
        <v>53</v>
      </c>
      <c r="AH184" s="79">
        <v>80</v>
      </c>
      <c r="AI184" s="79">
        <v>0</v>
      </c>
      <c r="AJ184" s="79">
        <v>100</v>
      </c>
      <c r="AK184" s="79">
        <v>82.68</v>
      </c>
      <c r="AL184" s="79">
        <v>72.484166669999993</v>
      </c>
      <c r="AM184" s="79">
        <v>41.18</v>
      </c>
      <c r="AN184" s="79">
        <v>90</v>
      </c>
    </row>
    <row r="185" spans="1:40">
      <c r="A185" s="77" t="s">
        <v>19</v>
      </c>
      <c r="B185" s="79">
        <v>100</v>
      </c>
      <c r="C185" s="79">
        <v>50</v>
      </c>
      <c r="D185" s="79">
        <v>98.06</v>
      </c>
      <c r="E185" s="79">
        <v>70.599999999999994</v>
      </c>
      <c r="F185" s="79">
        <v>100</v>
      </c>
      <c r="G185" s="79">
        <v>27.4</v>
      </c>
      <c r="H185" s="79">
        <v>90.14</v>
      </c>
      <c r="I185" s="79">
        <v>92.2</v>
      </c>
      <c r="J185" s="79">
        <v>84.34</v>
      </c>
      <c r="K185" s="79">
        <v>76</v>
      </c>
      <c r="L185" s="79">
        <v>78.554320329999996</v>
      </c>
      <c r="M185" s="79">
        <v>11</v>
      </c>
      <c r="N185" s="79">
        <v>0</v>
      </c>
      <c r="O185" s="79">
        <v>0</v>
      </c>
      <c r="P185" s="79">
        <v>68.191837079999999</v>
      </c>
      <c r="Q185" s="79">
        <v>82.681889409999997</v>
      </c>
      <c r="R185" s="79">
        <v>22.92932935</v>
      </c>
      <c r="S185" s="79">
        <v>93.7</v>
      </c>
      <c r="T185" s="79">
        <v>25</v>
      </c>
      <c r="U185" s="79">
        <v>49.448752540000001</v>
      </c>
      <c r="V185" s="79">
        <v>79.5</v>
      </c>
      <c r="W185" s="79">
        <v>66.636394600000003</v>
      </c>
      <c r="X185" s="79">
        <v>43.300582489999996</v>
      </c>
      <c r="Y185" s="79">
        <v>63.874906469999999</v>
      </c>
      <c r="Z185" s="79">
        <v>82.971059999999994</v>
      </c>
      <c r="AA185" s="79">
        <v>73.13009572</v>
      </c>
      <c r="AB185" s="79">
        <v>98.630317399999996</v>
      </c>
      <c r="AC185" s="79">
        <v>93.06</v>
      </c>
      <c r="AD185" s="79">
        <v>13.624256620000001</v>
      </c>
      <c r="AE185" s="79">
        <v>52.8</v>
      </c>
      <c r="AF185" s="79">
        <v>100</v>
      </c>
      <c r="AG185" s="79">
        <v>78</v>
      </c>
      <c r="AH185" s="79">
        <v>20</v>
      </c>
      <c r="AI185" s="79">
        <v>50</v>
      </c>
      <c r="AJ185" s="79">
        <v>100</v>
      </c>
      <c r="AK185" s="79">
        <v>100</v>
      </c>
      <c r="AL185" s="79">
        <v>59.669166670000003</v>
      </c>
      <c r="AM185" s="79">
        <v>96.82</v>
      </c>
      <c r="AN185" s="79">
        <v>94</v>
      </c>
    </row>
    <row r="186" spans="1:40">
      <c r="A186" s="77" t="s">
        <v>4</v>
      </c>
      <c r="B186" s="79">
        <v>100</v>
      </c>
      <c r="C186" s="79">
        <v>100</v>
      </c>
      <c r="D186" s="79">
        <v>99.54</v>
      </c>
      <c r="E186" s="79">
        <v>81.400000000000006</v>
      </c>
      <c r="F186" s="79">
        <v>100</v>
      </c>
      <c r="G186" s="79">
        <v>74.599999999999994</v>
      </c>
      <c r="H186" s="79">
        <v>88.59</v>
      </c>
      <c r="I186" s="79">
        <v>67.5</v>
      </c>
      <c r="J186" s="79">
        <v>66.45</v>
      </c>
      <c r="K186" s="79">
        <v>74.8</v>
      </c>
      <c r="L186" s="79">
        <v>58.371678979999999</v>
      </c>
      <c r="M186" s="79">
        <v>61</v>
      </c>
      <c r="N186" s="79">
        <v>43.942195349999999</v>
      </c>
      <c r="O186" s="79">
        <v>59.7105289</v>
      </c>
      <c r="P186" s="79">
        <v>61.880300900000002</v>
      </c>
      <c r="Q186" s="79">
        <v>65.318131210000004</v>
      </c>
      <c r="R186" s="79">
        <v>69.123259149999996</v>
      </c>
      <c r="S186" s="79">
        <v>89.227999999999994</v>
      </c>
      <c r="T186" s="79">
        <v>77</v>
      </c>
      <c r="U186" s="79">
        <v>54.130728900000001</v>
      </c>
      <c r="V186" s="79">
        <v>82.25</v>
      </c>
      <c r="W186" s="79">
        <v>79.605593099999993</v>
      </c>
      <c r="X186" s="79">
        <v>29.080570569999999</v>
      </c>
      <c r="Y186" s="79">
        <v>78.435503679999997</v>
      </c>
      <c r="Z186" s="79">
        <v>76.20626</v>
      </c>
      <c r="AA186" s="79">
        <v>98.369372569999996</v>
      </c>
      <c r="AB186" s="79">
        <v>67.667588570000007</v>
      </c>
      <c r="AC186" s="79">
        <v>91.86</v>
      </c>
      <c r="AD186" s="79">
        <v>54.497026480000002</v>
      </c>
      <c r="AE186" s="79">
        <v>44.6</v>
      </c>
      <c r="AF186" s="79">
        <v>100</v>
      </c>
      <c r="AG186" s="79">
        <v>84.23</v>
      </c>
      <c r="AH186" s="79">
        <v>50</v>
      </c>
      <c r="AI186" s="79">
        <v>100</v>
      </c>
      <c r="AJ186" s="79">
        <v>92.92307692</v>
      </c>
      <c r="AK186" s="79">
        <v>95.244299999999996</v>
      </c>
      <c r="AL186" s="79">
        <v>83.153333329999995</v>
      </c>
      <c r="AM186" s="79">
        <v>87.9</v>
      </c>
      <c r="AN186" s="79">
        <v>100</v>
      </c>
    </row>
    <row r="187" spans="1:40">
      <c r="A187" s="77" t="s">
        <v>138</v>
      </c>
      <c r="B187" s="79">
        <v>0</v>
      </c>
      <c r="C187" s="79">
        <v>50</v>
      </c>
      <c r="D187" s="79">
        <v>90.58</v>
      </c>
      <c r="E187" s="79">
        <v>38.799999999999997</v>
      </c>
      <c r="F187" s="79">
        <v>0</v>
      </c>
      <c r="G187" s="79">
        <v>36.799999999999997</v>
      </c>
      <c r="H187" s="79">
        <v>47</v>
      </c>
      <c r="I187" s="79">
        <v>88.2</v>
      </c>
      <c r="J187" s="79">
        <v>34.67</v>
      </c>
      <c r="K187" s="79">
        <v>41.4</v>
      </c>
      <c r="L187" s="79">
        <v>54.093464220000001</v>
      </c>
      <c r="M187" s="79">
        <v>30.5</v>
      </c>
      <c r="N187" s="79">
        <v>0</v>
      </c>
      <c r="O187" s="79">
        <v>0</v>
      </c>
      <c r="P187" s="79">
        <v>3.8151478810000001</v>
      </c>
      <c r="Q187" s="79">
        <v>18.142194709999998</v>
      </c>
      <c r="R187" s="79">
        <v>0.38298391999999998</v>
      </c>
      <c r="S187" s="79">
        <v>98</v>
      </c>
      <c r="T187" s="79">
        <v>7</v>
      </c>
      <c r="U187" s="79">
        <v>22.44932244</v>
      </c>
      <c r="V187" s="79">
        <v>41.5</v>
      </c>
      <c r="W187" s="79">
        <v>30.585561770000002</v>
      </c>
      <c r="X187" s="79">
        <v>12.41350111</v>
      </c>
      <c r="Y187" s="79">
        <v>8.4031287589999994</v>
      </c>
      <c r="Z187" s="79">
        <v>58.492701820000001</v>
      </c>
      <c r="AA187" s="79">
        <v>0</v>
      </c>
      <c r="AB187" s="79">
        <v>9.4560779670000006</v>
      </c>
      <c r="AC187" s="79">
        <v>27.09</v>
      </c>
      <c r="AD187" s="79">
        <v>0</v>
      </c>
      <c r="AE187" s="79">
        <v>30.9</v>
      </c>
      <c r="AF187" s="79">
        <v>100</v>
      </c>
      <c r="AG187" s="79">
        <v>37.57</v>
      </c>
      <c r="AH187" s="79">
        <v>0.75</v>
      </c>
      <c r="AI187" s="79">
        <v>0</v>
      </c>
      <c r="AJ187" s="79">
        <v>70.692307690000007</v>
      </c>
      <c r="AK187" s="79">
        <v>14.323700000000001</v>
      </c>
      <c r="AL187" s="79">
        <v>58.071249999999999</v>
      </c>
      <c r="AM187" s="79">
        <v>39.74</v>
      </c>
      <c r="AN187" s="79">
        <v>79</v>
      </c>
    </row>
    <row r="188" spans="1:40">
      <c r="A188" s="77" t="s">
        <v>2</v>
      </c>
      <c r="B188" s="79">
        <v>100</v>
      </c>
      <c r="C188" s="79">
        <v>100</v>
      </c>
      <c r="D188" s="79">
        <v>100</v>
      </c>
      <c r="E188" s="79">
        <v>78.400000000000006</v>
      </c>
      <c r="F188" s="79">
        <v>100</v>
      </c>
      <c r="G188" s="79">
        <v>67</v>
      </c>
      <c r="H188" s="79">
        <v>93.04</v>
      </c>
      <c r="I188" s="79">
        <v>76.599999999999994</v>
      </c>
      <c r="J188" s="79">
        <v>78.58</v>
      </c>
      <c r="K188" s="79">
        <v>75.2</v>
      </c>
      <c r="L188" s="79">
        <v>68.875805529999994</v>
      </c>
      <c r="M188" s="79">
        <v>73</v>
      </c>
      <c r="N188" s="79">
        <v>100</v>
      </c>
      <c r="O188" s="79">
        <v>100</v>
      </c>
      <c r="P188" s="79">
        <v>53.661901819999997</v>
      </c>
      <c r="Q188" s="79">
        <v>70.181926899999993</v>
      </c>
      <c r="R188" s="79">
        <v>100</v>
      </c>
      <c r="S188" s="79" t="s">
        <v>217</v>
      </c>
      <c r="T188" s="79">
        <v>87</v>
      </c>
      <c r="U188" s="79">
        <v>80.403261459999996</v>
      </c>
      <c r="V188" s="79">
        <v>100</v>
      </c>
      <c r="W188" s="79">
        <v>88.998908360000001</v>
      </c>
      <c r="X188" s="79">
        <v>26.220795209999999</v>
      </c>
      <c r="Y188" s="79">
        <v>82.615387630000001</v>
      </c>
      <c r="Z188" s="79">
        <v>67.970879999999994</v>
      </c>
      <c r="AA188" s="79">
        <v>100</v>
      </c>
      <c r="AB188" s="79" t="s">
        <v>217</v>
      </c>
      <c r="AC188" s="79">
        <v>88.74</v>
      </c>
      <c r="AD188" s="79">
        <v>100</v>
      </c>
      <c r="AE188" s="79">
        <v>53.2</v>
      </c>
      <c r="AF188" s="79">
        <v>100</v>
      </c>
      <c r="AG188" s="79">
        <v>99.75</v>
      </c>
      <c r="AH188" s="79">
        <v>42</v>
      </c>
      <c r="AI188" s="79">
        <v>100</v>
      </c>
      <c r="AJ188" s="79">
        <v>84.769230769999993</v>
      </c>
      <c r="AK188" s="79">
        <v>88.119600000000005</v>
      </c>
      <c r="AL188" s="79">
        <v>88.923749999999998</v>
      </c>
      <c r="AM188" s="79">
        <v>86.72</v>
      </c>
      <c r="AN188" s="79">
        <v>99</v>
      </c>
    </row>
    <row r="189" spans="1:40">
      <c r="A189" s="77" t="s">
        <v>47</v>
      </c>
      <c r="B189" s="79">
        <v>100</v>
      </c>
      <c r="C189" s="79">
        <v>100</v>
      </c>
      <c r="D189" s="79">
        <v>75.150000000000006</v>
      </c>
      <c r="E189" s="79">
        <v>64.2</v>
      </c>
      <c r="F189" s="79">
        <v>50</v>
      </c>
      <c r="G189" s="79">
        <v>75.599999999999994</v>
      </c>
      <c r="H189" s="79">
        <v>76.41</v>
      </c>
      <c r="I189" s="79">
        <v>87.8</v>
      </c>
      <c r="J189" s="79">
        <v>43.54</v>
      </c>
      <c r="K189" s="79">
        <v>67</v>
      </c>
      <c r="L189" s="79">
        <v>32.089281079999999</v>
      </c>
      <c r="M189" s="79">
        <v>67</v>
      </c>
      <c r="N189" s="79">
        <v>0</v>
      </c>
      <c r="O189" s="79">
        <v>0</v>
      </c>
      <c r="P189" s="79">
        <v>57.87742411</v>
      </c>
      <c r="Q189" s="79">
        <v>47.16965458</v>
      </c>
      <c r="R189" s="79">
        <v>19.065374070000001</v>
      </c>
      <c r="S189" s="79">
        <v>80.8</v>
      </c>
      <c r="T189" s="79">
        <v>8</v>
      </c>
      <c r="U189" s="79">
        <v>20.00026883</v>
      </c>
      <c r="V189" s="79">
        <v>27</v>
      </c>
      <c r="W189" s="79">
        <v>32.236745139999996</v>
      </c>
      <c r="X189" s="79">
        <v>24.259075960000001</v>
      </c>
      <c r="Y189" s="79">
        <v>63.242694759999999</v>
      </c>
      <c r="Z189" s="79">
        <v>87.927099999999996</v>
      </c>
      <c r="AA189" s="79">
        <v>0</v>
      </c>
      <c r="AB189" s="79">
        <v>62.215198209999997</v>
      </c>
      <c r="AC189" s="79">
        <v>85.43</v>
      </c>
      <c r="AD189" s="79">
        <v>0</v>
      </c>
      <c r="AE189" s="79">
        <v>46.366666670000001</v>
      </c>
      <c r="AF189" s="79">
        <v>100</v>
      </c>
      <c r="AG189" s="79">
        <v>51.47</v>
      </c>
      <c r="AH189" s="79">
        <v>80</v>
      </c>
      <c r="AI189" s="79">
        <v>50</v>
      </c>
      <c r="AJ189" s="79">
        <v>100</v>
      </c>
      <c r="AK189" s="79">
        <v>91.14</v>
      </c>
      <c r="AL189" s="79">
        <v>66.825416669999996</v>
      </c>
      <c r="AM189" s="79">
        <v>66.81</v>
      </c>
      <c r="AN189" s="79">
        <v>96.666666669999998</v>
      </c>
    </row>
    <row r="190" spans="1:40">
      <c r="A190" s="77" t="s">
        <v>88</v>
      </c>
      <c r="B190" s="79">
        <v>50</v>
      </c>
      <c r="C190" s="79">
        <v>100</v>
      </c>
      <c r="D190" s="79">
        <v>71.11</v>
      </c>
      <c r="E190" s="79">
        <v>39</v>
      </c>
      <c r="F190" s="79">
        <v>0</v>
      </c>
      <c r="G190" s="79">
        <v>23.4</v>
      </c>
      <c r="H190" s="79">
        <v>74.400000000000006</v>
      </c>
      <c r="I190" s="79">
        <v>79.400000000000006</v>
      </c>
      <c r="J190" s="79">
        <v>24.672499999999999</v>
      </c>
      <c r="K190" s="79">
        <v>43.4</v>
      </c>
      <c r="L190" s="79">
        <v>44.912026990000001</v>
      </c>
      <c r="M190" s="79">
        <v>32</v>
      </c>
      <c r="N190" s="79">
        <v>0</v>
      </c>
      <c r="O190" s="79">
        <v>0</v>
      </c>
      <c r="P190" s="79">
        <v>24.049655990000002</v>
      </c>
      <c r="Q190" s="79">
        <v>32.484061050000001</v>
      </c>
      <c r="R190" s="79">
        <v>15.26990069</v>
      </c>
      <c r="S190" s="79">
        <v>95.1</v>
      </c>
      <c r="T190" s="79">
        <v>5</v>
      </c>
      <c r="U190" s="79">
        <v>6.7188241370000004</v>
      </c>
      <c r="V190" s="79">
        <v>25.375</v>
      </c>
      <c r="W190" s="79">
        <v>39.330616020000001</v>
      </c>
      <c r="X190" s="79">
        <v>42.836263520000003</v>
      </c>
      <c r="Y190" s="79">
        <v>23.495354070000001</v>
      </c>
      <c r="Z190" s="79">
        <v>49.21246</v>
      </c>
      <c r="AA190" s="79">
        <v>0</v>
      </c>
      <c r="AB190" s="79">
        <v>13.196365070000001</v>
      </c>
      <c r="AC190" s="79">
        <v>65.75</v>
      </c>
      <c r="AD190" s="79">
        <v>0</v>
      </c>
      <c r="AE190" s="79">
        <v>36.799999999999997</v>
      </c>
      <c r="AF190" s="79">
        <v>100</v>
      </c>
      <c r="AG190" s="79">
        <v>36.58</v>
      </c>
      <c r="AH190" s="79">
        <v>69</v>
      </c>
      <c r="AI190" s="79">
        <v>0</v>
      </c>
      <c r="AJ190" s="79">
        <v>79.307692309999993</v>
      </c>
      <c r="AK190" s="79">
        <v>95.05</v>
      </c>
      <c r="AL190" s="79">
        <v>54.91</v>
      </c>
      <c r="AM190" s="79">
        <v>39.979999999999997</v>
      </c>
      <c r="AN190" s="79">
        <v>90</v>
      </c>
    </row>
    <row r="191" spans="1:40">
      <c r="A191" s="77" t="s">
        <v>145</v>
      </c>
      <c r="B191" s="79">
        <v>0</v>
      </c>
      <c r="C191" s="79">
        <v>0</v>
      </c>
      <c r="D191" s="79">
        <v>12.88</v>
      </c>
      <c r="E191" s="79">
        <v>48.2</v>
      </c>
      <c r="F191" s="79">
        <v>0</v>
      </c>
      <c r="G191" s="79">
        <v>64.2</v>
      </c>
      <c r="H191" s="79">
        <v>42.28</v>
      </c>
      <c r="I191" s="79">
        <v>41.6</v>
      </c>
      <c r="J191" s="79">
        <v>38.411999999999999</v>
      </c>
      <c r="K191" s="79">
        <v>39.200000000000003</v>
      </c>
      <c r="L191" s="79">
        <v>42.625114920000001</v>
      </c>
      <c r="M191" s="79">
        <v>35</v>
      </c>
      <c r="N191" s="79">
        <v>0</v>
      </c>
      <c r="O191" s="79">
        <v>0</v>
      </c>
      <c r="P191" s="79">
        <v>31.628637789999999</v>
      </c>
      <c r="Q191" s="79">
        <v>52.596036849999997</v>
      </c>
      <c r="R191" s="79">
        <v>17.480710429999998</v>
      </c>
      <c r="S191" s="79">
        <v>91.244444439999995</v>
      </c>
      <c r="T191" s="79">
        <v>7.6666666670000003</v>
      </c>
      <c r="U191" s="79">
        <v>9.6083737839999994</v>
      </c>
      <c r="V191" s="79">
        <v>44.5</v>
      </c>
      <c r="W191" s="79">
        <v>0</v>
      </c>
      <c r="X191" s="79">
        <v>28.58704329</v>
      </c>
      <c r="Y191" s="79">
        <v>17.456948310000001</v>
      </c>
      <c r="Z191" s="79">
        <v>60.924014290000002</v>
      </c>
      <c r="AA191" s="79">
        <v>0</v>
      </c>
      <c r="AB191" s="79">
        <v>16.6864217</v>
      </c>
      <c r="AC191" s="79">
        <v>47.27</v>
      </c>
      <c r="AD191" s="79">
        <v>0</v>
      </c>
      <c r="AE191" s="79">
        <v>39.72</v>
      </c>
      <c r="AF191" s="79">
        <v>0</v>
      </c>
      <c r="AG191" s="79">
        <v>40.921999999999997</v>
      </c>
      <c r="AH191" s="79">
        <v>35</v>
      </c>
      <c r="AI191" s="79">
        <v>0</v>
      </c>
      <c r="AJ191" s="79">
        <v>60.15384615</v>
      </c>
      <c r="AK191" s="79">
        <v>59.994100000000003</v>
      </c>
      <c r="AL191" s="79">
        <v>40.691666669999996</v>
      </c>
      <c r="AM191" s="79">
        <v>40.04</v>
      </c>
      <c r="AN191" s="79">
        <v>96.4</v>
      </c>
    </row>
    <row r="192" spans="1:40">
      <c r="A192" s="77" t="s">
        <v>160</v>
      </c>
      <c r="B192" s="79">
        <v>0</v>
      </c>
      <c r="C192" s="79">
        <v>0</v>
      </c>
      <c r="D192" s="79">
        <v>27.06</v>
      </c>
      <c r="E192" s="79">
        <v>9</v>
      </c>
      <c r="F192" s="79">
        <v>0</v>
      </c>
      <c r="G192" s="79">
        <v>19.399999999999999</v>
      </c>
      <c r="H192" s="79">
        <v>30.56</v>
      </c>
      <c r="I192" s="79">
        <v>37.700000000000003</v>
      </c>
      <c r="J192" s="79">
        <v>23.52</v>
      </c>
      <c r="K192" s="79">
        <v>16.2</v>
      </c>
      <c r="L192" s="79">
        <v>7.197459533</v>
      </c>
      <c r="M192" s="79">
        <v>57.571428570000002</v>
      </c>
      <c r="N192" s="79">
        <v>0</v>
      </c>
      <c r="O192" s="79">
        <v>0</v>
      </c>
      <c r="P192" s="79">
        <v>16.65797087</v>
      </c>
      <c r="Q192" s="79">
        <v>39.292783389999997</v>
      </c>
      <c r="R192" s="79">
        <v>16.789005589999999</v>
      </c>
      <c r="S192" s="79">
        <v>87.933333329999996</v>
      </c>
      <c r="T192" s="79">
        <v>5.2857142860000002</v>
      </c>
      <c r="U192" s="79">
        <v>15.711175470000001</v>
      </c>
      <c r="V192" s="79">
        <v>30.92307692</v>
      </c>
      <c r="W192" s="79">
        <v>24.078604210000002</v>
      </c>
      <c r="X192" s="79">
        <v>24.405965909999999</v>
      </c>
      <c r="Y192" s="79">
        <v>35.901475359999999</v>
      </c>
      <c r="Z192" s="79">
        <v>71.733456669999995</v>
      </c>
      <c r="AA192" s="79">
        <v>0</v>
      </c>
      <c r="AB192" s="79">
        <v>23.414658240000001</v>
      </c>
      <c r="AC192" s="79">
        <v>39.229999999999997</v>
      </c>
      <c r="AD192" s="79">
        <v>0</v>
      </c>
      <c r="AE192" s="79">
        <v>27.3</v>
      </c>
      <c r="AF192" s="79">
        <v>0</v>
      </c>
      <c r="AG192" s="79">
        <v>44.222307690000001</v>
      </c>
      <c r="AH192" s="79">
        <v>51.5</v>
      </c>
      <c r="AI192" s="79">
        <v>0</v>
      </c>
      <c r="AJ192" s="79">
        <v>48.76923077</v>
      </c>
      <c r="AK192" s="79">
        <v>60.130862499999999</v>
      </c>
      <c r="AL192" s="79">
        <v>43.865000000000002</v>
      </c>
      <c r="AM192" s="79">
        <v>49.73</v>
      </c>
      <c r="AN192" s="79">
        <v>90</v>
      </c>
    </row>
    <row r="193" spans="1:40">
      <c r="A193" s="77" t="s">
        <v>60</v>
      </c>
      <c r="B193" s="79">
        <v>100</v>
      </c>
      <c r="C193" s="79">
        <v>100</v>
      </c>
      <c r="D193" s="79">
        <v>94.55</v>
      </c>
      <c r="E193" s="79">
        <v>41.4</v>
      </c>
      <c r="F193" s="79">
        <v>50</v>
      </c>
      <c r="G193" s="79">
        <v>24.2</v>
      </c>
      <c r="H193" s="79">
        <v>64.84</v>
      </c>
      <c r="I193" s="79">
        <v>80.400000000000006</v>
      </c>
      <c r="J193" s="79">
        <v>54.14</v>
      </c>
      <c r="K193" s="79">
        <v>53.6</v>
      </c>
      <c r="L193" s="79">
        <v>49.399038150000003</v>
      </c>
      <c r="M193" s="79">
        <v>40</v>
      </c>
      <c r="N193" s="79">
        <v>0</v>
      </c>
      <c r="O193" s="79">
        <v>18.16677155</v>
      </c>
      <c r="P193" s="79">
        <v>30.280940900000001</v>
      </c>
      <c r="Q193" s="79">
        <v>71.465468479999998</v>
      </c>
      <c r="R193" s="79">
        <v>21.969907589999998</v>
      </c>
      <c r="S193" s="79">
        <v>98.3</v>
      </c>
      <c r="T193" s="79">
        <v>11</v>
      </c>
      <c r="U193" s="79">
        <v>18.83029355</v>
      </c>
      <c r="V193" s="79">
        <v>38.5</v>
      </c>
      <c r="W193" s="79">
        <v>65.287057669999996</v>
      </c>
      <c r="X193" s="79">
        <v>29.62230435</v>
      </c>
      <c r="Y193" s="79">
        <v>49.985603529999999</v>
      </c>
      <c r="Z193" s="79">
        <v>73.017700000000005</v>
      </c>
      <c r="AA193" s="79">
        <v>22.93512939</v>
      </c>
      <c r="AB193" s="79">
        <v>17.924404060000001</v>
      </c>
      <c r="AC193" s="79">
        <v>69.73</v>
      </c>
      <c r="AD193" s="79">
        <v>0</v>
      </c>
      <c r="AE193" s="79">
        <v>48.8</v>
      </c>
      <c r="AF193" s="79">
        <v>0</v>
      </c>
      <c r="AG193" s="79">
        <v>50.09</v>
      </c>
      <c r="AH193" s="79">
        <v>36</v>
      </c>
      <c r="AI193" s="79">
        <v>50</v>
      </c>
      <c r="AJ193" s="79">
        <v>100</v>
      </c>
      <c r="AK193" s="79">
        <v>85.5</v>
      </c>
      <c r="AL193" s="79">
        <v>65.958749999999995</v>
      </c>
      <c r="AM193" s="79">
        <v>40.06</v>
      </c>
      <c r="AN193" s="79">
        <v>97</v>
      </c>
    </row>
    <row r="194" spans="1:40">
      <c r="A194" s="77" t="s">
        <v>189</v>
      </c>
      <c r="B194" s="79">
        <v>0</v>
      </c>
      <c r="C194" s="79">
        <v>100</v>
      </c>
      <c r="D194" s="79">
        <v>22.14</v>
      </c>
      <c r="E194" s="79">
        <v>11.6</v>
      </c>
      <c r="F194" s="79">
        <v>0</v>
      </c>
      <c r="G194" s="79">
        <v>17.600000000000001</v>
      </c>
      <c r="H194" s="79">
        <v>33.93</v>
      </c>
      <c r="I194" s="79">
        <v>35</v>
      </c>
      <c r="J194" s="79" t="s">
        <v>217</v>
      </c>
      <c r="K194" s="79">
        <v>5.4</v>
      </c>
      <c r="L194" s="79">
        <v>21.885363269999999</v>
      </c>
      <c r="M194" s="79" t="s">
        <v>217</v>
      </c>
      <c r="N194" s="79">
        <v>0</v>
      </c>
      <c r="O194" s="79">
        <v>0</v>
      </c>
      <c r="P194" s="79">
        <v>15.13449722</v>
      </c>
      <c r="Q194" s="79">
        <v>12.65453056</v>
      </c>
      <c r="R194" s="79" t="s">
        <v>217</v>
      </c>
      <c r="S194" s="79">
        <v>98.1</v>
      </c>
      <c r="T194" s="79" t="s">
        <v>217</v>
      </c>
      <c r="U194" s="79">
        <v>1.0401365060000001</v>
      </c>
      <c r="V194" s="79" t="s">
        <v>217</v>
      </c>
      <c r="W194" s="79">
        <v>42.550028869999998</v>
      </c>
      <c r="X194" s="79">
        <v>42.450796339999997</v>
      </c>
      <c r="Y194" s="79">
        <v>13.06484376</v>
      </c>
      <c r="Z194" s="79">
        <v>99.012720000000002</v>
      </c>
      <c r="AA194" s="79">
        <v>0</v>
      </c>
      <c r="AB194" s="79" t="s">
        <v>217</v>
      </c>
      <c r="AC194" s="79">
        <v>16.71</v>
      </c>
      <c r="AD194" s="79">
        <v>0</v>
      </c>
      <c r="AE194" s="79" t="s">
        <v>217</v>
      </c>
      <c r="AF194" s="79">
        <v>0</v>
      </c>
      <c r="AG194" s="79" t="s">
        <v>217</v>
      </c>
      <c r="AH194" s="79" t="s">
        <v>217</v>
      </c>
      <c r="AI194" s="79">
        <v>0</v>
      </c>
      <c r="AJ194" s="79">
        <v>35.38461538</v>
      </c>
      <c r="AK194" s="79">
        <v>9.6540199999999992</v>
      </c>
      <c r="AL194" s="79">
        <v>36.771250000000002</v>
      </c>
      <c r="AM194" s="79">
        <v>1.37</v>
      </c>
      <c r="AN194" s="79" t="s">
        <v>217</v>
      </c>
    </row>
    <row r="195" spans="1:40">
      <c r="A195" s="77" t="s">
        <v>144</v>
      </c>
      <c r="B195" s="79">
        <v>0</v>
      </c>
      <c r="C195" s="79">
        <v>100</v>
      </c>
      <c r="D195" s="79">
        <v>68.88</v>
      </c>
      <c r="E195" s="79">
        <v>39.4</v>
      </c>
      <c r="F195" s="79">
        <v>0</v>
      </c>
      <c r="G195" s="79">
        <v>48.2</v>
      </c>
      <c r="H195" s="79">
        <v>44.14</v>
      </c>
      <c r="I195" s="79">
        <v>65.3</v>
      </c>
      <c r="J195" s="79">
        <v>17.8</v>
      </c>
      <c r="K195" s="79">
        <v>36.799999999999997</v>
      </c>
      <c r="L195" s="79">
        <v>39.4672354</v>
      </c>
      <c r="M195" s="79">
        <v>30.5</v>
      </c>
      <c r="N195" s="79">
        <v>0</v>
      </c>
      <c r="O195" s="79">
        <v>0</v>
      </c>
      <c r="P195" s="79">
        <v>15.44525159</v>
      </c>
      <c r="Q195" s="79">
        <v>22.93548358</v>
      </c>
      <c r="R195" s="79">
        <v>1.8338983630000001</v>
      </c>
      <c r="S195" s="79">
        <v>91.9</v>
      </c>
      <c r="T195" s="79">
        <v>9</v>
      </c>
      <c r="U195" s="79">
        <v>10.64699778</v>
      </c>
      <c r="V195" s="79">
        <v>31.25</v>
      </c>
      <c r="W195" s="79">
        <v>18.267339339999999</v>
      </c>
      <c r="X195" s="79">
        <v>24.216758649999999</v>
      </c>
      <c r="Y195" s="79">
        <v>11.556920290000001</v>
      </c>
      <c r="Z195" s="79">
        <v>58.492701820000001</v>
      </c>
      <c r="AA195" s="79">
        <v>0</v>
      </c>
      <c r="AB195" s="79">
        <v>9.4560779670000006</v>
      </c>
      <c r="AC195" s="79">
        <v>39.090000000000003</v>
      </c>
      <c r="AD195" s="79">
        <v>0</v>
      </c>
      <c r="AE195" s="79">
        <v>30.7</v>
      </c>
      <c r="AF195" s="79">
        <v>100</v>
      </c>
      <c r="AG195" s="79">
        <v>25.44</v>
      </c>
      <c r="AH195" s="79">
        <v>0.75</v>
      </c>
      <c r="AI195" s="79">
        <v>0</v>
      </c>
      <c r="AJ195" s="79">
        <v>76.230769230000007</v>
      </c>
      <c r="AK195" s="79">
        <v>20.894200000000001</v>
      </c>
      <c r="AL195" s="79">
        <v>59.014166670000002</v>
      </c>
      <c r="AM195" s="79">
        <v>46.68</v>
      </c>
      <c r="AN195" s="79">
        <v>79</v>
      </c>
    </row>
    <row r="196" spans="1:40">
      <c r="A196" s="77" t="s">
        <v>152</v>
      </c>
      <c r="B196" s="79">
        <v>0</v>
      </c>
      <c r="C196" s="79">
        <v>100</v>
      </c>
      <c r="D196" s="79">
        <v>36.49</v>
      </c>
      <c r="E196" s="79">
        <v>21.4</v>
      </c>
      <c r="F196" s="79">
        <v>0</v>
      </c>
      <c r="G196" s="79">
        <v>28</v>
      </c>
      <c r="H196" s="79">
        <v>38.450000000000003</v>
      </c>
      <c r="I196" s="79">
        <v>45.9</v>
      </c>
      <c r="J196" s="79">
        <v>10.87</v>
      </c>
      <c r="K196" s="79">
        <v>25</v>
      </c>
      <c r="L196" s="79">
        <v>26.751454670000001</v>
      </c>
      <c r="M196" s="79">
        <v>30.5</v>
      </c>
      <c r="N196" s="79">
        <v>0</v>
      </c>
      <c r="O196" s="79">
        <v>0</v>
      </c>
      <c r="P196" s="79">
        <v>19.806396329999998</v>
      </c>
      <c r="Q196" s="79">
        <v>21.042898869999998</v>
      </c>
      <c r="R196" s="79">
        <v>19.318130750000002</v>
      </c>
      <c r="S196" s="79">
        <v>96.8</v>
      </c>
      <c r="T196" s="79">
        <v>10</v>
      </c>
      <c r="U196" s="79">
        <v>10.64699778</v>
      </c>
      <c r="V196" s="79">
        <v>12.25</v>
      </c>
      <c r="W196" s="79">
        <v>32.823658459999997</v>
      </c>
      <c r="X196" s="79">
        <v>39.483416239999997</v>
      </c>
      <c r="Y196" s="79">
        <v>19.775346160000002</v>
      </c>
      <c r="Z196" s="79">
        <v>57.586300000000001</v>
      </c>
      <c r="AA196" s="79">
        <v>0</v>
      </c>
      <c r="AB196" s="79">
        <v>11.56328197</v>
      </c>
      <c r="AC196" s="79">
        <v>38.43</v>
      </c>
      <c r="AD196" s="79">
        <v>0</v>
      </c>
      <c r="AE196" s="79">
        <v>30.1</v>
      </c>
      <c r="AF196" s="79">
        <v>100</v>
      </c>
      <c r="AG196" s="79">
        <v>26.03</v>
      </c>
      <c r="AH196" s="79">
        <v>0.75</v>
      </c>
      <c r="AI196" s="79">
        <v>0</v>
      </c>
      <c r="AJ196" s="79">
        <v>67.38461538</v>
      </c>
      <c r="AK196" s="79">
        <v>50.082599999999999</v>
      </c>
      <c r="AL196" s="79">
        <v>61.652500000000003</v>
      </c>
      <c r="AM196" s="79">
        <v>30.03</v>
      </c>
      <c r="AN196" s="79">
        <v>88</v>
      </c>
    </row>
    <row r="198" spans="1:40" ht="15">
      <c r="A198" s="78"/>
    </row>
    <row r="199" spans="1:40" ht="15">
      <c r="A199" s="78"/>
    </row>
    <row r="200" spans="1:40" ht="15">
      <c r="A200" s="78"/>
    </row>
  </sheetData>
  <mergeCells count="12">
    <mergeCell ref="S2:W2"/>
    <mergeCell ref="X2:AB2"/>
    <mergeCell ref="AC2:AG2"/>
    <mergeCell ref="AH2:AL2"/>
    <mergeCell ref="AM2:AN2"/>
    <mergeCell ref="B1:M1"/>
    <mergeCell ref="N1:AB1"/>
    <mergeCell ref="AC1:AN1"/>
    <mergeCell ref="C2:G2"/>
    <mergeCell ref="H2:J2"/>
    <mergeCell ref="K2:M2"/>
    <mergeCell ref="N2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310E-C49E-41CF-803D-2A4F903ACD14}">
  <sheetPr>
    <outlinePr summaryBelow="0" summaryRight="0"/>
  </sheetPr>
  <dimension ref="A1:AT938"/>
  <sheetViews>
    <sheetView workbookViewId="0">
      <selection activeCell="B197" sqref="B197"/>
    </sheetView>
  </sheetViews>
  <sheetFormatPr defaultColWidth="12.5703125" defaultRowHeight="15.75" customHeight="1"/>
  <cols>
    <col min="1" max="1" width="45.42578125" style="52" bestFit="1" customWidth="1"/>
    <col min="2" max="27" width="12.5703125" style="52"/>
    <col min="28" max="28" width="10.7109375" style="52" bestFit="1" customWidth="1"/>
    <col min="29" max="16384" width="12.5703125" style="52"/>
  </cols>
  <sheetData>
    <row r="1" spans="1:46" ht="24.75" thickTop="1" thickBot="1">
      <c r="A1" s="55" t="s">
        <v>263</v>
      </c>
      <c r="B1" s="72" t="s">
        <v>213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8"/>
      <c r="O1" s="71" t="s">
        <v>212</v>
      </c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70" t="s">
        <v>211</v>
      </c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8"/>
      <c r="AP1" s="12"/>
      <c r="AQ1" s="12"/>
      <c r="AR1" s="12"/>
      <c r="AS1" s="12"/>
      <c r="AT1" s="12"/>
    </row>
    <row r="2" spans="1:46" ht="13.5" thickTop="1">
      <c r="A2" s="23" t="s">
        <v>262</v>
      </c>
      <c r="B2" s="24" t="s">
        <v>210</v>
      </c>
      <c r="C2" s="64" t="s">
        <v>261</v>
      </c>
      <c r="D2" s="63"/>
      <c r="E2" s="63"/>
      <c r="F2" s="63"/>
      <c r="G2" s="63"/>
      <c r="H2" s="67" t="s">
        <v>208</v>
      </c>
      <c r="I2" s="63"/>
      <c r="J2" s="63"/>
      <c r="K2" s="63"/>
      <c r="L2" s="66" t="s">
        <v>207</v>
      </c>
      <c r="M2" s="63"/>
      <c r="N2" s="63"/>
      <c r="O2" s="65" t="s">
        <v>206</v>
      </c>
      <c r="P2" s="63"/>
      <c r="Q2" s="63"/>
      <c r="R2" s="63"/>
      <c r="S2" s="63"/>
      <c r="T2" s="64" t="s">
        <v>205</v>
      </c>
      <c r="U2" s="63"/>
      <c r="V2" s="63"/>
      <c r="W2" s="63"/>
      <c r="X2" s="25"/>
      <c r="Y2" s="60" t="s">
        <v>204</v>
      </c>
      <c r="Z2" s="56"/>
      <c r="AA2" s="56"/>
      <c r="AB2" s="56"/>
      <c r="AC2" s="56"/>
      <c r="AD2" s="62" t="s">
        <v>203</v>
      </c>
      <c r="AE2" s="56"/>
      <c r="AF2" s="56"/>
      <c r="AG2" s="56"/>
      <c r="AH2" s="56"/>
      <c r="AI2" s="61" t="s">
        <v>202</v>
      </c>
      <c r="AJ2" s="56"/>
      <c r="AK2" s="56"/>
      <c r="AL2" s="56"/>
      <c r="AM2" s="56"/>
      <c r="AN2" s="60" t="s">
        <v>201</v>
      </c>
      <c r="AO2" s="59"/>
      <c r="AP2" s="17"/>
      <c r="AQ2" s="17"/>
      <c r="AR2" s="17"/>
      <c r="AS2" s="17"/>
      <c r="AT2" s="17"/>
    </row>
    <row r="3" spans="1:46" ht="76.5">
      <c r="A3" s="15" t="s">
        <v>260</v>
      </c>
      <c r="B3" s="26" t="s">
        <v>259</v>
      </c>
      <c r="C3" s="27" t="s">
        <v>258</v>
      </c>
      <c r="D3" s="28" t="s">
        <v>257</v>
      </c>
      <c r="E3" s="28" t="s">
        <v>256</v>
      </c>
      <c r="F3" s="28" t="s">
        <v>255</v>
      </c>
      <c r="G3" s="29" t="s">
        <v>254</v>
      </c>
      <c r="H3" s="30" t="s">
        <v>253</v>
      </c>
      <c r="I3" s="31" t="s">
        <v>252</v>
      </c>
      <c r="J3" s="31" t="s">
        <v>251</v>
      </c>
      <c r="K3" s="32" t="s">
        <v>250</v>
      </c>
      <c r="L3" s="33" t="s">
        <v>249</v>
      </c>
      <c r="M3" s="33" t="s">
        <v>248</v>
      </c>
      <c r="N3" s="34" t="s">
        <v>247</v>
      </c>
      <c r="O3" s="35" t="s">
        <v>246</v>
      </c>
      <c r="P3" s="35" t="s">
        <v>245</v>
      </c>
      <c r="Q3" s="35" t="s">
        <v>244</v>
      </c>
      <c r="R3" s="35" t="s">
        <v>243</v>
      </c>
      <c r="S3" s="36" t="s">
        <v>242</v>
      </c>
      <c r="T3" s="28" t="s">
        <v>241</v>
      </c>
      <c r="U3" s="28" t="s">
        <v>240</v>
      </c>
      <c r="V3" s="28" t="s">
        <v>239</v>
      </c>
      <c r="W3" s="28" t="s">
        <v>238</v>
      </c>
      <c r="X3" s="29" t="s">
        <v>237</v>
      </c>
      <c r="Y3" s="31" t="s">
        <v>236</v>
      </c>
      <c r="Z3" s="31" t="s">
        <v>235</v>
      </c>
      <c r="AA3" s="31" t="s">
        <v>234</v>
      </c>
      <c r="AB3" s="31" t="s">
        <v>233</v>
      </c>
      <c r="AC3" s="32" t="s">
        <v>232</v>
      </c>
      <c r="AD3" s="35" t="s">
        <v>231</v>
      </c>
      <c r="AE3" s="37" t="s">
        <v>230</v>
      </c>
      <c r="AF3" s="35" t="s">
        <v>229</v>
      </c>
      <c r="AG3" s="35" t="s">
        <v>228</v>
      </c>
      <c r="AH3" s="36" t="s">
        <v>227</v>
      </c>
      <c r="AI3" s="28" t="s">
        <v>226</v>
      </c>
      <c r="AJ3" s="28" t="s">
        <v>225</v>
      </c>
      <c r="AK3" s="28" t="s">
        <v>224</v>
      </c>
      <c r="AL3" s="28" t="s">
        <v>223</v>
      </c>
      <c r="AM3" s="28" t="s">
        <v>222</v>
      </c>
      <c r="AN3" s="30" t="s">
        <v>221</v>
      </c>
      <c r="AO3" s="32" t="s">
        <v>220</v>
      </c>
      <c r="AP3" s="15"/>
      <c r="AQ3" s="12"/>
      <c r="AR3" s="15"/>
      <c r="AS3" s="12"/>
      <c r="AT3" s="12"/>
    </row>
    <row r="4" spans="1:46" ht="12.75">
      <c r="A4" s="4" t="s">
        <v>187</v>
      </c>
      <c r="B4" s="38">
        <v>0</v>
      </c>
      <c r="C4" s="39">
        <v>0</v>
      </c>
      <c r="D4" s="40">
        <v>16.578970565463848</v>
      </c>
      <c r="E4" s="40">
        <v>23.473144508358736</v>
      </c>
      <c r="F4" s="40">
        <v>0</v>
      </c>
      <c r="G4" s="40">
        <v>0.8294295383278768</v>
      </c>
      <c r="H4" s="41">
        <v>14.379</v>
      </c>
      <c r="I4" s="42">
        <v>38.30472103004292</v>
      </c>
      <c r="J4" s="42" t="s">
        <v>217</v>
      </c>
      <c r="K4" s="42">
        <v>0</v>
      </c>
      <c r="L4" s="43">
        <v>7.337957297662574</v>
      </c>
      <c r="M4" s="44" t="s">
        <v>217</v>
      </c>
      <c r="N4" s="44" t="s">
        <v>217</v>
      </c>
      <c r="O4" s="38">
        <v>0</v>
      </c>
      <c r="P4" s="45">
        <v>0</v>
      </c>
      <c r="Q4" s="45">
        <v>10.192803804409166</v>
      </c>
      <c r="R4" s="45">
        <v>7.0796748882801186</v>
      </c>
      <c r="S4" s="46" t="s">
        <v>217</v>
      </c>
      <c r="T4" s="40">
        <v>90.2</v>
      </c>
      <c r="U4" s="40" t="s">
        <v>217</v>
      </c>
      <c r="V4" s="40" t="s">
        <v>217</v>
      </c>
      <c r="W4" s="40" t="s">
        <v>217</v>
      </c>
      <c r="X4" s="40">
        <v>13.884572762566089</v>
      </c>
      <c r="Y4" s="47">
        <v>25.009022775066551</v>
      </c>
      <c r="Z4" s="42">
        <v>8.5521984971669216</v>
      </c>
      <c r="AA4" s="48">
        <v>10.46618</v>
      </c>
      <c r="AB4" s="42">
        <v>0</v>
      </c>
      <c r="AC4" s="42" t="s">
        <v>217</v>
      </c>
      <c r="AD4" s="38">
        <v>21.672000000000001</v>
      </c>
      <c r="AE4" s="45">
        <v>0</v>
      </c>
      <c r="AF4" s="45" t="s">
        <v>217</v>
      </c>
      <c r="AG4" s="45">
        <v>0</v>
      </c>
      <c r="AH4" s="45" t="s">
        <v>217</v>
      </c>
      <c r="AI4" s="39" t="s">
        <v>217</v>
      </c>
      <c r="AJ4" s="40">
        <v>0</v>
      </c>
      <c r="AK4" s="40">
        <v>42.692307692307693</v>
      </c>
      <c r="AL4" s="40">
        <v>7.2588506412134128</v>
      </c>
      <c r="AM4" s="40">
        <v>49.066155735317011</v>
      </c>
      <c r="AN4" s="47">
        <v>28.168444919999995</v>
      </c>
      <c r="AO4" s="49" t="s">
        <v>217</v>
      </c>
      <c r="AP4" s="12"/>
      <c r="AQ4" s="12"/>
      <c r="AR4" s="12"/>
      <c r="AS4" s="12"/>
      <c r="AT4" s="12"/>
    </row>
    <row r="5" spans="1:46" ht="12.75">
      <c r="A5" s="4" t="s">
        <v>90</v>
      </c>
      <c r="B5" s="38">
        <v>0</v>
      </c>
      <c r="C5" s="39">
        <v>100</v>
      </c>
      <c r="D5" s="40">
        <v>86.202053311052268</v>
      </c>
      <c r="E5" s="40">
        <v>54.263103461834724</v>
      </c>
      <c r="F5" s="40">
        <v>0</v>
      </c>
      <c r="G5" s="40">
        <v>56.064756140777916</v>
      </c>
      <c r="H5" s="41">
        <v>81.441000000000003</v>
      </c>
      <c r="I5" s="42">
        <v>69.635193133047196</v>
      </c>
      <c r="J5" s="42">
        <v>32.543038167977144</v>
      </c>
      <c r="K5" s="42">
        <v>55.157198014340871</v>
      </c>
      <c r="L5" s="43">
        <v>55.512241942967691</v>
      </c>
      <c r="M5" s="44">
        <v>90.769501846247664</v>
      </c>
      <c r="N5" s="50">
        <v>71.875</v>
      </c>
      <c r="O5" s="38">
        <v>0</v>
      </c>
      <c r="P5" s="45">
        <v>0</v>
      </c>
      <c r="Q5" s="45">
        <v>44.480100801278205</v>
      </c>
      <c r="R5" s="45">
        <v>9.9041602682286189</v>
      </c>
      <c r="S5" s="46">
        <v>10.64737073</v>
      </c>
      <c r="T5" s="40">
        <v>97.7</v>
      </c>
      <c r="U5" s="40">
        <v>15.111832405555555</v>
      </c>
      <c r="V5" s="40">
        <v>18.278595090896459</v>
      </c>
      <c r="W5" s="40">
        <v>26.821263380863197</v>
      </c>
      <c r="X5" s="51">
        <v>19.489461842828426</v>
      </c>
      <c r="Y5" s="47">
        <v>53.348322316380568</v>
      </c>
      <c r="Z5" s="42">
        <v>60.184975800494009</v>
      </c>
      <c r="AA5" s="48">
        <v>30.645240000000001</v>
      </c>
      <c r="AB5" s="42">
        <v>0</v>
      </c>
      <c r="AC5" s="42">
        <v>38.805272252500004</v>
      </c>
      <c r="AD5" s="38">
        <v>77.497</v>
      </c>
      <c r="AE5" s="45">
        <v>0</v>
      </c>
      <c r="AF5" s="45">
        <v>28.649725959143002</v>
      </c>
      <c r="AG5" s="45">
        <v>19.309999999999999</v>
      </c>
      <c r="AH5" s="45">
        <v>58.375314508739031</v>
      </c>
      <c r="AI5" s="39">
        <v>44.444444444444443</v>
      </c>
      <c r="AJ5" s="40">
        <v>0</v>
      </c>
      <c r="AK5" s="40">
        <v>71.538461538461533</v>
      </c>
      <c r="AL5" s="40">
        <v>96.670665514415091</v>
      </c>
      <c r="AM5" s="40">
        <v>85.741100205891257</v>
      </c>
      <c r="AN5" s="47">
        <v>70.256270069999999</v>
      </c>
      <c r="AO5" s="49">
        <v>97.5</v>
      </c>
      <c r="AP5" s="12"/>
      <c r="AQ5" s="12"/>
      <c r="AR5" s="12"/>
      <c r="AS5" s="12"/>
      <c r="AT5" s="12"/>
    </row>
    <row r="6" spans="1:46" ht="12.75">
      <c r="A6" s="4" t="s">
        <v>121</v>
      </c>
      <c r="B6" s="38">
        <v>0</v>
      </c>
      <c r="C6" s="39">
        <v>100</v>
      </c>
      <c r="D6" s="40">
        <v>65.25767688217347</v>
      </c>
      <c r="E6" s="40">
        <v>30.287494090575528</v>
      </c>
      <c r="F6" s="40">
        <v>0</v>
      </c>
      <c r="G6" s="40">
        <v>24.678998561921755</v>
      </c>
      <c r="H6" s="41">
        <v>33.200000000000003</v>
      </c>
      <c r="I6" s="42">
        <v>46.673819742489272</v>
      </c>
      <c r="J6" s="42">
        <v>41.186469105391879</v>
      </c>
      <c r="K6" s="42">
        <v>18.985107556536125</v>
      </c>
      <c r="L6" s="43">
        <v>35.686212218680836</v>
      </c>
      <c r="M6" s="44">
        <v>59.608422989617203</v>
      </c>
      <c r="N6" s="50" t="s">
        <v>217</v>
      </c>
      <c r="O6" s="38">
        <v>0</v>
      </c>
      <c r="P6" s="45">
        <v>0</v>
      </c>
      <c r="Q6" s="45">
        <v>20.810163858006909</v>
      </c>
      <c r="R6" s="45">
        <v>30.024010310102028</v>
      </c>
      <c r="S6" s="46">
        <v>0.42311989999999999</v>
      </c>
      <c r="T6" s="40">
        <v>97.2</v>
      </c>
      <c r="U6" s="40">
        <v>4.9982794666666663</v>
      </c>
      <c r="V6" s="40">
        <v>22.345944585746903</v>
      </c>
      <c r="W6" s="40">
        <v>46.421497938644002</v>
      </c>
      <c r="X6" s="51">
        <v>54.200893749243647</v>
      </c>
      <c r="Y6" s="47">
        <v>74.997683086987095</v>
      </c>
      <c r="Z6" s="42">
        <v>37.740445643820422</v>
      </c>
      <c r="AA6" s="48">
        <v>53.108780000000003</v>
      </c>
      <c r="AB6" s="42">
        <v>0</v>
      </c>
      <c r="AC6" s="42">
        <v>56.618915020000003</v>
      </c>
      <c r="AD6" s="38">
        <v>81.289999999999992</v>
      </c>
      <c r="AE6" s="45">
        <v>0</v>
      </c>
      <c r="AF6" s="45">
        <v>18.236173393124069</v>
      </c>
      <c r="AG6" s="45">
        <v>0</v>
      </c>
      <c r="AH6" s="45">
        <v>49.066275925266233</v>
      </c>
      <c r="AI6" s="39" t="s">
        <v>217</v>
      </c>
      <c r="AJ6" s="40">
        <v>0</v>
      </c>
      <c r="AK6" s="40">
        <v>86.15384615384616</v>
      </c>
      <c r="AL6" s="40">
        <v>78.03338126278507</v>
      </c>
      <c r="AM6" s="40">
        <v>56.005219029767474</v>
      </c>
      <c r="AN6" s="47">
        <v>49.876890680000002</v>
      </c>
      <c r="AO6" s="49">
        <v>94</v>
      </c>
      <c r="AP6" s="4"/>
      <c r="AQ6" s="4"/>
      <c r="AR6" s="4"/>
      <c r="AS6" s="4"/>
      <c r="AT6" s="4"/>
    </row>
    <row r="7" spans="1:46" ht="12.75">
      <c r="A7" s="4" t="s">
        <v>81</v>
      </c>
      <c r="B7" s="38">
        <v>0</v>
      </c>
      <c r="C7" s="39">
        <v>100</v>
      </c>
      <c r="D7" s="40">
        <v>75.965011195510584</v>
      </c>
      <c r="E7" s="40">
        <v>79.492062347147538</v>
      </c>
      <c r="F7" s="40">
        <v>100</v>
      </c>
      <c r="G7" s="40">
        <v>78.68294175891964</v>
      </c>
      <c r="H7" s="41">
        <v>47.804000000000002</v>
      </c>
      <c r="I7" s="42">
        <v>14.806866952789703</v>
      </c>
      <c r="J7" s="42">
        <v>47.948808851430186</v>
      </c>
      <c r="K7" s="42">
        <v>47.656298712199323</v>
      </c>
      <c r="L7" s="43">
        <v>81.873671183515512</v>
      </c>
      <c r="M7" s="44">
        <v>48.546136496880784</v>
      </c>
      <c r="N7" s="50">
        <v>58.531746031746032</v>
      </c>
      <c r="O7" s="38">
        <v>0</v>
      </c>
      <c r="P7" s="45">
        <v>0</v>
      </c>
      <c r="Q7" s="45">
        <v>76.508979809140158</v>
      </c>
      <c r="R7" s="45">
        <v>66.26494307396365</v>
      </c>
      <c r="S7" s="46">
        <v>39.228839327096772</v>
      </c>
      <c r="T7" s="40">
        <v>90.559259259259264</v>
      </c>
      <c r="U7" s="40">
        <v>39.305718703124995</v>
      </c>
      <c r="V7" s="40">
        <v>56.332930561655218</v>
      </c>
      <c r="W7" s="40">
        <v>62.95053797873836</v>
      </c>
      <c r="X7" s="51">
        <v>11.0032635836008</v>
      </c>
      <c r="Y7" s="47">
        <v>27.107229245796471</v>
      </c>
      <c r="Z7" s="42">
        <v>73.206454959314257</v>
      </c>
      <c r="AA7" s="48">
        <v>7.5</v>
      </c>
      <c r="AB7" s="42">
        <v>0</v>
      </c>
      <c r="AC7" s="42">
        <v>65.886449740740744</v>
      </c>
      <c r="AD7" s="38">
        <v>92.306999999999988</v>
      </c>
      <c r="AE7" s="45">
        <v>0</v>
      </c>
      <c r="AF7" s="45">
        <v>49.896789807103694</v>
      </c>
      <c r="AG7" s="45">
        <v>82.23193548387097</v>
      </c>
      <c r="AH7" s="45">
        <v>76.259595297148152</v>
      </c>
      <c r="AI7" s="39">
        <v>54.920634920634924</v>
      </c>
      <c r="AJ7" s="40">
        <v>0</v>
      </c>
      <c r="AK7" s="40">
        <v>100</v>
      </c>
      <c r="AL7" s="40">
        <v>99.090738190535575</v>
      </c>
      <c r="AM7" s="40">
        <v>93.622902420258043</v>
      </c>
      <c r="AN7" s="47">
        <v>94.030982190645162</v>
      </c>
      <c r="AO7" s="49">
        <v>96.095238095238102</v>
      </c>
      <c r="AP7" s="4"/>
      <c r="AQ7" s="4"/>
      <c r="AR7" s="4"/>
      <c r="AS7" s="4"/>
      <c r="AT7" s="4"/>
    </row>
    <row r="8" spans="1:46" ht="12.75">
      <c r="A8" s="4" t="s">
        <v>161</v>
      </c>
      <c r="B8" s="38">
        <v>0</v>
      </c>
      <c r="C8" s="39">
        <v>100</v>
      </c>
      <c r="D8" s="40">
        <v>38.27466199620639</v>
      </c>
      <c r="E8" s="40">
        <v>34.283975053200209</v>
      </c>
      <c r="F8" s="40">
        <v>0</v>
      </c>
      <c r="G8" s="40">
        <v>31.307334778759362</v>
      </c>
      <c r="H8" s="41">
        <v>39.623999999999995</v>
      </c>
      <c r="I8" s="42">
        <v>40.557939914163093</v>
      </c>
      <c r="J8" s="42">
        <v>4.563785606464549</v>
      </c>
      <c r="K8" s="42">
        <v>5.6407427835999258</v>
      </c>
      <c r="L8" s="43">
        <v>28.393463686238174</v>
      </c>
      <c r="M8" s="44">
        <v>18.289217639604281</v>
      </c>
      <c r="N8" s="50">
        <v>0</v>
      </c>
      <c r="O8" s="38">
        <v>0</v>
      </c>
      <c r="P8" s="45">
        <v>0</v>
      </c>
      <c r="Q8" s="45">
        <v>12.859697982323246</v>
      </c>
      <c r="R8" s="45">
        <v>18.590228543869436</v>
      </c>
      <c r="S8" s="46">
        <v>12.00548176</v>
      </c>
      <c r="T8" s="40">
        <v>91.978571428571428</v>
      </c>
      <c r="U8" s="40">
        <v>20.021889336666668</v>
      </c>
      <c r="V8" s="40">
        <v>1.1570629427357717</v>
      </c>
      <c r="W8" s="40">
        <v>13.129252107729034</v>
      </c>
      <c r="X8" s="51">
        <v>11.0032635836008</v>
      </c>
      <c r="Y8" s="47">
        <v>26.93121920357968</v>
      </c>
      <c r="Z8" s="42">
        <v>10.57497309176204</v>
      </c>
      <c r="AA8" s="48">
        <v>19.73216</v>
      </c>
      <c r="AB8" s="42">
        <v>0</v>
      </c>
      <c r="AC8" s="42">
        <v>0</v>
      </c>
      <c r="AD8" s="38">
        <v>37.238</v>
      </c>
      <c r="AE8" s="45">
        <v>0</v>
      </c>
      <c r="AF8" s="45">
        <v>22.421524663677129</v>
      </c>
      <c r="AG8" s="45">
        <v>0.86999999999999988</v>
      </c>
      <c r="AH8" s="45">
        <v>22.883241361231914</v>
      </c>
      <c r="AI8" s="39">
        <v>0</v>
      </c>
      <c r="AJ8" s="40">
        <v>75</v>
      </c>
      <c r="AK8" s="40">
        <v>53.92307692307692</v>
      </c>
      <c r="AL8" s="40">
        <v>37.140807653802696</v>
      </c>
      <c r="AM8" s="40">
        <v>42.007371778492093</v>
      </c>
      <c r="AN8" s="47">
        <v>64.660460860000001</v>
      </c>
      <c r="AO8" s="49">
        <v>89.5</v>
      </c>
      <c r="AP8" s="12"/>
      <c r="AQ8" s="12"/>
      <c r="AR8" s="12"/>
      <c r="AS8" s="12"/>
      <c r="AT8" s="12"/>
    </row>
    <row r="9" spans="1:46" ht="12.75">
      <c r="A9" s="4" t="s">
        <v>106</v>
      </c>
      <c r="B9" s="38">
        <v>0</v>
      </c>
      <c r="C9" s="39">
        <v>100</v>
      </c>
      <c r="D9" s="40">
        <v>16.356066496066909</v>
      </c>
      <c r="E9" s="40">
        <v>62.270731931573785</v>
      </c>
      <c r="F9" s="40">
        <v>0</v>
      </c>
      <c r="G9" s="40">
        <v>71.714000111388643</v>
      </c>
      <c r="H9" s="41">
        <v>41.658000000000001</v>
      </c>
      <c r="I9" s="42">
        <v>43.776824034334773</v>
      </c>
      <c r="J9" s="42">
        <v>23.718617872135905</v>
      </c>
      <c r="K9" s="42">
        <v>0</v>
      </c>
      <c r="L9" s="43">
        <v>58.30116365378192</v>
      </c>
      <c r="M9" s="44">
        <v>28.885958078570074</v>
      </c>
      <c r="N9" s="50">
        <v>48.958333333333329</v>
      </c>
      <c r="O9" s="38">
        <v>0</v>
      </c>
      <c r="P9" s="45">
        <v>0</v>
      </c>
      <c r="Q9" s="45">
        <v>48.362581410492176</v>
      </c>
      <c r="R9" s="45">
        <v>44.314805861444853</v>
      </c>
      <c r="S9" s="46">
        <v>24.912567343999999</v>
      </c>
      <c r="T9" s="40">
        <v>87.65</v>
      </c>
      <c r="U9" s="40">
        <v>30.137202428000005</v>
      </c>
      <c r="V9" s="40">
        <v>11.29814980990349</v>
      </c>
      <c r="W9" s="40">
        <v>53.95915982041172</v>
      </c>
      <c r="X9" s="51">
        <v>0</v>
      </c>
      <c r="Y9" s="47">
        <v>42.791989433369729</v>
      </c>
      <c r="Z9" s="42">
        <v>53.370000150371219</v>
      </c>
      <c r="AA9" s="48">
        <v>21.701235</v>
      </c>
      <c r="AB9" s="42">
        <v>0</v>
      </c>
      <c r="AC9" s="42">
        <v>41.39497433333333</v>
      </c>
      <c r="AD9" s="38">
        <v>79.426000000000002</v>
      </c>
      <c r="AE9" s="45">
        <v>0</v>
      </c>
      <c r="AF9" s="45">
        <v>41.803687095166914</v>
      </c>
      <c r="AG9" s="45">
        <v>5.2685714285714278</v>
      </c>
      <c r="AH9" s="45">
        <v>66.161585609484135</v>
      </c>
      <c r="AI9" s="39">
        <v>47.407407407407405</v>
      </c>
      <c r="AJ9" s="40">
        <v>25</v>
      </c>
      <c r="AK9" s="40">
        <v>100</v>
      </c>
      <c r="AL9" s="40">
        <v>84.158971822101108</v>
      </c>
      <c r="AM9" s="40">
        <v>34.336255539588954</v>
      </c>
      <c r="AN9" s="47">
        <v>90.866588444285725</v>
      </c>
      <c r="AO9" s="49">
        <v>96.666666666666671</v>
      </c>
      <c r="AP9" s="12"/>
      <c r="AQ9" s="12"/>
      <c r="AR9" s="12"/>
      <c r="AS9" s="12"/>
      <c r="AT9" s="12"/>
    </row>
    <row r="10" spans="1:46" ht="12.75">
      <c r="A10" s="4" t="s">
        <v>55</v>
      </c>
      <c r="B10" s="38">
        <v>100</v>
      </c>
      <c r="C10" s="39">
        <v>100</v>
      </c>
      <c r="D10" s="40">
        <v>50.431932849103966</v>
      </c>
      <c r="E10" s="40">
        <v>40.253101754426837</v>
      </c>
      <c r="F10" s="40">
        <v>100</v>
      </c>
      <c r="G10" s="40">
        <v>66.033965436287588</v>
      </c>
      <c r="H10" s="41">
        <v>79.649000000000001</v>
      </c>
      <c r="I10" s="42">
        <v>74.892703862660952</v>
      </c>
      <c r="J10" s="42">
        <v>12.36009622726055</v>
      </c>
      <c r="K10" s="42">
        <v>28.538334252619968</v>
      </c>
      <c r="L10" s="43">
        <v>41.985353415745756</v>
      </c>
      <c r="M10" s="44">
        <v>12.832476430440087</v>
      </c>
      <c r="N10" s="50">
        <v>60.416666666666664</v>
      </c>
      <c r="O10" s="38">
        <v>0</v>
      </c>
      <c r="P10" s="45">
        <v>11.430932275880595</v>
      </c>
      <c r="Q10" s="45">
        <v>43.236671748764422</v>
      </c>
      <c r="R10" s="45">
        <v>39.771710099379639</v>
      </c>
      <c r="S10" s="46">
        <v>27.079811379999995</v>
      </c>
      <c r="T10" s="40">
        <v>79.5</v>
      </c>
      <c r="U10" s="40">
        <v>23.132057870000001</v>
      </c>
      <c r="V10" s="40">
        <v>21.761521844025278</v>
      </c>
      <c r="W10" s="40">
        <v>51.159026585209702</v>
      </c>
      <c r="X10" s="51">
        <v>43.888635316587198</v>
      </c>
      <c r="Y10" s="47">
        <v>33.960670495789252</v>
      </c>
      <c r="Z10" s="42">
        <v>58.807037859511659</v>
      </c>
      <c r="AA10" s="48">
        <v>21.1738</v>
      </c>
      <c r="AB10" s="42">
        <v>47.383309761407936</v>
      </c>
      <c r="AC10" s="42">
        <v>53.99939612</v>
      </c>
      <c r="AD10" s="38">
        <v>84.253999999999991</v>
      </c>
      <c r="AE10" s="45">
        <v>13.450571694798436</v>
      </c>
      <c r="AF10" s="45">
        <v>26.905829596412556</v>
      </c>
      <c r="AG10" s="45">
        <v>10</v>
      </c>
      <c r="AH10" s="45">
        <v>65.189511819703313</v>
      </c>
      <c r="AI10" s="39">
        <v>80</v>
      </c>
      <c r="AJ10" s="40">
        <v>100</v>
      </c>
      <c r="AK10" s="40">
        <v>100</v>
      </c>
      <c r="AL10" s="40">
        <v>93.294738577860642</v>
      </c>
      <c r="AM10" s="40">
        <v>68.437934804859509</v>
      </c>
      <c r="AN10" s="47">
        <v>57.223526700000008</v>
      </c>
      <c r="AO10" s="49">
        <v>91</v>
      </c>
      <c r="AP10" s="12"/>
      <c r="AQ10" s="12"/>
      <c r="AR10" s="12"/>
      <c r="AS10" s="12"/>
      <c r="AT10" s="12"/>
    </row>
    <row r="11" spans="1:46" ht="12.75">
      <c r="A11" s="4" t="s">
        <v>86</v>
      </c>
      <c r="B11" s="38">
        <v>0</v>
      </c>
      <c r="C11" s="39">
        <v>100</v>
      </c>
      <c r="D11" s="40">
        <v>52.920651990519339</v>
      </c>
      <c r="E11" s="40">
        <v>51.601936924881009</v>
      </c>
      <c r="F11" s="40">
        <v>0</v>
      </c>
      <c r="G11" s="40">
        <v>53.543536659188227</v>
      </c>
      <c r="H11" s="41">
        <v>79.22</v>
      </c>
      <c r="I11" s="42">
        <v>69.420600858369099</v>
      </c>
      <c r="J11" s="42">
        <v>37.789726913843552</v>
      </c>
      <c r="K11" s="42">
        <v>0</v>
      </c>
      <c r="L11" s="43">
        <v>46.148375451175724</v>
      </c>
      <c r="M11" s="44">
        <v>34.604655929999403</v>
      </c>
      <c r="N11" s="50">
        <v>80.208333333333343</v>
      </c>
      <c r="O11" s="38">
        <v>0</v>
      </c>
      <c r="P11" s="45">
        <v>0</v>
      </c>
      <c r="Q11" s="45">
        <v>55.073469865604999</v>
      </c>
      <c r="R11" s="45">
        <v>51.314983300057463</v>
      </c>
      <c r="S11" s="46">
        <v>19.387717250000001</v>
      </c>
      <c r="T11" s="40">
        <v>98.2</v>
      </c>
      <c r="U11" s="40">
        <v>6.13640717</v>
      </c>
      <c r="V11" s="40">
        <v>9.634574195842518</v>
      </c>
      <c r="W11" s="40">
        <v>59.703033095384839</v>
      </c>
      <c r="X11" s="51">
        <v>11.0032635836008</v>
      </c>
      <c r="Y11" s="47">
        <v>47.155822885876532</v>
      </c>
      <c r="Z11" s="42">
        <v>65.864167805876249</v>
      </c>
      <c r="AA11" s="48">
        <v>21.448920000000001</v>
      </c>
      <c r="AB11" s="42">
        <v>0</v>
      </c>
      <c r="AC11" s="42">
        <v>48.653000970000001</v>
      </c>
      <c r="AD11" s="38">
        <v>87.823999999999998</v>
      </c>
      <c r="AE11" s="45">
        <v>0</v>
      </c>
      <c r="AF11" s="45">
        <v>28.649725959143002</v>
      </c>
      <c r="AG11" s="45">
        <v>13.65</v>
      </c>
      <c r="AH11" s="45">
        <v>66.970477067467854</v>
      </c>
      <c r="AI11" s="39">
        <v>0</v>
      </c>
      <c r="AJ11" s="40">
        <v>75</v>
      </c>
      <c r="AK11" s="40">
        <v>100</v>
      </c>
      <c r="AL11" s="40">
        <v>89.590030998160202</v>
      </c>
      <c r="AM11" s="40">
        <v>85.303794248499869</v>
      </c>
      <c r="AN11" s="47">
        <v>59.693125599999995</v>
      </c>
      <c r="AO11" s="49">
        <v>97.5</v>
      </c>
      <c r="AP11" s="12"/>
      <c r="AQ11" s="12"/>
      <c r="AR11" s="12"/>
      <c r="AS11" s="12"/>
      <c r="AT11" s="12"/>
    </row>
    <row r="12" spans="1:46" ht="12.75">
      <c r="A12" s="4" t="s">
        <v>13</v>
      </c>
      <c r="B12" s="38">
        <v>100</v>
      </c>
      <c r="C12" s="39">
        <v>100</v>
      </c>
      <c r="D12" s="40">
        <v>96.158211434655811</v>
      </c>
      <c r="E12" s="40">
        <v>92.157140041120584</v>
      </c>
      <c r="F12" s="40">
        <v>100</v>
      </c>
      <c r="G12" s="40">
        <v>92.606170020640448</v>
      </c>
      <c r="H12" s="41">
        <v>92.218999999999994</v>
      </c>
      <c r="I12" s="42">
        <v>83.476394849785407</v>
      </c>
      <c r="J12" s="42">
        <v>80.16426724342945</v>
      </c>
      <c r="K12" s="42">
        <v>45.140650854936567</v>
      </c>
      <c r="L12" s="43">
        <v>84.337224370649082</v>
      </c>
      <c r="M12" s="44">
        <v>72.008269445506116</v>
      </c>
      <c r="N12" s="50">
        <v>63.541666666666664</v>
      </c>
      <c r="O12" s="38">
        <v>0</v>
      </c>
      <c r="P12" s="45">
        <v>37.972735078002486</v>
      </c>
      <c r="Q12" s="45">
        <v>55.186232890590901</v>
      </c>
      <c r="R12" s="45">
        <v>60.44636110135162</v>
      </c>
      <c r="S12" s="46">
        <v>21.416404050000001</v>
      </c>
      <c r="T12" s="40">
        <v>91.05</v>
      </c>
      <c r="U12" s="40">
        <v>49.539882910000003</v>
      </c>
      <c r="V12" s="40">
        <v>55.056697189547521</v>
      </c>
      <c r="W12" s="40">
        <v>88.234713354834454</v>
      </c>
      <c r="X12" s="51">
        <v>75.507895473932436</v>
      </c>
      <c r="Y12" s="47">
        <v>44.855235005303165</v>
      </c>
      <c r="Z12" s="42">
        <v>76.786821615392526</v>
      </c>
      <c r="AA12" s="48">
        <v>21.340979999999998</v>
      </c>
      <c r="AB12" s="42">
        <v>84.193776521068102</v>
      </c>
      <c r="AC12" s="42">
        <v>82.275975439999996</v>
      </c>
      <c r="AD12" s="38">
        <v>95.091999999999999</v>
      </c>
      <c r="AE12" s="45">
        <v>31.231260310449215</v>
      </c>
      <c r="AF12" s="45">
        <v>43.796711509715998</v>
      </c>
      <c r="AG12" s="45">
        <v>87</v>
      </c>
      <c r="AH12" s="45">
        <v>84.826283632550741</v>
      </c>
      <c r="AI12" s="39">
        <v>90</v>
      </c>
      <c r="AJ12" s="40">
        <v>100</v>
      </c>
      <c r="AK12" s="40">
        <v>84.615384615384613</v>
      </c>
      <c r="AL12" s="40">
        <v>97.290243824373206</v>
      </c>
      <c r="AM12" s="40">
        <v>94.673592650626759</v>
      </c>
      <c r="AN12" s="47">
        <v>100</v>
      </c>
      <c r="AO12" s="49">
        <v>98</v>
      </c>
      <c r="AP12" s="12"/>
      <c r="AQ12" s="12"/>
      <c r="AR12" s="12"/>
      <c r="AS12" s="12"/>
      <c r="AT12" s="12"/>
    </row>
    <row r="13" spans="1:46" ht="12.75">
      <c r="A13" s="4" t="s">
        <v>16</v>
      </c>
      <c r="B13" s="38">
        <v>100</v>
      </c>
      <c r="C13" s="39">
        <v>100</v>
      </c>
      <c r="D13" s="40">
        <v>88.897907190236609</v>
      </c>
      <c r="E13" s="40">
        <v>79.723760399515172</v>
      </c>
      <c r="F13" s="40">
        <v>100</v>
      </c>
      <c r="G13" s="40">
        <v>90.001248430177412</v>
      </c>
      <c r="H13" s="41">
        <v>83.828999999999994</v>
      </c>
      <c r="I13" s="42">
        <v>89.484978540772531</v>
      </c>
      <c r="J13" s="42">
        <v>34.16493312405656</v>
      </c>
      <c r="K13" s="42">
        <v>36.205184776613351</v>
      </c>
      <c r="L13" s="43">
        <v>78.671395953290798</v>
      </c>
      <c r="M13" s="44">
        <v>45.353627585492667</v>
      </c>
      <c r="N13" s="50">
        <v>58.531746031746032</v>
      </c>
      <c r="O13" s="38">
        <v>0</v>
      </c>
      <c r="P13" s="45">
        <v>18.117599005553885</v>
      </c>
      <c r="Q13" s="45">
        <v>71.87242075789527</v>
      </c>
      <c r="R13" s="45">
        <v>69.561178226303397</v>
      </c>
      <c r="S13" s="46">
        <v>60.411227330000003</v>
      </c>
      <c r="T13" s="40">
        <v>89.3</v>
      </c>
      <c r="U13" s="40">
        <v>39.53925272</v>
      </c>
      <c r="V13" s="40">
        <v>76.897982382710609</v>
      </c>
      <c r="W13" s="40">
        <v>49.800745558660388</v>
      </c>
      <c r="X13" s="51">
        <v>58.952876102505755</v>
      </c>
      <c r="Y13" s="47">
        <v>74.754639539822151</v>
      </c>
      <c r="Z13" s="42">
        <v>69.744760649263554</v>
      </c>
      <c r="AA13" s="48">
        <v>31.519939999999995</v>
      </c>
      <c r="AB13" s="42">
        <v>71.428571422509592</v>
      </c>
      <c r="AC13" s="42">
        <v>66.53168719</v>
      </c>
      <c r="AD13" s="38">
        <v>98.096000000000004</v>
      </c>
      <c r="AE13" s="45">
        <v>26.901143389596871</v>
      </c>
      <c r="AF13" s="45">
        <v>40.657698056801195</v>
      </c>
      <c r="AG13" s="45">
        <v>85</v>
      </c>
      <c r="AH13" s="45">
        <v>71.977299358547796</v>
      </c>
      <c r="AI13" s="39">
        <v>54.920634920634924</v>
      </c>
      <c r="AJ13" s="40">
        <v>100</v>
      </c>
      <c r="AK13" s="40">
        <v>93.84615384615384</v>
      </c>
      <c r="AL13" s="40">
        <v>94.918586782086294</v>
      </c>
      <c r="AM13" s="40">
        <v>94.737949905283131</v>
      </c>
      <c r="AN13" s="47">
        <v>100</v>
      </c>
      <c r="AO13" s="49">
        <v>97</v>
      </c>
      <c r="AP13" s="12"/>
      <c r="AQ13" s="12"/>
      <c r="AR13" s="12"/>
      <c r="AS13" s="12"/>
      <c r="AT13" s="12"/>
    </row>
    <row r="14" spans="1:46" ht="12.75">
      <c r="A14" s="4" t="s">
        <v>74</v>
      </c>
      <c r="B14" s="38">
        <v>0</v>
      </c>
      <c r="C14" s="39">
        <v>100</v>
      </c>
      <c r="D14" s="40">
        <v>93.787287202571036</v>
      </c>
      <c r="E14" s="40">
        <v>48.25308185539631</v>
      </c>
      <c r="F14" s="40">
        <v>0</v>
      </c>
      <c r="G14" s="40">
        <v>12.886944341516521</v>
      </c>
      <c r="H14" s="41">
        <v>73.863</v>
      </c>
      <c r="I14" s="42">
        <v>68.240343347639481</v>
      </c>
      <c r="J14" s="42">
        <v>38.082948032105783</v>
      </c>
      <c r="K14" s="42">
        <v>2.4158852730281297</v>
      </c>
      <c r="L14" s="43">
        <v>49.40943040707954</v>
      </c>
      <c r="M14" s="44">
        <v>44.639332580424508</v>
      </c>
      <c r="N14" s="50">
        <v>42.708333333333329</v>
      </c>
      <c r="O14" s="38">
        <v>0</v>
      </c>
      <c r="P14" s="45">
        <v>0</v>
      </c>
      <c r="Q14" s="45">
        <v>27.371915471129014</v>
      </c>
      <c r="R14" s="45">
        <v>32.09320863150554</v>
      </c>
      <c r="S14" s="46">
        <v>5.7669017900000004</v>
      </c>
      <c r="T14" s="40">
        <v>97.3</v>
      </c>
      <c r="U14" s="40">
        <v>15.111832405555555</v>
      </c>
      <c r="V14" s="40">
        <v>6.9987163675060842</v>
      </c>
      <c r="W14" s="40">
        <v>46.694317625009361</v>
      </c>
      <c r="X14" s="51">
        <v>28.37633761681273</v>
      </c>
      <c r="Y14" s="47">
        <v>63.261997528123814</v>
      </c>
      <c r="Z14" s="42">
        <v>45.461161786617332</v>
      </c>
      <c r="AA14" s="48">
        <v>34.25994</v>
      </c>
      <c r="AB14" s="42">
        <v>0</v>
      </c>
      <c r="AC14" s="42">
        <v>38.805272252500004</v>
      </c>
      <c r="AD14" s="38">
        <v>82.033999999999992</v>
      </c>
      <c r="AE14" s="45">
        <v>0</v>
      </c>
      <c r="AF14" s="45">
        <v>28.649725959143002</v>
      </c>
      <c r="AG14" s="45">
        <v>0</v>
      </c>
      <c r="AH14" s="45">
        <v>58.375314508739031</v>
      </c>
      <c r="AI14" s="39">
        <v>11.111111111111111</v>
      </c>
      <c r="AJ14" s="40">
        <v>0</v>
      </c>
      <c r="AK14" s="40">
        <v>82.307692307692307</v>
      </c>
      <c r="AL14" s="40">
        <v>89.17363628960409</v>
      </c>
      <c r="AM14" s="40">
        <v>70.917378162246706</v>
      </c>
      <c r="AN14" s="47">
        <v>62.16887856000001</v>
      </c>
      <c r="AO14" s="49">
        <v>97.5</v>
      </c>
      <c r="AP14" s="12"/>
      <c r="AQ14" s="12"/>
      <c r="AR14" s="12"/>
      <c r="AS14" s="12"/>
      <c r="AT14" s="12"/>
    </row>
    <row r="15" spans="1:46" ht="12.75">
      <c r="A15" s="4" t="s">
        <v>94</v>
      </c>
      <c r="B15" s="38">
        <v>0</v>
      </c>
      <c r="C15" s="39">
        <v>100</v>
      </c>
      <c r="D15" s="40">
        <v>32.511685625518538</v>
      </c>
      <c r="E15" s="40">
        <v>50.736036476635441</v>
      </c>
      <c r="F15" s="40">
        <v>0</v>
      </c>
      <c r="G15" s="40">
        <v>74.95148369871427</v>
      </c>
      <c r="H15" s="41">
        <v>54.020999999999994</v>
      </c>
      <c r="I15" s="42">
        <v>53.862660944206006</v>
      </c>
      <c r="J15" s="42">
        <v>23.718617872135905</v>
      </c>
      <c r="K15" s="42">
        <v>17.807895358915765</v>
      </c>
      <c r="L15" s="43">
        <v>55.931970425466872</v>
      </c>
      <c r="M15" s="44">
        <v>28.885958078570074</v>
      </c>
      <c r="N15" s="50">
        <v>26.041666666666668</v>
      </c>
      <c r="O15" s="38">
        <v>0</v>
      </c>
      <c r="P15" s="45">
        <v>0</v>
      </c>
      <c r="Q15" s="45">
        <v>48.362581410492176</v>
      </c>
      <c r="R15" s="45">
        <v>41.688594031311382</v>
      </c>
      <c r="S15" s="46">
        <v>24.912567343999999</v>
      </c>
      <c r="T15" s="40">
        <v>87.65</v>
      </c>
      <c r="U15" s="40">
        <v>26.45269064</v>
      </c>
      <c r="V15" s="40">
        <v>11.29814980990349</v>
      </c>
      <c r="W15" s="40">
        <v>53.95915982041172</v>
      </c>
      <c r="X15" s="51">
        <v>0</v>
      </c>
      <c r="Y15" s="47">
        <v>42.791989433369729</v>
      </c>
      <c r="Z15" s="42">
        <v>55.825278440687185</v>
      </c>
      <c r="AA15" s="48">
        <v>21.701235</v>
      </c>
      <c r="AB15" s="42">
        <v>0</v>
      </c>
      <c r="AC15" s="42">
        <v>41.39497433333333</v>
      </c>
      <c r="AD15" s="38">
        <v>86.522000000000006</v>
      </c>
      <c r="AE15" s="45">
        <v>0</v>
      </c>
      <c r="AF15" s="45">
        <v>41.803687095166914</v>
      </c>
      <c r="AG15" s="45">
        <v>0</v>
      </c>
      <c r="AH15" s="45">
        <v>66.161585609484135</v>
      </c>
      <c r="AI15" s="39">
        <v>70</v>
      </c>
      <c r="AJ15" s="40">
        <v>0</v>
      </c>
      <c r="AK15" s="40">
        <v>76.923076923076934</v>
      </c>
      <c r="AL15" s="40">
        <v>87.078900466775337</v>
      </c>
      <c r="AM15" s="40">
        <v>42.964992713973444</v>
      </c>
      <c r="AN15" s="47">
        <v>100</v>
      </c>
      <c r="AO15" s="49">
        <v>96.666666666666671</v>
      </c>
      <c r="AP15" s="12"/>
      <c r="AQ15" s="12"/>
      <c r="AR15" s="12"/>
      <c r="AS15" s="12"/>
      <c r="AT15" s="12"/>
    </row>
    <row r="16" spans="1:46" ht="12.75">
      <c r="A16" s="4" t="s">
        <v>57</v>
      </c>
      <c r="B16" s="38">
        <v>0</v>
      </c>
      <c r="C16" s="39">
        <v>100</v>
      </c>
      <c r="D16" s="40">
        <v>97.891631062634048</v>
      </c>
      <c r="E16" s="40">
        <v>73.657629135359059</v>
      </c>
      <c r="F16" s="40">
        <v>0</v>
      </c>
      <c r="G16" s="40">
        <v>13.807604979656032</v>
      </c>
      <c r="H16" s="41">
        <v>90.305000000000007</v>
      </c>
      <c r="I16" s="42">
        <v>73.175965665236049</v>
      </c>
      <c r="J16" s="42">
        <v>61.674564611698969</v>
      </c>
      <c r="K16" s="42">
        <v>29.531163816878099</v>
      </c>
      <c r="L16" s="43">
        <v>65.120611755011311</v>
      </c>
      <c r="M16" s="44">
        <v>87.806206577620216</v>
      </c>
      <c r="N16" s="50">
        <v>32.291666666666671</v>
      </c>
      <c r="O16" s="38">
        <v>0</v>
      </c>
      <c r="P16" s="45">
        <v>0</v>
      </c>
      <c r="Q16" s="45">
        <v>65.969878629452182</v>
      </c>
      <c r="R16" s="45">
        <v>52.227450882049723</v>
      </c>
      <c r="S16" s="46">
        <v>29.59788412</v>
      </c>
      <c r="T16" s="40">
        <v>89.35</v>
      </c>
      <c r="U16" s="40">
        <v>20.929682360000001</v>
      </c>
      <c r="V16" s="40">
        <v>4.6101228320530092</v>
      </c>
      <c r="W16" s="40">
        <v>62.648468493265433</v>
      </c>
      <c r="X16" s="51">
        <v>39.76486416478668</v>
      </c>
      <c r="Y16" s="47">
        <v>41.948155900493049</v>
      </c>
      <c r="Z16" s="42">
        <v>58.737754696271296</v>
      </c>
      <c r="AA16" s="48">
        <v>26.276620000000001</v>
      </c>
      <c r="AB16" s="42">
        <v>0</v>
      </c>
      <c r="AC16" s="42">
        <v>72.080383800000007</v>
      </c>
      <c r="AD16" s="38">
        <v>98.772999999999996</v>
      </c>
      <c r="AE16" s="45">
        <v>0</v>
      </c>
      <c r="AF16" s="45">
        <v>42.600896860986545</v>
      </c>
      <c r="AG16" s="45">
        <v>100</v>
      </c>
      <c r="AH16" s="45">
        <v>72.315389251474798</v>
      </c>
      <c r="AI16" s="39">
        <v>70</v>
      </c>
      <c r="AJ16" s="40">
        <v>100</v>
      </c>
      <c r="AK16" s="40">
        <v>100</v>
      </c>
      <c r="AL16" s="40">
        <v>100</v>
      </c>
      <c r="AM16" s="40">
        <v>50.527836317182818</v>
      </c>
      <c r="AN16" s="47">
        <v>85.843153200000003</v>
      </c>
      <c r="AO16" s="49">
        <v>99</v>
      </c>
      <c r="AP16" s="12"/>
      <c r="AQ16" s="12"/>
      <c r="AR16" s="12"/>
      <c r="AS16" s="12"/>
      <c r="AT16" s="12"/>
    </row>
    <row r="17" spans="1:46" ht="12.75">
      <c r="A17" s="4" t="s">
        <v>83</v>
      </c>
      <c r="B17" s="38">
        <v>100</v>
      </c>
      <c r="C17" s="39">
        <v>50</v>
      </c>
      <c r="D17" s="40">
        <v>96.894955272429073</v>
      </c>
      <c r="E17" s="40">
        <v>31.013889619636693</v>
      </c>
      <c r="F17" s="40">
        <v>0</v>
      </c>
      <c r="G17" s="40">
        <v>30.85292001737383</v>
      </c>
      <c r="H17" s="41">
        <v>73.744</v>
      </c>
      <c r="I17" s="42">
        <v>91.952789699570829</v>
      </c>
      <c r="J17" s="42">
        <v>28.458636546833183</v>
      </c>
      <c r="K17" s="42">
        <v>18.914506343077772</v>
      </c>
      <c r="L17" s="43">
        <v>35.100703912471396</v>
      </c>
      <c r="M17" s="44">
        <v>46.612754842495129</v>
      </c>
      <c r="N17" s="50">
        <v>35.416666666666671</v>
      </c>
      <c r="O17" s="38">
        <v>0</v>
      </c>
      <c r="P17" s="45">
        <v>0</v>
      </c>
      <c r="Q17" s="45">
        <v>15.818015083519699</v>
      </c>
      <c r="R17" s="45">
        <v>13.109796542391866</v>
      </c>
      <c r="S17" s="46">
        <v>19.172705140000001</v>
      </c>
      <c r="T17" s="40">
        <v>86.7</v>
      </c>
      <c r="U17" s="40">
        <v>14.75161864</v>
      </c>
      <c r="V17" s="40">
        <v>13.851045023677996</v>
      </c>
      <c r="W17" s="40">
        <v>35.03557260221514</v>
      </c>
      <c r="X17" s="51">
        <v>53.264173962979619</v>
      </c>
      <c r="Y17" s="47">
        <v>24.759700330847643</v>
      </c>
      <c r="Z17" s="42">
        <v>37.639738988367611</v>
      </c>
      <c r="AA17" s="48">
        <v>16.163139999999999</v>
      </c>
      <c r="AB17" s="42">
        <v>22.807637905841315</v>
      </c>
      <c r="AC17" s="42">
        <v>40.773979269999998</v>
      </c>
      <c r="AD17" s="38">
        <v>65.010000000000005</v>
      </c>
      <c r="AE17" s="45">
        <v>0</v>
      </c>
      <c r="AF17" s="45">
        <v>25.859491778774295</v>
      </c>
      <c r="AG17" s="45">
        <v>4.26</v>
      </c>
      <c r="AH17" s="45">
        <v>55.254284376393301</v>
      </c>
      <c r="AI17" s="39">
        <v>70</v>
      </c>
      <c r="AJ17" s="40">
        <v>100</v>
      </c>
      <c r="AK17" s="40">
        <v>85.384615384615387</v>
      </c>
      <c r="AL17" s="40">
        <v>42.864791543348595</v>
      </c>
      <c r="AM17" s="40">
        <v>65.986151496804226</v>
      </c>
      <c r="AN17" s="47">
        <v>43.663551040000002</v>
      </c>
      <c r="AO17" s="49">
        <v>90</v>
      </c>
      <c r="AP17" s="12"/>
      <c r="AQ17" s="12"/>
      <c r="AR17" s="12"/>
      <c r="AS17" s="12"/>
      <c r="AT17" s="12"/>
    </row>
    <row r="18" spans="1:46" ht="12.75">
      <c r="A18" s="4" t="s">
        <v>103</v>
      </c>
      <c r="B18" s="38">
        <v>0</v>
      </c>
      <c r="C18" s="39">
        <v>100</v>
      </c>
      <c r="D18" s="40">
        <v>35.175962325870216</v>
      </c>
      <c r="E18" s="40">
        <v>61.351792090185455</v>
      </c>
      <c r="F18" s="40">
        <v>0</v>
      </c>
      <c r="G18" s="40">
        <v>83.197398212392997</v>
      </c>
      <c r="H18" s="41">
        <v>49.755000000000003</v>
      </c>
      <c r="I18" s="42">
        <v>35.19313304721031</v>
      </c>
      <c r="J18" s="42">
        <v>23.718617872135905</v>
      </c>
      <c r="K18" s="42">
        <v>0</v>
      </c>
      <c r="L18" s="43">
        <v>58.301861769716837</v>
      </c>
      <c r="M18" s="44">
        <v>28.885958078570074</v>
      </c>
      <c r="N18" s="50">
        <v>48.958333333333329</v>
      </c>
      <c r="O18" s="38">
        <v>0</v>
      </c>
      <c r="P18" s="45">
        <v>0</v>
      </c>
      <c r="Q18" s="45">
        <v>50.019262400960443</v>
      </c>
      <c r="R18" s="45">
        <v>47.665992162012799</v>
      </c>
      <c r="S18" s="46">
        <v>20.59392205</v>
      </c>
      <c r="T18" s="40">
        <v>94.5</v>
      </c>
      <c r="U18" s="40">
        <v>30.137202428000005</v>
      </c>
      <c r="V18" s="40">
        <v>11.29814980990349</v>
      </c>
      <c r="W18" s="40">
        <v>53.95915982041172</v>
      </c>
      <c r="X18" s="51">
        <v>0</v>
      </c>
      <c r="Y18" s="47">
        <v>42.791989433369729</v>
      </c>
      <c r="Z18" s="42">
        <v>61.289169269668264</v>
      </c>
      <c r="AA18" s="48">
        <v>21.701235</v>
      </c>
      <c r="AB18" s="42">
        <v>0</v>
      </c>
      <c r="AC18" s="42">
        <v>41.39497433333333</v>
      </c>
      <c r="AD18" s="38">
        <v>76.239999999999995</v>
      </c>
      <c r="AE18" s="45">
        <v>0</v>
      </c>
      <c r="AF18" s="45">
        <v>41.803687095166914</v>
      </c>
      <c r="AG18" s="45">
        <v>0</v>
      </c>
      <c r="AH18" s="45">
        <v>66.161585609484135</v>
      </c>
      <c r="AI18" s="39">
        <v>47.407407407407405</v>
      </c>
      <c r="AJ18" s="40">
        <v>0</v>
      </c>
      <c r="AK18" s="40">
        <v>88.461538461538453</v>
      </c>
      <c r="AL18" s="40">
        <v>82.177577200652621</v>
      </c>
      <c r="AM18" s="40">
        <v>58.122555384340437</v>
      </c>
      <c r="AN18" s="47">
        <v>76.267804659999996</v>
      </c>
      <c r="AO18" s="49">
        <v>96.666666666666671</v>
      </c>
      <c r="AP18" s="12"/>
      <c r="AQ18" s="12"/>
      <c r="AR18" s="12"/>
      <c r="AS18" s="12"/>
      <c r="AT18" s="12"/>
    </row>
    <row r="19" spans="1:46" ht="12.75">
      <c r="A19" s="4" t="s">
        <v>108</v>
      </c>
      <c r="B19" s="38">
        <v>0</v>
      </c>
      <c r="C19" s="39">
        <v>100</v>
      </c>
      <c r="D19" s="40">
        <v>60.659681640980764</v>
      </c>
      <c r="E19" s="40">
        <v>20.195707393378402</v>
      </c>
      <c r="F19" s="40">
        <v>0</v>
      </c>
      <c r="G19" s="40">
        <v>5.8971504487635107</v>
      </c>
      <c r="H19" s="41">
        <v>57.598000000000006</v>
      </c>
      <c r="I19" s="42">
        <v>49.892703862660944</v>
      </c>
      <c r="J19" s="42">
        <v>38.082948032105783</v>
      </c>
      <c r="K19" s="42">
        <v>2.0077220077220077</v>
      </c>
      <c r="L19" s="43">
        <v>28.768974499960358</v>
      </c>
      <c r="M19" s="44">
        <v>44.639332580424508</v>
      </c>
      <c r="N19" s="50">
        <v>34.375</v>
      </c>
      <c r="O19" s="38">
        <v>0</v>
      </c>
      <c r="P19" s="45">
        <v>0</v>
      </c>
      <c r="Q19" s="45">
        <v>55.691220881119385</v>
      </c>
      <c r="R19" s="45">
        <v>43.611117545805342</v>
      </c>
      <c r="S19" s="46">
        <v>3.4755506800000004</v>
      </c>
      <c r="T19" s="40">
        <v>86.7</v>
      </c>
      <c r="U19" s="40">
        <v>15.111832405555555</v>
      </c>
      <c r="V19" s="40">
        <v>20.441876719721886</v>
      </c>
      <c r="W19" s="40">
        <v>46.694317625009361</v>
      </c>
      <c r="X19" s="51">
        <v>17.945549964883845</v>
      </c>
      <c r="Y19" s="47">
        <v>89.115456610184225</v>
      </c>
      <c r="Z19" s="42">
        <v>66.827970796626602</v>
      </c>
      <c r="AA19" s="48">
        <v>34.076680000000003</v>
      </c>
      <c r="AB19" s="42">
        <v>0</v>
      </c>
      <c r="AC19" s="42">
        <v>38.805272252500004</v>
      </c>
      <c r="AD19" s="38">
        <v>91.561000000000007</v>
      </c>
      <c r="AE19" s="45">
        <v>0</v>
      </c>
      <c r="AF19" s="45">
        <v>28.649725959143002</v>
      </c>
      <c r="AG19" s="45">
        <v>2.4500000000000002</v>
      </c>
      <c r="AH19" s="45">
        <v>58.375314508739031</v>
      </c>
      <c r="AI19" s="39">
        <v>0</v>
      </c>
      <c r="AJ19" s="40">
        <v>0</v>
      </c>
      <c r="AK19" s="40">
        <v>99.230769230769226</v>
      </c>
      <c r="AL19" s="40">
        <v>92.431056339996871</v>
      </c>
      <c r="AM19" s="40">
        <v>89.922834814358637</v>
      </c>
      <c r="AN19" s="47">
        <v>51.091102880000008</v>
      </c>
      <c r="AO19" s="49">
        <v>97.5</v>
      </c>
      <c r="AP19" s="12"/>
      <c r="AQ19" s="12"/>
      <c r="AR19" s="12"/>
      <c r="AS19" s="12"/>
      <c r="AT19" s="12"/>
    </row>
    <row r="20" spans="1:46" ht="12.75">
      <c r="A20" s="4" t="s">
        <v>29</v>
      </c>
      <c r="B20" s="38">
        <v>100</v>
      </c>
      <c r="C20" s="39">
        <v>100</v>
      </c>
      <c r="D20" s="40">
        <v>96.747964359287664</v>
      </c>
      <c r="E20" s="40">
        <v>75.589297555595678</v>
      </c>
      <c r="F20" s="40">
        <v>100</v>
      </c>
      <c r="G20" s="40">
        <v>87.664985058162912</v>
      </c>
      <c r="H20" s="41">
        <v>72.244</v>
      </c>
      <c r="I20" s="42">
        <v>79.613733905579394</v>
      </c>
      <c r="J20" s="42">
        <v>73.95330324353958</v>
      </c>
      <c r="K20" s="42">
        <v>47.17043574186431</v>
      </c>
      <c r="L20" s="43">
        <v>72.435937653859838</v>
      </c>
      <c r="M20" s="44">
        <v>63.401145263588198</v>
      </c>
      <c r="N20" s="50">
        <v>58.531746031746032</v>
      </c>
      <c r="O20" s="38">
        <v>0</v>
      </c>
      <c r="P20" s="45">
        <v>22.86186455176119</v>
      </c>
      <c r="Q20" s="45">
        <v>74.559486676306406</v>
      </c>
      <c r="R20" s="45">
        <v>66.161462609861715</v>
      </c>
      <c r="S20" s="46">
        <v>60.99275398999999</v>
      </c>
      <c r="T20" s="40">
        <v>89.5</v>
      </c>
      <c r="U20" s="40">
        <v>42.980158410000001</v>
      </c>
      <c r="V20" s="40">
        <v>79.033791202836127</v>
      </c>
      <c r="W20" s="40">
        <v>83.209073556602021</v>
      </c>
      <c r="X20" s="51">
        <v>58.439142873741588</v>
      </c>
      <c r="Y20" s="47">
        <v>44.000802694199386</v>
      </c>
      <c r="Z20" s="42">
        <v>70.630517890045525</v>
      </c>
      <c r="AA20" s="48">
        <v>17.31024</v>
      </c>
      <c r="AB20" s="42">
        <v>76.343705799987845</v>
      </c>
      <c r="AC20" s="42">
        <v>57.430469350000003</v>
      </c>
      <c r="AD20" s="38">
        <v>86.983999999999995</v>
      </c>
      <c r="AE20" s="45">
        <v>13.450571694798436</v>
      </c>
      <c r="AF20" s="45">
        <v>42.002989536621818</v>
      </c>
      <c r="AG20" s="45">
        <v>74.489999999999995</v>
      </c>
      <c r="AH20" s="45">
        <v>80.339703045497615</v>
      </c>
      <c r="AI20" s="39">
        <v>54.920634920634924</v>
      </c>
      <c r="AJ20" s="40">
        <v>100</v>
      </c>
      <c r="AK20" s="40">
        <v>79.230769230769226</v>
      </c>
      <c r="AL20" s="40">
        <v>94.412349673508473</v>
      </c>
      <c r="AM20" s="40">
        <v>92.715056161737976</v>
      </c>
      <c r="AN20" s="47">
        <v>99.029788980000006</v>
      </c>
      <c r="AO20" s="49">
        <v>97</v>
      </c>
      <c r="AP20" s="12"/>
      <c r="AQ20" s="12"/>
      <c r="AR20" s="12"/>
      <c r="AS20" s="12"/>
      <c r="AT20" s="12"/>
    </row>
    <row r="21" spans="1:46" ht="12.75">
      <c r="A21" s="4" t="s">
        <v>130</v>
      </c>
      <c r="B21" s="38">
        <v>0</v>
      </c>
      <c r="C21" s="39">
        <v>100</v>
      </c>
      <c r="D21" s="40">
        <v>30.824888393141602</v>
      </c>
      <c r="E21" s="40">
        <v>41.365198548260409</v>
      </c>
      <c r="F21" s="40">
        <v>0</v>
      </c>
      <c r="G21" s="40">
        <v>66.172819589267377</v>
      </c>
      <c r="H21" s="41">
        <v>40.544999999999995</v>
      </c>
      <c r="I21" s="42">
        <v>37.768240343347642</v>
      </c>
      <c r="J21" s="42">
        <v>23.662813301360273</v>
      </c>
      <c r="K21" s="42">
        <v>0</v>
      </c>
      <c r="L21" s="43">
        <v>42.011305332073249</v>
      </c>
      <c r="M21" s="44">
        <v>26.3043615784899</v>
      </c>
      <c r="N21" s="50">
        <v>33.333333333333329</v>
      </c>
      <c r="O21" s="38">
        <v>0</v>
      </c>
      <c r="P21" s="45">
        <v>0</v>
      </c>
      <c r="Q21" s="45">
        <v>52.126573616884372</v>
      </c>
      <c r="R21" s="45">
        <v>35.105952694805964</v>
      </c>
      <c r="S21" s="46">
        <v>16.250639527500002</v>
      </c>
      <c r="T21" s="40">
        <v>85.963636363636368</v>
      </c>
      <c r="U21" s="40">
        <v>31.42940956</v>
      </c>
      <c r="V21" s="40">
        <v>16.416441954322657</v>
      </c>
      <c r="W21" s="40">
        <v>49.819202715273292</v>
      </c>
      <c r="X21" s="51">
        <v>6.9422863812830444</v>
      </c>
      <c r="Y21" s="47">
        <v>47.385379362169552</v>
      </c>
      <c r="Z21" s="42">
        <v>50.787506453440592</v>
      </c>
      <c r="AA21" s="48">
        <v>26.986840000000001</v>
      </c>
      <c r="AB21" s="42">
        <v>0</v>
      </c>
      <c r="AC21" s="42">
        <v>38.391446512307695</v>
      </c>
      <c r="AD21" s="38">
        <v>52.917000000000002</v>
      </c>
      <c r="AE21" s="45">
        <v>0</v>
      </c>
      <c r="AF21" s="45">
        <v>25.361235675137024</v>
      </c>
      <c r="AG21" s="45">
        <v>0</v>
      </c>
      <c r="AH21" s="45">
        <v>56.431230840581733</v>
      </c>
      <c r="AI21" s="39">
        <v>40</v>
      </c>
      <c r="AJ21" s="40">
        <v>75</v>
      </c>
      <c r="AK21" s="40">
        <v>51.692307692307693</v>
      </c>
      <c r="AL21" s="40">
        <v>67.925452888752218</v>
      </c>
      <c r="AM21" s="40">
        <v>54.12248782221576</v>
      </c>
      <c r="AN21" s="47">
        <v>73.436470450000002</v>
      </c>
      <c r="AO21" s="49">
        <v>90.133333333333326</v>
      </c>
      <c r="AP21" s="12"/>
      <c r="AQ21" s="12"/>
      <c r="AR21" s="12"/>
      <c r="AS21" s="12"/>
      <c r="AT21" s="12"/>
    </row>
    <row r="22" spans="1:46" ht="12.75">
      <c r="A22" s="4" t="s">
        <v>98</v>
      </c>
      <c r="B22" s="38">
        <v>100</v>
      </c>
      <c r="C22" s="39">
        <v>100</v>
      </c>
      <c r="D22" s="40">
        <v>91.350634988018399</v>
      </c>
      <c r="E22" s="40">
        <v>44.249585071713049</v>
      </c>
      <c r="F22" s="40">
        <v>0</v>
      </c>
      <c r="G22" s="40">
        <v>45.465593223060189</v>
      </c>
      <c r="H22" s="41">
        <v>52.015999999999998</v>
      </c>
      <c r="I22" s="42">
        <v>62.982832618025753</v>
      </c>
      <c r="J22" s="42">
        <v>34.803569387181213</v>
      </c>
      <c r="K22" s="42">
        <v>24.25813568670711</v>
      </c>
      <c r="L22" s="43">
        <v>45.398074973402011</v>
      </c>
      <c r="M22" s="44">
        <v>45.269658834299968</v>
      </c>
      <c r="N22" s="50">
        <v>29.166666666666668</v>
      </c>
      <c r="O22" s="38">
        <v>0</v>
      </c>
      <c r="P22" s="45">
        <v>0</v>
      </c>
      <c r="Q22" s="45">
        <v>19.55624282375021</v>
      </c>
      <c r="R22" s="45">
        <v>6.2349460792251721</v>
      </c>
      <c r="S22" s="46">
        <v>4.1727172599999998</v>
      </c>
      <c r="T22" s="40">
        <v>94.3</v>
      </c>
      <c r="U22" s="40">
        <v>20.021889336666668</v>
      </c>
      <c r="V22" s="40">
        <v>11.950410467011926</v>
      </c>
      <c r="W22" s="40">
        <v>46.666527048940004</v>
      </c>
      <c r="X22" s="51">
        <v>11.0032635836008</v>
      </c>
      <c r="Y22" s="47">
        <v>51.425397535809182</v>
      </c>
      <c r="Z22" s="42">
        <v>20.915162627123639</v>
      </c>
      <c r="AA22" s="48">
        <v>33.442419999999998</v>
      </c>
      <c r="AB22" s="42">
        <v>0</v>
      </c>
      <c r="AC22" s="42">
        <v>44.849531990000003</v>
      </c>
      <c r="AD22" s="38">
        <v>48.170999999999999</v>
      </c>
      <c r="AE22" s="45">
        <v>0</v>
      </c>
      <c r="AF22" s="45">
        <v>20.777279521674135</v>
      </c>
      <c r="AG22" s="45">
        <v>0</v>
      </c>
      <c r="AH22" s="45">
        <v>64.002724435452635</v>
      </c>
      <c r="AI22" s="39">
        <v>0</v>
      </c>
      <c r="AJ22" s="40">
        <v>50</v>
      </c>
      <c r="AK22" s="40">
        <v>89.230769230769241</v>
      </c>
      <c r="AL22" s="40">
        <v>42.241972019410007</v>
      </c>
      <c r="AM22" s="40">
        <v>55.625672914430844</v>
      </c>
      <c r="AN22" s="47">
        <v>25.07856537</v>
      </c>
      <c r="AO22" s="49">
        <v>95</v>
      </c>
      <c r="AP22" s="12"/>
      <c r="AQ22" s="12"/>
      <c r="AR22" s="12"/>
      <c r="AS22" s="12"/>
      <c r="AT22" s="12"/>
    </row>
    <row r="23" spans="1:46" ht="12.75">
      <c r="A23" s="4" t="s">
        <v>115</v>
      </c>
      <c r="B23" s="38">
        <v>0</v>
      </c>
      <c r="C23" s="39">
        <v>100</v>
      </c>
      <c r="D23" s="40">
        <v>59.881606955962653</v>
      </c>
      <c r="E23" s="40">
        <v>41.997789285351175</v>
      </c>
      <c r="F23" s="40">
        <v>0</v>
      </c>
      <c r="G23" s="40">
        <v>56.915591944415702</v>
      </c>
      <c r="H23" s="41">
        <v>58.862000000000002</v>
      </c>
      <c r="I23" s="42">
        <v>80.901287553648075</v>
      </c>
      <c r="J23" s="42">
        <v>27.137889859338983</v>
      </c>
      <c r="K23" s="42">
        <v>0</v>
      </c>
      <c r="L23" s="43">
        <v>62.302888187424813</v>
      </c>
      <c r="M23" s="44">
        <v>35.501027181908242</v>
      </c>
      <c r="N23" s="50">
        <v>29.947916666666668</v>
      </c>
      <c r="O23" s="38">
        <v>0</v>
      </c>
      <c r="P23" s="45">
        <v>0</v>
      </c>
      <c r="Q23" s="45">
        <v>18.366072945338459</v>
      </c>
      <c r="R23" s="45">
        <v>22.41123377674354</v>
      </c>
      <c r="S23" s="46">
        <v>27.135297652000002</v>
      </c>
      <c r="T23" s="40">
        <v>71.2</v>
      </c>
      <c r="U23" s="40">
        <v>27.407201069999999</v>
      </c>
      <c r="V23" s="40">
        <v>13.851045023677996</v>
      </c>
      <c r="W23" s="40">
        <v>38.357736517415333</v>
      </c>
      <c r="X23" s="51">
        <v>0</v>
      </c>
      <c r="Y23" s="47">
        <v>49.435656918720852</v>
      </c>
      <c r="Z23" s="42">
        <v>44.60912340167404</v>
      </c>
      <c r="AA23" s="48">
        <v>31.661566666666669</v>
      </c>
      <c r="AB23" s="42">
        <v>0</v>
      </c>
      <c r="AC23" s="42">
        <v>39.270171437999998</v>
      </c>
      <c r="AD23" s="38">
        <v>81.694999999999993</v>
      </c>
      <c r="AE23" s="45">
        <v>0</v>
      </c>
      <c r="AF23" s="45">
        <v>24.215246636771294</v>
      </c>
      <c r="AG23" s="45">
        <v>21.7</v>
      </c>
      <c r="AH23" s="45">
        <v>56.528809336568585</v>
      </c>
      <c r="AI23" s="39">
        <v>42.5</v>
      </c>
      <c r="AJ23" s="40">
        <v>75</v>
      </c>
      <c r="AK23" s="40">
        <v>73.538461538461533</v>
      </c>
      <c r="AL23" s="40">
        <v>99.594848252438709</v>
      </c>
      <c r="AM23" s="40">
        <v>51.336863887438035</v>
      </c>
      <c r="AN23" s="47">
        <v>45.92847811</v>
      </c>
      <c r="AO23" s="49">
        <v>84</v>
      </c>
      <c r="AP23" s="12"/>
      <c r="AQ23" s="12"/>
      <c r="AR23" s="12"/>
      <c r="AS23" s="12"/>
      <c r="AT23" s="12"/>
    </row>
    <row r="24" spans="1:46" ht="12.75">
      <c r="A24" s="4" t="s">
        <v>127</v>
      </c>
      <c r="B24" s="38">
        <v>0</v>
      </c>
      <c r="C24" s="39">
        <v>50</v>
      </c>
      <c r="D24" s="40">
        <v>41.869797290531004</v>
      </c>
      <c r="E24" s="40">
        <v>25.38484004731782</v>
      </c>
      <c r="F24" s="40">
        <v>0</v>
      </c>
      <c r="G24" s="40">
        <v>44.203356799517088</v>
      </c>
      <c r="H24" s="41">
        <v>59.869000000000007</v>
      </c>
      <c r="I24" s="42">
        <v>64.377682403433482</v>
      </c>
      <c r="J24" s="42">
        <v>0</v>
      </c>
      <c r="K24" s="42">
        <v>0</v>
      </c>
      <c r="L24" s="43">
        <v>36.346097964505972</v>
      </c>
      <c r="M24" s="44">
        <v>0</v>
      </c>
      <c r="N24" s="50">
        <v>42.708333333333329</v>
      </c>
      <c r="O24" s="38">
        <v>0</v>
      </c>
      <c r="P24" s="45">
        <v>0</v>
      </c>
      <c r="Q24" s="45">
        <v>22.111936905397194</v>
      </c>
      <c r="R24" s="45">
        <v>23.25035767849165</v>
      </c>
      <c r="S24" s="46">
        <v>26.377647450000001</v>
      </c>
      <c r="T24" s="40">
        <v>84.9</v>
      </c>
      <c r="U24" s="40">
        <v>3.3389381699999996</v>
      </c>
      <c r="V24" s="40">
        <v>3.7432413374672997</v>
      </c>
      <c r="W24" s="40">
        <v>37.043375238596724</v>
      </c>
      <c r="X24" s="51">
        <v>13.884572762566089</v>
      </c>
      <c r="Y24" s="47">
        <v>41.05848641912241</v>
      </c>
      <c r="Z24" s="42">
        <v>44.125283697605262</v>
      </c>
      <c r="AA24" s="48">
        <v>22.309850000000001</v>
      </c>
      <c r="AB24" s="42">
        <v>0</v>
      </c>
      <c r="AC24" s="42">
        <v>21.631160470000001</v>
      </c>
      <c r="AD24" s="38">
        <v>70.89</v>
      </c>
      <c r="AE24" s="45">
        <v>0</v>
      </c>
      <c r="AF24" s="45">
        <v>24.215246636771305</v>
      </c>
      <c r="AG24" s="45">
        <v>0</v>
      </c>
      <c r="AH24" s="45">
        <v>30.338022678236555</v>
      </c>
      <c r="AI24" s="39">
        <v>70</v>
      </c>
      <c r="AJ24" s="40">
        <v>50</v>
      </c>
      <c r="AK24" s="40">
        <v>78.461538461538467</v>
      </c>
      <c r="AL24" s="40">
        <v>56.339429651678884</v>
      </c>
      <c r="AM24" s="40">
        <v>67.600626422161085</v>
      </c>
      <c r="AN24" s="47">
        <v>51.210358629999995</v>
      </c>
      <c r="AO24" s="49">
        <v>93</v>
      </c>
      <c r="AP24" s="12"/>
      <c r="AQ24" s="12"/>
      <c r="AR24" s="12"/>
      <c r="AS24" s="12"/>
      <c r="AT24" s="12"/>
    </row>
    <row r="25" spans="1:46" ht="12.75">
      <c r="A25" s="4" t="s">
        <v>118</v>
      </c>
      <c r="B25" s="38">
        <v>0</v>
      </c>
      <c r="C25" s="39">
        <v>100</v>
      </c>
      <c r="D25" s="40">
        <v>32.111496949766256</v>
      </c>
      <c r="E25" s="40">
        <v>47.557781558379517</v>
      </c>
      <c r="F25" s="40">
        <v>0</v>
      </c>
      <c r="G25" s="40">
        <v>42.720653163239305</v>
      </c>
      <c r="H25" s="41">
        <v>50.027999999999992</v>
      </c>
      <c r="I25" s="42">
        <v>43.562231759656655</v>
      </c>
      <c r="J25" s="42">
        <v>12.79467095233446</v>
      </c>
      <c r="K25" s="42">
        <v>9.9944842801985665</v>
      </c>
      <c r="L25" s="43">
        <v>29.278153741803571</v>
      </c>
      <c r="M25" s="44">
        <v>8.5831328575997681</v>
      </c>
      <c r="N25" s="50">
        <v>62.268518518518526</v>
      </c>
      <c r="O25" s="38">
        <v>0</v>
      </c>
      <c r="P25" s="45">
        <v>0</v>
      </c>
      <c r="Q25" s="45">
        <v>46.523579676671787</v>
      </c>
      <c r="R25" s="45">
        <v>38.161622911719824</v>
      </c>
      <c r="S25" s="46">
        <v>5.8270594100000004</v>
      </c>
      <c r="T25" s="40">
        <v>91</v>
      </c>
      <c r="U25" s="40">
        <v>18.401661910000001</v>
      </c>
      <c r="V25" s="40">
        <v>8.6455920767412522</v>
      </c>
      <c r="W25" s="40">
        <v>20.093284586801346</v>
      </c>
      <c r="X25" s="51">
        <v>28.948813548484644</v>
      </c>
      <c r="Y25" s="47">
        <v>57.447964896444667</v>
      </c>
      <c r="Z25" s="42">
        <v>58.429174035892729</v>
      </c>
      <c r="AA25" s="48">
        <v>35.756979999999999</v>
      </c>
      <c r="AB25" s="42">
        <v>0</v>
      </c>
      <c r="AC25" s="42">
        <v>29.584661319999999</v>
      </c>
      <c r="AD25" s="38">
        <v>77.628</v>
      </c>
      <c r="AE25" s="45">
        <v>0</v>
      </c>
      <c r="AF25" s="45">
        <v>28.649725959143002</v>
      </c>
      <c r="AG25" s="45">
        <v>7.62</v>
      </c>
      <c r="AH25" s="45">
        <v>48.873369763695564</v>
      </c>
      <c r="AI25" s="39">
        <v>26.666666666666668</v>
      </c>
      <c r="AJ25" s="40">
        <v>0</v>
      </c>
      <c r="AK25" s="40">
        <v>93.84615384615384</v>
      </c>
      <c r="AL25" s="40">
        <v>81.314198826599522</v>
      </c>
      <c r="AM25" s="40">
        <v>66.766320800559214</v>
      </c>
      <c r="AN25" s="47">
        <v>60.304395190000001</v>
      </c>
      <c r="AO25" s="49">
        <v>97.5</v>
      </c>
      <c r="AP25" s="12"/>
      <c r="AQ25" s="12"/>
      <c r="AR25" s="12"/>
      <c r="AS25" s="12"/>
      <c r="AT25" s="12"/>
    </row>
    <row r="26" spans="1:46" ht="12.75">
      <c r="A26" s="4" t="s">
        <v>111</v>
      </c>
      <c r="B26" s="38">
        <v>0</v>
      </c>
      <c r="C26" s="39">
        <v>100</v>
      </c>
      <c r="D26" s="40">
        <v>78.276329575439419</v>
      </c>
      <c r="E26" s="40">
        <v>61.230357057642102</v>
      </c>
      <c r="F26" s="40">
        <v>0</v>
      </c>
      <c r="G26" s="40">
        <v>65.218099555437405</v>
      </c>
      <c r="H26" s="41">
        <v>39.851999999999997</v>
      </c>
      <c r="I26" s="42">
        <v>53.21888412017168</v>
      </c>
      <c r="J26" s="42">
        <v>25.73929021130445</v>
      </c>
      <c r="K26" s="42">
        <v>0</v>
      </c>
      <c r="L26" s="43">
        <v>59.386496060823255</v>
      </c>
      <c r="M26" s="44">
        <v>51.76606604657217</v>
      </c>
      <c r="N26" s="50">
        <v>38.541666666666671</v>
      </c>
      <c r="O26" s="38">
        <v>0</v>
      </c>
      <c r="P26" s="45">
        <v>0</v>
      </c>
      <c r="Q26" s="45">
        <v>39.451032555288606</v>
      </c>
      <c r="R26" s="45">
        <v>34.814362586668807</v>
      </c>
      <c r="S26" s="46">
        <v>10.96251058</v>
      </c>
      <c r="T26" s="40">
        <v>92.5</v>
      </c>
      <c r="U26" s="40">
        <v>28.822652579999996</v>
      </c>
      <c r="V26" s="40">
        <v>23.267659471116978</v>
      </c>
      <c r="W26" s="40">
        <v>31.270680875762164</v>
      </c>
      <c r="X26" s="51">
        <v>24.016365013045672</v>
      </c>
      <c r="Y26" s="47">
        <v>42.322202355791951</v>
      </c>
      <c r="Z26" s="42">
        <v>35.291320767240741</v>
      </c>
      <c r="AA26" s="48">
        <v>22.389859999999999</v>
      </c>
      <c r="AB26" s="42">
        <v>0</v>
      </c>
      <c r="AC26" s="42">
        <v>68.390646489999995</v>
      </c>
      <c r="AD26" s="38">
        <v>86.495000000000005</v>
      </c>
      <c r="AE26" s="45">
        <v>0</v>
      </c>
      <c r="AF26" s="45">
        <v>21.973094170403591</v>
      </c>
      <c r="AG26" s="45">
        <v>10</v>
      </c>
      <c r="AH26" s="45">
        <v>0</v>
      </c>
      <c r="AI26" s="39">
        <v>0</v>
      </c>
      <c r="AJ26" s="40">
        <v>0</v>
      </c>
      <c r="AK26" s="40">
        <v>100</v>
      </c>
      <c r="AL26" s="40">
        <v>77.828982206140395</v>
      </c>
      <c r="AM26" s="40">
        <v>53.164866886734416</v>
      </c>
      <c r="AN26" s="47">
        <v>76.945860030000006</v>
      </c>
      <c r="AO26" s="49">
        <v>78</v>
      </c>
      <c r="AP26" s="12"/>
      <c r="AQ26" s="12"/>
      <c r="AR26" s="12"/>
      <c r="AS26" s="12"/>
      <c r="AT26" s="12"/>
    </row>
    <row r="27" spans="1:46" ht="12.75">
      <c r="A27" s="4" t="s">
        <v>33</v>
      </c>
      <c r="B27" s="38">
        <v>100</v>
      </c>
      <c r="C27" s="39">
        <v>100</v>
      </c>
      <c r="D27" s="40">
        <v>96.466826131337541</v>
      </c>
      <c r="E27" s="40">
        <v>44.235844337324899</v>
      </c>
      <c r="F27" s="40">
        <v>100</v>
      </c>
      <c r="G27" s="40">
        <v>61.907008334715904</v>
      </c>
      <c r="H27" s="41">
        <v>90.631</v>
      </c>
      <c r="I27" s="42">
        <v>98.927038626609445</v>
      </c>
      <c r="J27" s="42">
        <v>28.169003507138189</v>
      </c>
      <c r="K27" s="42">
        <v>59.525648097076669</v>
      </c>
      <c r="L27" s="43">
        <v>38.341998291056115</v>
      </c>
      <c r="M27" s="44">
        <v>24.986112624908159</v>
      </c>
      <c r="N27" s="50">
        <v>81.25</v>
      </c>
      <c r="O27" s="38">
        <v>16.207652439312227</v>
      </c>
      <c r="P27" s="45">
        <v>43.521616264281107</v>
      </c>
      <c r="Q27" s="45">
        <v>41.027607562754767</v>
      </c>
      <c r="R27" s="45">
        <v>35.049300691858626</v>
      </c>
      <c r="S27" s="46">
        <v>26.975834450000001</v>
      </c>
      <c r="T27" s="40">
        <v>85.963636363636368</v>
      </c>
      <c r="U27" s="40">
        <v>42.869510089999999</v>
      </c>
      <c r="V27" s="40">
        <v>40.266242093618459</v>
      </c>
      <c r="W27" s="40">
        <v>57.480119432992474</v>
      </c>
      <c r="X27" s="51">
        <v>65.129357865430691</v>
      </c>
      <c r="Y27" s="47">
        <v>37.621719558839679</v>
      </c>
      <c r="Z27" s="42">
        <v>59.007757010337002</v>
      </c>
      <c r="AA27" s="48">
        <v>17.1312</v>
      </c>
      <c r="AB27" s="42">
        <v>78.536067886190381</v>
      </c>
      <c r="AC27" s="42">
        <v>24.980709229999999</v>
      </c>
      <c r="AD27" s="38">
        <v>80.685000000000002</v>
      </c>
      <c r="AE27" s="45">
        <v>44.681832005247649</v>
      </c>
      <c r="AF27" s="45">
        <v>36.472346786248124</v>
      </c>
      <c r="AG27" s="45">
        <v>54</v>
      </c>
      <c r="AH27" s="45">
        <v>64.141634795700952</v>
      </c>
      <c r="AI27" s="39">
        <v>80</v>
      </c>
      <c r="AJ27" s="40">
        <v>100</v>
      </c>
      <c r="AK27" s="40">
        <v>77.692307692307693</v>
      </c>
      <c r="AL27" s="40">
        <v>83.901396598589017</v>
      </c>
      <c r="AM27" s="40">
        <v>81.072138736801932</v>
      </c>
      <c r="AN27" s="47">
        <v>98.202877209999997</v>
      </c>
      <c r="AO27" s="49">
        <v>91</v>
      </c>
      <c r="AP27" s="12"/>
      <c r="AQ27" s="12"/>
      <c r="AR27" s="12"/>
      <c r="AS27" s="12"/>
      <c r="AT27" s="12"/>
    </row>
    <row r="28" spans="1:46" ht="12.75">
      <c r="A28" s="4" t="s">
        <v>75</v>
      </c>
      <c r="B28" s="38">
        <v>0</v>
      </c>
      <c r="C28" s="39">
        <v>50</v>
      </c>
      <c r="D28" s="40">
        <v>69.730258185300571</v>
      </c>
      <c r="E28" s="40">
        <v>71.493617057375332</v>
      </c>
      <c r="F28" s="40">
        <v>50</v>
      </c>
      <c r="G28" s="40">
        <v>31.902862117220714</v>
      </c>
      <c r="H28" s="41">
        <v>58.02</v>
      </c>
      <c r="I28" s="42">
        <v>53.004291845493569</v>
      </c>
      <c r="J28" s="42">
        <v>72.51555181727835</v>
      </c>
      <c r="K28" s="42">
        <v>40.768523625666489</v>
      </c>
      <c r="L28" s="43">
        <v>80.288182300988112</v>
      </c>
      <c r="M28" s="44">
        <v>66.499487355706108</v>
      </c>
      <c r="N28" s="50">
        <v>71.354166666666657</v>
      </c>
      <c r="O28" s="38">
        <v>0</v>
      </c>
      <c r="P28" s="45">
        <v>0</v>
      </c>
      <c r="Q28" s="45">
        <v>70.80736146281906</v>
      </c>
      <c r="R28" s="45">
        <v>47.780235510089881</v>
      </c>
      <c r="S28" s="46">
        <v>21.589701399999999</v>
      </c>
      <c r="T28" s="40">
        <v>91.05</v>
      </c>
      <c r="U28" s="40">
        <v>50.343232424999997</v>
      </c>
      <c r="V28" s="40">
        <v>12.557410951043583</v>
      </c>
      <c r="W28" s="40">
        <v>76.188555734399216</v>
      </c>
      <c r="X28" s="51">
        <v>31.830122727449933</v>
      </c>
      <c r="Y28" s="47">
        <v>86.842395414295453</v>
      </c>
      <c r="Z28" s="42">
        <v>60.383647022042297</v>
      </c>
      <c r="AA28" s="48">
        <v>56.388499999999993</v>
      </c>
      <c r="AB28" s="42">
        <v>0</v>
      </c>
      <c r="AC28" s="42">
        <v>82.361324520000011</v>
      </c>
      <c r="AD28" s="38">
        <v>98.68</v>
      </c>
      <c r="AE28" s="45">
        <v>0</v>
      </c>
      <c r="AF28" s="45">
        <v>69.307424015944179</v>
      </c>
      <c r="AG28" s="45">
        <v>12.98</v>
      </c>
      <c r="AH28" s="45">
        <v>92.487077975762404</v>
      </c>
      <c r="AI28" s="39">
        <v>90</v>
      </c>
      <c r="AJ28" s="40">
        <v>75</v>
      </c>
      <c r="AK28" s="40">
        <v>90.769230769230774</v>
      </c>
      <c r="AL28" s="40">
        <v>94.935400579610089</v>
      </c>
      <c r="AM28" s="40">
        <v>57.786910213689758</v>
      </c>
      <c r="AN28" s="47">
        <v>78.890014070000007</v>
      </c>
      <c r="AO28" s="49">
        <v>96.05</v>
      </c>
      <c r="AP28" s="12"/>
      <c r="AQ28" s="12"/>
      <c r="AR28" s="12"/>
      <c r="AS28" s="12"/>
      <c r="AT28" s="12"/>
    </row>
    <row r="29" spans="1:46" ht="12.75">
      <c r="A29" s="4" t="s">
        <v>52</v>
      </c>
      <c r="B29" s="38">
        <v>100</v>
      </c>
      <c r="C29" s="39">
        <v>100</v>
      </c>
      <c r="D29" s="40">
        <v>73.982966505111165</v>
      </c>
      <c r="E29" s="40">
        <v>59.313703457741461</v>
      </c>
      <c r="F29" s="40">
        <v>0</v>
      </c>
      <c r="G29" s="40">
        <v>62.074586844778267</v>
      </c>
      <c r="H29" s="41">
        <v>77.271000000000001</v>
      </c>
      <c r="I29" s="42">
        <v>69.098712446351925</v>
      </c>
      <c r="J29" s="42">
        <v>52.211800105639703</v>
      </c>
      <c r="K29" s="42">
        <v>0</v>
      </c>
      <c r="L29" s="43">
        <v>51.126289080061291</v>
      </c>
      <c r="M29" s="44">
        <v>52.952402739664208</v>
      </c>
      <c r="N29" s="50">
        <v>52.083333333333336</v>
      </c>
      <c r="O29" s="38">
        <v>0</v>
      </c>
      <c r="P29" s="45">
        <v>0</v>
      </c>
      <c r="Q29" s="45">
        <v>58.121642159872991</v>
      </c>
      <c r="R29" s="45">
        <v>55.013096942019168</v>
      </c>
      <c r="S29" s="46">
        <v>18.062503880000001</v>
      </c>
      <c r="T29" s="40">
        <v>92.9</v>
      </c>
      <c r="U29" s="40">
        <v>28.239131329999999</v>
      </c>
      <c r="V29" s="40">
        <v>30.064264585623672</v>
      </c>
      <c r="W29" s="40">
        <v>53.747539237567544</v>
      </c>
      <c r="X29" s="51">
        <v>44.013054334403201</v>
      </c>
      <c r="Y29" s="47">
        <v>45.756683697547047</v>
      </c>
      <c r="Z29" s="42">
        <v>67.268681127457853</v>
      </c>
      <c r="AA29" s="48">
        <v>23.346820000000001</v>
      </c>
      <c r="AB29" s="42">
        <v>0</v>
      </c>
      <c r="AC29" s="42">
        <v>51.595933839999994</v>
      </c>
      <c r="AD29" s="38">
        <v>91.707000000000008</v>
      </c>
      <c r="AE29" s="45">
        <v>21.318651749516931</v>
      </c>
      <c r="AF29" s="45">
        <v>55.605381165919276</v>
      </c>
      <c r="AG29" s="45">
        <v>82.51</v>
      </c>
      <c r="AH29" s="45">
        <v>75.42586107619681</v>
      </c>
      <c r="AI29" s="39">
        <v>77.777777777777786</v>
      </c>
      <c r="AJ29" s="40">
        <v>75</v>
      </c>
      <c r="AK29" s="40">
        <v>90.769230769230774</v>
      </c>
      <c r="AL29" s="40">
        <v>88.348443467758628</v>
      </c>
      <c r="AM29" s="40">
        <v>86.406370588648002</v>
      </c>
      <c r="AN29" s="47">
        <v>83.152359790000006</v>
      </c>
      <c r="AO29" s="49">
        <v>92</v>
      </c>
      <c r="AP29" s="12"/>
      <c r="AQ29" s="12"/>
      <c r="AR29" s="12"/>
      <c r="AS29" s="12"/>
      <c r="AT29" s="12"/>
    </row>
    <row r="30" spans="1:46" ht="12.75">
      <c r="A30" s="4" t="s">
        <v>165</v>
      </c>
      <c r="B30" s="38">
        <v>0</v>
      </c>
      <c r="C30" s="39">
        <v>100</v>
      </c>
      <c r="D30" s="40">
        <v>69.723820357015924</v>
      </c>
      <c r="E30" s="40">
        <v>40.186782498375386</v>
      </c>
      <c r="F30" s="40">
        <v>0</v>
      </c>
      <c r="G30" s="40">
        <v>29.323058835930748</v>
      </c>
      <c r="H30" s="41">
        <v>33.764000000000003</v>
      </c>
      <c r="I30" s="42">
        <v>56.115879828326179</v>
      </c>
      <c r="J30" s="42">
        <v>31.396128522828583</v>
      </c>
      <c r="K30" s="42">
        <v>0</v>
      </c>
      <c r="L30" s="43">
        <v>32.326034702372269</v>
      </c>
      <c r="M30" s="44">
        <v>40.429451335695646</v>
      </c>
      <c r="N30" s="50">
        <v>1.0416666666666665</v>
      </c>
      <c r="O30" s="38">
        <v>0</v>
      </c>
      <c r="P30" s="45">
        <v>0</v>
      </c>
      <c r="Q30" s="45">
        <v>15.017632990977765</v>
      </c>
      <c r="R30" s="45">
        <v>10.059901587431479</v>
      </c>
      <c r="S30" s="46">
        <v>2.1862631499999998</v>
      </c>
      <c r="T30" s="40">
        <v>92.55</v>
      </c>
      <c r="U30" s="40">
        <v>3.8376283099999999</v>
      </c>
      <c r="V30" s="40">
        <v>11.391042529154516</v>
      </c>
      <c r="W30" s="40">
        <v>32.217160842185521</v>
      </c>
      <c r="X30" s="51">
        <v>17.945549964883845</v>
      </c>
      <c r="Y30" s="47">
        <v>60.402939427982439</v>
      </c>
      <c r="Z30" s="42">
        <v>7.5574250429517544</v>
      </c>
      <c r="AA30" s="48">
        <v>26.209620000000001</v>
      </c>
      <c r="AB30" s="42">
        <v>0</v>
      </c>
      <c r="AC30" s="42">
        <v>38.900325426000002</v>
      </c>
      <c r="AD30" s="38">
        <v>36.402000000000001</v>
      </c>
      <c r="AE30" s="45">
        <v>0</v>
      </c>
      <c r="AF30" s="45">
        <v>17.189835575485798</v>
      </c>
      <c r="AG30" s="45">
        <v>0</v>
      </c>
      <c r="AH30" s="45">
        <v>43.01415317331756</v>
      </c>
      <c r="AI30" s="39">
        <v>60</v>
      </c>
      <c r="AJ30" s="40">
        <v>50</v>
      </c>
      <c r="AK30" s="40">
        <v>91.538461538461533</v>
      </c>
      <c r="AL30" s="40">
        <v>11.111934919664485</v>
      </c>
      <c r="AM30" s="40">
        <v>59.386342460860895</v>
      </c>
      <c r="AN30" s="47">
        <v>15.06449155</v>
      </c>
      <c r="AO30" s="49">
        <v>83</v>
      </c>
      <c r="AP30" s="12"/>
      <c r="AQ30" s="12"/>
      <c r="AR30" s="12"/>
      <c r="AS30" s="12"/>
      <c r="AT30" s="12"/>
    </row>
    <row r="31" spans="1:46" ht="12.75">
      <c r="A31" s="4" t="s">
        <v>188</v>
      </c>
      <c r="B31" s="38">
        <v>0</v>
      </c>
      <c r="C31" s="39">
        <v>0</v>
      </c>
      <c r="D31" s="40">
        <v>14.892471607339564</v>
      </c>
      <c r="E31" s="40">
        <v>29.48170729494927</v>
      </c>
      <c r="F31" s="40">
        <v>0</v>
      </c>
      <c r="G31" s="40">
        <v>14.105778153872791</v>
      </c>
      <c r="H31" s="41">
        <v>31.46</v>
      </c>
      <c r="I31" s="42">
        <v>38.197424892703864</v>
      </c>
      <c r="J31" s="42">
        <v>31.396128522828583</v>
      </c>
      <c r="K31" s="42">
        <v>0</v>
      </c>
      <c r="L31" s="43">
        <v>24.277446186342367</v>
      </c>
      <c r="M31" s="44">
        <v>40.429451335695646</v>
      </c>
      <c r="N31" s="50">
        <v>23.842592592592592</v>
      </c>
      <c r="O31" s="38">
        <v>0</v>
      </c>
      <c r="P31" s="45">
        <v>0</v>
      </c>
      <c r="Q31" s="45">
        <v>6.3082376121970025</v>
      </c>
      <c r="R31" s="45">
        <v>0</v>
      </c>
      <c r="S31" s="46">
        <v>6.1387910999999997</v>
      </c>
      <c r="T31" s="40">
        <v>97.7</v>
      </c>
      <c r="U31" s="40">
        <v>14.882030447500002</v>
      </c>
      <c r="V31" s="40">
        <v>9.7872843755821091</v>
      </c>
      <c r="W31" s="40">
        <v>32.217160842185521</v>
      </c>
      <c r="X31" s="51">
        <v>0</v>
      </c>
      <c r="Y31" s="47">
        <v>46.174782894576573</v>
      </c>
      <c r="Z31" s="42">
        <v>4.0402910753351051</v>
      </c>
      <c r="AA31" s="48">
        <v>28.066420000000004</v>
      </c>
      <c r="AB31" s="42">
        <v>0</v>
      </c>
      <c r="AC31" s="42">
        <v>38.900325426000002</v>
      </c>
      <c r="AD31" s="38">
        <v>3.3050000000000002</v>
      </c>
      <c r="AE31" s="45">
        <v>0</v>
      </c>
      <c r="AF31" s="45">
        <v>25.329528468541916</v>
      </c>
      <c r="AG31" s="45">
        <v>0</v>
      </c>
      <c r="AH31" s="45">
        <v>43.01415317331756</v>
      </c>
      <c r="AI31" s="39">
        <v>17.901234567901234</v>
      </c>
      <c r="AJ31" s="40">
        <v>0</v>
      </c>
      <c r="AK31" s="40">
        <v>48.615384615384613</v>
      </c>
      <c r="AL31" s="40">
        <v>17.247552984732668</v>
      </c>
      <c r="AM31" s="40">
        <v>38.931837034380749</v>
      </c>
      <c r="AN31" s="47">
        <v>0</v>
      </c>
      <c r="AO31" s="49">
        <v>89.281818181818181</v>
      </c>
      <c r="AP31" s="12"/>
      <c r="AQ31" s="12"/>
      <c r="AR31" s="12"/>
      <c r="AS31" s="12"/>
      <c r="AT31" s="12"/>
    </row>
    <row r="32" spans="1:46" ht="12.75">
      <c r="A32" s="4" t="s">
        <v>120</v>
      </c>
      <c r="B32" s="38">
        <v>0</v>
      </c>
      <c r="C32" s="39">
        <v>100</v>
      </c>
      <c r="D32" s="40">
        <v>50.449934726311731</v>
      </c>
      <c r="E32" s="40">
        <v>55.781835317682592</v>
      </c>
      <c r="F32" s="40">
        <v>0</v>
      </c>
      <c r="G32" s="40">
        <v>77.621931823845131</v>
      </c>
      <c r="H32" s="41">
        <v>68.917000000000002</v>
      </c>
      <c r="I32" s="42">
        <v>91.416309012875544</v>
      </c>
      <c r="J32" s="42">
        <v>45.216048223775942</v>
      </c>
      <c r="K32" s="42">
        <v>5.6407427835999258</v>
      </c>
      <c r="L32" s="43">
        <v>50.406530259548887</v>
      </c>
      <c r="M32" s="44">
        <v>64.025856457857032</v>
      </c>
      <c r="N32" s="50">
        <v>31.770833333333332</v>
      </c>
      <c r="O32" s="38">
        <v>0</v>
      </c>
      <c r="P32" s="45">
        <v>0</v>
      </c>
      <c r="Q32" s="45">
        <v>38.135775479638902</v>
      </c>
      <c r="R32" s="45">
        <v>33.012917133311774</v>
      </c>
      <c r="S32" s="46">
        <v>24.729336050000001</v>
      </c>
      <c r="T32" s="40">
        <v>91.978571428571428</v>
      </c>
      <c r="U32" s="40">
        <v>20.021889336666668</v>
      </c>
      <c r="V32" s="40">
        <v>11.950410467011926</v>
      </c>
      <c r="W32" s="40">
        <v>43.868288625742721</v>
      </c>
      <c r="X32" s="51">
        <v>0</v>
      </c>
      <c r="Y32" s="47">
        <v>37.269548780876796</v>
      </c>
      <c r="Z32" s="42">
        <v>45.364882128386661</v>
      </c>
      <c r="AA32" s="48">
        <v>21.202179999999998</v>
      </c>
      <c r="AB32" s="42">
        <v>0</v>
      </c>
      <c r="AC32" s="42">
        <v>41.199870681818176</v>
      </c>
      <c r="AD32" s="38">
        <v>61.277999999999999</v>
      </c>
      <c r="AE32" s="45">
        <v>0</v>
      </c>
      <c r="AF32" s="45">
        <v>21.579018888435929</v>
      </c>
      <c r="AG32" s="45">
        <v>0</v>
      </c>
      <c r="AH32" s="45">
        <v>49.898719682355605</v>
      </c>
      <c r="AI32" s="39">
        <v>0.83333333333333337</v>
      </c>
      <c r="AJ32" s="40">
        <v>75</v>
      </c>
      <c r="AK32" s="40">
        <v>86.92307692307692</v>
      </c>
      <c r="AL32" s="40">
        <v>75.961637801630417</v>
      </c>
      <c r="AM32" s="40">
        <v>59.661225028360221</v>
      </c>
      <c r="AN32" s="47">
        <v>72.174815899999999</v>
      </c>
      <c r="AO32" s="49">
        <v>86.5</v>
      </c>
      <c r="AP32" s="12"/>
      <c r="AQ32" s="12"/>
      <c r="AR32" s="12"/>
      <c r="AS32" s="12"/>
      <c r="AT32" s="12"/>
    </row>
    <row r="33" spans="1:46" ht="12.75">
      <c r="A33" s="4" t="s">
        <v>146</v>
      </c>
      <c r="B33" s="38">
        <v>0</v>
      </c>
      <c r="C33" s="39">
        <v>50</v>
      </c>
      <c r="D33" s="40">
        <v>35.66862857842419</v>
      </c>
      <c r="E33" s="40">
        <v>35.927309817589787</v>
      </c>
      <c r="F33" s="40">
        <v>0</v>
      </c>
      <c r="G33" s="40">
        <v>16.140914397424659</v>
      </c>
      <c r="H33" s="41">
        <v>45.033999999999999</v>
      </c>
      <c r="I33" s="42">
        <v>68.991416309012862</v>
      </c>
      <c r="J33" s="42">
        <v>72.181793755575072</v>
      </c>
      <c r="K33" s="42">
        <v>18.67622724765582</v>
      </c>
      <c r="L33" s="43">
        <v>43.527603025094137</v>
      </c>
      <c r="M33" s="44">
        <v>70.326275965467829</v>
      </c>
      <c r="N33" s="50">
        <v>0</v>
      </c>
      <c r="O33" s="38">
        <v>0</v>
      </c>
      <c r="P33" s="45">
        <v>0</v>
      </c>
      <c r="Q33" s="45">
        <v>29.725598654507856</v>
      </c>
      <c r="R33" s="45">
        <v>27.942094849533866</v>
      </c>
      <c r="S33" s="46">
        <v>2.2366274000000002</v>
      </c>
      <c r="T33" s="40">
        <v>93.8</v>
      </c>
      <c r="U33" s="40">
        <v>14.209309040000001</v>
      </c>
      <c r="V33" s="40">
        <v>5.4325814097511005</v>
      </c>
      <c r="W33" s="40">
        <v>76.06423612149932</v>
      </c>
      <c r="X33" s="51">
        <v>11.0032635836008</v>
      </c>
      <c r="Y33" s="47">
        <v>55.045834692714557</v>
      </c>
      <c r="Z33" s="42">
        <v>36.987137919153909</v>
      </c>
      <c r="AA33" s="48">
        <v>25.59628</v>
      </c>
      <c r="AB33" s="42">
        <v>0</v>
      </c>
      <c r="AC33" s="42">
        <v>61.638205790000001</v>
      </c>
      <c r="AD33" s="38">
        <v>76.093999999999994</v>
      </c>
      <c r="AE33" s="45">
        <v>0</v>
      </c>
      <c r="AF33" s="45">
        <v>27.354260089686104</v>
      </c>
      <c r="AG33" s="45">
        <v>0</v>
      </c>
      <c r="AH33" s="45">
        <v>73.814724946284258</v>
      </c>
      <c r="AI33" s="39">
        <v>0</v>
      </c>
      <c r="AJ33" s="40">
        <v>0</v>
      </c>
      <c r="AK33" s="40">
        <v>86.92307692307692</v>
      </c>
      <c r="AL33" s="40">
        <v>55.141598510013935</v>
      </c>
      <c r="AM33" s="40">
        <v>58.193538924301272</v>
      </c>
      <c r="AN33" s="47">
        <v>57.41368379</v>
      </c>
      <c r="AO33" s="49">
        <v>100</v>
      </c>
      <c r="AP33" s="12"/>
      <c r="AQ33" s="12"/>
      <c r="AR33" s="12"/>
      <c r="AS33" s="12"/>
      <c r="AT33" s="12"/>
    </row>
    <row r="34" spans="1:46" ht="12.75">
      <c r="A34" s="4" t="s">
        <v>154</v>
      </c>
      <c r="B34" s="38">
        <v>0</v>
      </c>
      <c r="C34" s="39">
        <v>100</v>
      </c>
      <c r="D34" s="40">
        <v>64.756353968251148</v>
      </c>
      <c r="E34" s="40">
        <v>31.028445066914202</v>
      </c>
      <c r="F34" s="40">
        <v>0</v>
      </c>
      <c r="G34" s="40">
        <v>22.315581649148918</v>
      </c>
      <c r="H34" s="41">
        <v>39.884999999999998</v>
      </c>
      <c r="I34" s="42">
        <v>38.948497854077253</v>
      </c>
      <c r="J34" s="42">
        <v>45.594799121838633</v>
      </c>
      <c r="K34" s="42">
        <v>0</v>
      </c>
      <c r="L34" s="43">
        <v>30.603130857733291</v>
      </c>
      <c r="M34" s="44">
        <v>38.726246572952654</v>
      </c>
      <c r="N34" s="50">
        <v>67.708333333333343</v>
      </c>
      <c r="O34" s="38">
        <v>0</v>
      </c>
      <c r="P34" s="45">
        <v>0</v>
      </c>
      <c r="Q34" s="45">
        <v>24.311967274347328</v>
      </c>
      <c r="R34" s="45">
        <v>14.754956661606721</v>
      </c>
      <c r="S34" s="46">
        <v>10.998478349999999</v>
      </c>
      <c r="T34" s="40">
        <v>82.1</v>
      </c>
      <c r="U34" s="40">
        <v>24.61343931</v>
      </c>
      <c r="V34" s="40">
        <v>11.950410467011926</v>
      </c>
      <c r="W34" s="40">
        <v>54.9418691622338</v>
      </c>
      <c r="X34" s="51">
        <v>28.37633761681273</v>
      </c>
      <c r="Y34" s="47">
        <v>74.706995268976655</v>
      </c>
      <c r="Z34" s="42">
        <v>21.696981707350993</v>
      </c>
      <c r="AA34" s="48">
        <v>31.08034</v>
      </c>
      <c r="AB34" s="42">
        <v>0</v>
      </c>
      <c r="AC34" s="42">
        <v>50.109705770000005</v>
      </c>
      <c r="AD34" s="38">
        <v>37.003999999999998</v>
      </c>
      <c r="AE34" s="45">
        <v>0</v>
      </c>
      <c r="AF34" s="45">
        <v>20.029895366218238</v>
      </c>
      <c r="AG34" s="45">
        <v>0</v>
      </c>
      <c r="AH34" s="45">
        <v>54.840465932234153</v>
      </c>
      <c r="AI34" s="39">
        <v>0</v>
      </c>
      <c r="AJ34" s="40">
        <v>0</v>
      </c>
      <c r="AK34" s="40">
        <v>71.07692307692308</v>
      </c>
      <c r="AL34" s="40">
        <v>45.995905536439139</v>
      </c>
      <c r="AM34" s="40">
        <v>44.469982350116751</v>
      </c>
      <c r="AN34" s="47">
        <v>47.439035310000001</v>
      </c>
      <c r="AO34" s="49">
        <v>93</v>
      </c>
      <c r="AP34" s="12"/>
      <c r="AQ34" s="12"/>
      <c r="AR34" s="12"/>
      <c r="AS34" s="12"/>
      <c r="AT34" s="12"/>
    </row>
    <row r="35" spans="1:46" ht="12.75">
      <c r="A35" s="4" t="s">
        <v>6</v>
      </c>
      <c r="B35" s="38">
        <v>100</v>
      </c>
      <c r="C35" s="39">
        <v>100</v>
      </c>
      <c r="D35" s="40">
        <v>93.02407763952985</v>
      </c>
      <c r="E35" s="40">
        <v>85.788955150562771</v>
      </c>
      <c r="F35" s="40">
        <v>100</v>
      </c>
      <c r="G35" s="40">
        <v>91.869778977046124</v>
      </c>
      <c r="H35" s="41">
        <v>85.516000000000005</v>
      </c>
      <c r="I35" s="42">
        <v>76.287553648068666</v>
      </c>
      <c r="J35" s="42">
        <v>79.390744259282883</v>
      </c>
      <c r="K35" s="42">
        <v>37.881963596249314</v>
      </c>
      <c r="L35" s="43">
        <v>82.764119888286899</v>
      </c>
      <c r="M35" s="44">
        <v>72.149748429659539</v>
      </c>
      <c r="N35" s="50">
        <v>79.166666666666657</v>
      </c>
      <c r="O35" s="38">
        <v>25.688521341031656</v>
      </c>
      <c r="P35" s="45">
        <v>45.723729103522381</v>
      </c>
      <c r="Q35" s="45">
        <v>59.623785459818421</v>
      </c>
      <c r="R35" s="45">
        <v>61.184321457982072</v>
      </c>
      <c r="S35" s="46">
        <v>68.243003849999994</v>
      </c>
      <c r="T35" s="40" t="s">
        <v>217</v>
      </c>
      <c r="U35" s="40">
        <v>58.470301739999996</v>
      </c>
      <c r="V35" s="40">
        <v>49.54501122990785</v>
      </c>
      <c r="W35" s="40">
        <v>77.967126008987393</v>
      </c>
      <c r="X35" s="51">
        <v>73.266316920265368</v>
      </c>
      <c r="Y35" s="47">
        <v>61.90563018652594</v>
      </c>
      <c r="Z35" s="42">
        <v>79.831946239501804</v>
      </c>
      <c r="AA35" s="48">
        <v>31.935939999999995</v>
      </c>
      <c r="AB35" s="42">
        <v>87.729844409910541</v>
      </c>
      <c r="AC35" s="42">
        <v>79.471600629999998</v>
      </c>
      <c r="AD35" s="38">
        <v>80.781999999999996</v>
      </c>
      <c r="AE35" s="45">
        <v>44.681832005247649</v>
      </c>
      <c r="AF35" s="45">
        <v>53.36322869955157</v>
      </c>
      <c r="AG35" s="45">
        <v>87.4</v>
      </c>
      <c r="AH35" s="45">
        <v>85.767513347717255</v>
      </c>
      <c r="AI35" s="39">
        <v>100</v>
      </c>
      <c r="AJ35" s="40">
        <v>100</v>
      </c>
      <c r="AK35" s="40">
        <v>71.538461538461533</v>
      </c>
      <c r="AL35" s="40">
        <v>95.239061814407279</v>
      </c>
      <c r="AM35" s="40">
        <v>98.970211743740919</v>
      </c>
      <c r="AN35" s="47">
        <v>100</v>
      </c>
      <c r="AO35" s="49">
        <v>97</v>
      </c>
      <c r="AP35" s="12"/>
      <c r="AQ35" s="12"/>
      <c r="AR35" s="12"/>
      <c r="AS35" s="12"/>
      <c r="AT35" s="12"/>
    </row>
    <row r="36" spans="1:46" ht="12.75">
      <c r="A36" s="4" t="s">
        <v>190</v>
      </c>
      <c r="B36" s="38">
        <v>0</v>
      </c>
      <c r="C36" s="39">
        <v>0</v>
      </c>
      <c r="D36" s="40">
        <v>2.6102382929023231</v>
      </c>
      <c r="E36" s="40">
        <v>19.149343544875332</v>
      </c>
      <c r="F36" s="40">
        <v>0</v>
      </c>
      <c r="G36" s="40">
        <v>16.965214878972198</v>
      </c>
      <c r="H36" s="41">
        <v>11.28</v>
      </c>
      <c r="I36" s="42">
        <v>16.738197424892707</v>
      </c>
      <c r="J36" s="42">
        <v>31.396128522828583</v>
      </c>
      <c r="K36" s="42">
        <v>0</v>
      </c>
      <c r="L36" s="43">
        <v>12.762822055675111</v>
      </c>
      <c r="M36" s="44">
        <v>40.429451335695646</v>
      </c>
      <c r="N36" s="50">
        <v>23.842592592592592</v>
      </c>
      <c r="O36" s="38">
        <v>0</v>
      </c>
      <c r="P36" s="45">
        <v>0</v>
      </c>
      <c r="Q36" s="45">
        <v>15.850177866064627</v>
      </c>
      <c r="R36" s="45">
        <v>9.7861938997411357</v>
      </c>
      <c r="S36" s="46">
        <v>2.6122497969999996</v>
      </c>
      <c r="T36" s="40">
        <v>95.4</v>
      </c>
      <c r="U36" s="40">
        <v>14.882030447500002</v>
      </c>
      <c r="V36" s="40">
        <v>11.782665998048648</v>
      </c>
      <c r="W36" s="40">
        <v>32.217160842185521</v>
      </c>
      <c r="X36" s="51">
        <v>0</v>
      </c>
      <c r="Y36" s="47">
        <v>48.844718103893641</v>
      </c>
      <c r="Z36" s="42">
        <v>0</v>
      </c>
      <c r="AA36" s="48">
        <v>28.900069999999999</v>
      </c>
      <c r="AB36" s="42">
        <v>0</v>
      </c>
      <c r="AC36" s="42">
        <v>38.900325426000002</v>
      </c>
      <c r="AD36" s="38">
        <v>0</v>
      </c>
      <c r="AE36" s="45">
        <v>0</v>
      </c>
      <c r="AF36" s="45">
        <v>25.329528468541916</v>
      </c>
      <c r="AG36" s="45">
        <v>0</v>
      </c>
      <c r="AH36" s="45">
        <v>43.01415317331756</v>
      </c>
      <c r="AI36" s="39">
        <v>17.901234567901234</v>
      </c>
      <c r="AJ36" s="40">
        <v>0</v>
      </c>
      <c r="AK36" s="40">
        <v>29.846153846153843</v>
      </c>
      <c r="AL36" s="40">
        <v>3.3138475600343726</v>
      </c>
      <c r="AM36" s="40">
        <v>26.820936405273425</v>
      </c>
      <c r="AN36" s="47">
        <v>24.853581590000001</v>
      </c>
      <c r="AO36" s="49">
        <v>89.281818181818181</v>
      </c>
      <c r="AP36" s="12"/>
      <c r="AQ36" s="12"/>
      <c r="AR36" s="12"/>
      <c r="AS36" s="12"/>
      <c r="AT36" s="12"/>
    </row>
    <row r="37" spans="1:46" ht="12.75">
      <c r="A37" s="4" t="s">
        <v>181</v>
      </c>
      <c r="B37" s="38">
        <v>0</v>
      </c>
      <c r="C37" s="39">
        <v>100</v>
      </c>
      <c r="D37" s="40">
        <v>47.520670925360911</v>
      </c>
      <c r="E37" s="40">
        <v>25.827903221621579</v>
      </c>
      <c r="F37" s="40">
        <v>0</v>
      </c>
      <c r="G37" s="40">
        <v>12.247561450396073</v>
      </c>
      <c r="H37" s="41">
        <v>26.738</v>
      </c>
      <c r="I37" s="42">
        <v>23.068669527897001</v>
      </c>
      <c r="J37" s="42">
        <v>33.642742526991945</v>
      </c>
      <c r="K37" s="42">
        <v>11.891891891891889</v>
      </c>
      <c r="L37" s="43">
        <v>18.27069286293003</v>
      </c>
      <c r="M37" s="44">
        <v>26.328444138626793</v>
      </c>
      <c r="N37" s="50">
        <v>23.842592592592592</v>
      </c>
      <c r="O37" s="38">
        <v>0</v>
      </c>
      <c r="P37" s="45">
        <v>0</v>
      </c>
      <c r="Q37" s="45">
        <v>13.833552478081229</v>
      </c>
      <c r="R37" s="45">
        <v>8.898490169514945</v>
      </c>
      <c r="S37" s="46">
        <v>2.6122497969999996</v>
      </c>
      <c r="T37" s="40">
        <v>98.9</v>
      </c>
      <c r="U37" s="40">
        <v>14.882030447500002</v>
      </c>
      <c r="V37" s="40">
        <v>13.5060004624142</v>
      </c>
      <c r="W37" s="40">
        <v>40.587471503024716</v>
      </c>
      <c r="X37" s="51">
        <v>0</v>
      </c>
      <c r="Y37" s="47">
        <v>32.715314054105512</v>
      </c>
      <c r="Z37" s="42">
        <v>0.71118100043686183</v>
      </c>
      <c r="AA37" s="48">
        <v>15.75508</v>
      </c>
      <c r="AB37" s="42">
        <v>0</v>
      </c>
      <c r="AC37" s="42">
        <v>30.926627969999998</v>
      </c>
      <c r="AD37" s="38">
        <v>11.945</v>
      </c>
      <c r="AE37" s="45">
        <v>0</v>
      </c>
      <c r="AF37" s="45">
        <v>25.329528468541916</v>
      </c>
      <c r="AG37" s="45">
        <v>0</v>
      </c>
      <c r="AH37" s="45">
        <v>38.791614295220363</v>
      </c>
      <c r="AI37" s="39">
        <v>17.901234567901234</v>
      </c>
      <c r="AJ37" s="40">
        <v>0</v>
      </c>
      <c r="AK37" s="40">
        <v>50.307692307692307</v>
      </c>
      <c r="AL37" s="40">
        <v>2.9961275595968089</v>
      </c>
      <c r="AM37" s="40">
        <v>36.395240161698695</v>
      </c>
      <c r="AN37" s="47">
        <v>10.14264363</v>
      </c>
      <c r="AO37" s="49">
        <v>89.281818181818181</v>
      </c>
      <c r="AP37" s="12"/>
      <c r="AQ37" s="12"/>
      <c r="AR37" s="12"/>
      <c r="AS37" s="12"/>
      <c r="AT37" s="12"/>
    </row>
    <row r="38" spans="1:46" ht="12.75">
      <c r="A38" s="4" t="s">
        <v>42</v>
      </c>
      <c r="B38" s="38">
        <v>100</v>
      </c>
      <c r="C38" s="39">
        <v>100</v>
      </c>
      <c r="D38" s="40">
        <v>69.56802617140653</v>
      </c>
      <c r="E38" s="40">
        <v>70.398487098286097</v>
      </c>
      <c r="F38" s="40">
        <v>100</v>
      </c>
      <c r="G38" s="40">
        <v>79.256889086126364</v>
      </c>
      <c r="H38" s="41">
        <v>86.119</v>
      </c>
      <c r="I38" s="42">
        <v>76.60944206008584</v>
      </c>
      <c r="J38" s="42">
        <v>21.695442222339047</v>
      </c>
      <c r="K38" s="42">
        <v>0</v>
      </c>
      <c r="L38" s="43">
        <v>65.558834174631926</v>
      </c>
      <c r="M38" s="44">
        <v>19.669624361623878</v>
      </c>
      <c r="N38" s="50">
        <v>73.958333333333343</v>
      </c>
      <c r="O38" s="38">
        <v>16.207652439312227</v>
      </c>
      <c r="P38" s="45">
        <v>0</v>
      </c>
      <c r="Q38" s="45">
        <v>47.003831487429316</v>
      </c>
      <c r="R38" s="45">
        <v>47.474354634706181</v>
      </c>
      <c r="S38" s="46">
        <v>48.842924770000003</v>
      </c>
      <c r="T38" s="40">
        <v>87.65</v>
      </c>
      <c r="U38" s="40">
        <v>34.696586590000003</v>
      </c>
      <c r="V38" s="40">
        <v>14.904264443243365</v>
      </c>
      <c r="W38" s="40">
        <v>64.385213286022875</v>
      </c>
      <c r="X38" s="51">
        <v>51.842256311134868</v>
      </c>
      <c r="Y38" s="47">
        <v>50.470402409489083</v>
      </c>
      <c r="Z38" s="42">
        <v>60.654482662784993</v>
      </c>
      <c r="AA38" s="48">
        <v>15.606960000000001</v>
      </c>
      <c r="AB38" s="42">
        <v>75.106082034119297</v>
      </c>
      <c r="AC38" s="42">
        <v>46.855101150000003</v>
      </c>
      <c r="AD38" s="38">
        <v>94.552999999999997</v>
      </c>
      <c r="AE38" s="45">
        <v>0</v>
      </c>
      <c r="AF38" s="45">
        <v>52.167414050822117</v>
      </c>
      <c r="AG38" s="45">
        <v>20.83</v>
      </c>
      <c r="AH38" s="45">
        <v>73.750870990363666</v>
      </c>
      <c r="AI38" s="39">
        <v>55.555555555555557</v>
      </c>
      <c r="AJ38" s="40">
        <v>75</v>
      </c>
      <c r="AK38" s="40">
        <v>100</v>
      </c>
      <c r="AL38" s="40">
        <v>94.273787775842493</v>
      </c>
      <c r="AM38" s="40">
        <v>91.060895706311484</v>
      </c>
      <c r="AN38" s="47">
        <v>92.402852800000005</v>
      </c>
      <c r="AO38" s="49">
        <v>93</v>
      </c>
      <c r="AP38" s="12"/>
      <c r="AQ38" s="12"/>
      <c r="AR38" s="12"/>
      <c r="AS38" s="12"/>
      <c r="AT38" s="12"/>
    </row>
    <row r="39" spans="1:46" ht="12.75">
      <c r="A39" s="4" t="s">
        <v>17</v>
      </c>
      <c r="B39" s="38">
        <v>100</v>
      </c>
      <c r="C39" s="39">
        <v>100</v>
      </c>
      <c r="D39" s="40">
        <v>91.540220197645809</v>
      </c>
      <c r="E39" s="40">
        <v>42.950849884789726</v>
      </c>
      <c r="F39" s="40">
        <v>100</v>
      </c>
      <c r="G39" s="40">
        <v>10.345767843416903</v>
      </c>
      <c r="H39" s="41">
        <v>92.576000000000008</v>
      </c>
      <c r="I39" s="42">
        <v>56.115879828326179</v>
      </c>
      <c r="J39" s="42">
        <v>63.654933649751797</v>
      </c>
      <c r="K39" s="42">
        <v>33.270821842250413</v>
      </c>
      <c r="L39" s="43">
        <v>64.729151909065195</v>
      </c>
      <c r="M39" s="44">
        <v>56.43677310953025</v>
      </c>
      <c r="N39" s="50">
        <v>62.5</v>
      </c>
      <c r="O39" s="38">
        <v>70.048308429633209</v>
      </c>
      <c r="P39" s="45">
        <v>75.945470156004973</v>
      </c>
      <c r="Q39" s="45">
        <v>41.979400028240896</v>
      </c>
      <c r="R39" s="45">
        <v>59.2626867839098</v>
      </c>
      <c r="S39" s="46">
        <v>35.980026209999998</v>
      </c>
      <c r="T39" s="40">
        <v>92.55</v>
      </c>
      <c r="U39" s="40">
        <v>77.429427700000005</v>
      </c>
      <c r="V39" s="40">
        <v>65.398199763574723</v>
      </c>
      <c r="W39" s="40">
        <v>67.314866894443</v>
      </c>
      <c r="X39" s="51">
        <v>100</v>
      </c>
      <c r="Y39" s="47">
        <v>50.570697325097754</v>
      </c>
      <c r="Z39" s="42">
        <v>37.306850201865643</v>
      </c>
      <c r="AA39" s="48">
        <v>27.819066666666671</v>
      </c>
      <c r="AB39" s="42">
        <v>88.154172556995945</v>
      </c>
      <c r="AC39" s="42">
        <v>54.536098902499994</v>
      </c>
      <c r="AD39" s="38">
        <v>89.954000000000008</v>
      </c>
      <c r="AE39" s="45">
        <v>80.703430168790618</v>
      </c>
      <c r="AF39" s="45">
        <v>68.90881913303437</v>
      </c>
      <c r="AG39" s="45">
        <v>90</v>
      </c>
      <c r="AH39" s="45">
        <v>69.646629967445691</v>
      </c>
      <c r="AI39" s="39">
        <v>21.111111111111111</v>
      </c>
      <c r="AJ39" s="40">
        <v>75</v>
      </c>
      <c r="AK39" s="40">
        <v>97.692307692307693</v>
      </c>
      <c r="AL39" s="40">
        <v>80.695430820136522</v>
      </c>
      <c r="AM39" s="40">
        <v>50.862875161073596</v>
      </c>
      <c r="AN39" s="47">
        <v>91.239588310000002</v>
      </c>
      <c r="AO39" s="49">
        <v>100</v>
      </c>
      <c r="AP39" s="12"/>
      <c r="AQ39" s="12"/>
      <c r="AR39" s="12"/>
      <c r="AS39" s="12"/>
      <c r="AT39" s="12"/>
    </row>
    <row r="40" spans="1:46" ht="12.75">
      <c r="A40" s="4" t="s">
        <v>54</v>
      </c>
      <c r="B40" s="38">
        <v>100</v>
      </c>
      <c r="C40" s="39">
        <v>100</v>
      </c>
      <c r="D40" s="40">
        <v>64.953895820701362</v>
      </c>
      <c r="E40" s="40">
        <v>52.745002013096467</v>
      </c>
      <c r="F40" s="40">
        <v>100</v>
      </c>
      <c r="G40" s="40">
        <v>57.054138490581394</v>
      </c>
      <c r="H40" s="41">
        <v>75.209999999999994</v>
      </c>
      <c r="I40" s="42">
        <v>91.523605150214593</v>
      </c>
      <c r="J40" s="42">
        <v>39.722783381021401</v>
      </c>
      <c r="K40" s="42">
        <v>5.4605626034197465</v>
      </c>
      <c r="L40" s="43">
        <v>48.478701726001567</v>
      </c>
      <c r="M40" s="44">
        <v>41.620527463400869</v>
      </c>
      <c r="N40" s="50">
        <v>89.583333333333343</v>
      </c>
      <c r="O40" s="38">
        <v>0</v>
      </c>
      <c r="P40" s="45">
        <v>11.430932275880595</v>
      </c>
      <c r="Q40" s="45">
        <v>36.988101855185981</v>
      </c>
      <c r="R40" s="45">
        <v>37.739509174514637</v>
      </c>
      <c r="S40" s="46">
        <v>15.712677050000002</v>
      </c>
      <c r="T40" s="40">
        <v>73.8</v>
      </c>
      <c r="U40" s="40">
        <v>32.068700219999997</v>
      </c>
      <c r="V40" s="40">
        <v>13.056409259976617</v>
      </c>
      <c r="W40" s="40">
        <v>63.481986321451856</v>
      </c>
      <c r="X40" s="51">
        <v>49.705877273055435</v>
      </c>
      <c r="Y40" s="47">
        <v>56.820753311929842</v>
      </c>
      <c r="Z40" s="42">
        <v>55.464432680178057</v>
      </c>
      <c r="AA40" s="48">
        <v>30.16234</v>
      </c>
      <c r="AB40" s="42">
        <v>48.797736914823275</v>
      </c>
      <c r="AC40" s="42">
        <v>59.717851509999996</v>
      </c>
      <c r="AD40" s="38">
        <v>80.653999999999996</v>
      </c>
      <c r="AE40" s="45">
        <v>0</v>
      </c>
      <c r="AF40" s="45">
        <v>28.101644245142005</v>
      </c>
      <c r="AG40" s="45">
        <v>0</v>
      </c>
      <c r="AH40" s="45">
        <v>70.796561296436948</v>
      </c>
      <c r="AI40" s="39">
        <v>88.888888888888886</v>
      </c>
      <c r="AJ40" s="40">
        <v>75</v>
      </c>
      <c r="AK40" s="40">
        <v>100</v>
      </c>
      <c r="AL40" s="40">
        <v>58.943542509129074</v>
      </c>
      <c r="AM40" s="40">
        <v>89.798321283310813</v>
      </c>
      <c r="AN40" s="47">
        <v>75.41138393</v>
      </c>
      <c r="AO40" s="49">
        <v>90</v>
      </c>
      <c r="AP40" s="12"/>
      <c r="AQ40" s="12"/>
      <c r="AR40" s="12"/>
      <c r="AS40" s="12"/>
      <c r="AT40" s="12"/>
    </row>
    <row r="41" spans="1:46" ht="12.75">
      <c r="A41" s="4" t="s">
        <v>182</v>
      </c>
      <c r="B41" s="38">
        <v>0</v>
      </c>
      <c r="C41" s="39">
        <v>0</v>
      </c>
      <c r="D41" s="40">
        <v>37.853398968880178</v>
      </c>
      <c r="E41" s="40">
        <v>24.072359630743435</v>
      </c>
      <c r="F41" s="40">
        <v>0</v>
      </c>
      <c r="G41" s="40">
        <v>29.352497026588122</v>
      </c>
      <c r="H41" s="41">
        <v>2.2989999999999999</v>
      </c>
      <c r="I41" s="42">
        <v>34.334763948497859</v>
      </c>
      <c r="J41" s="42">
        <v>34.803569387181213</v>
      </c>
      <c r="K41" s="42">
        <v>5.6407427835999258</v>
      </c>
      <c r="L41" s="43">
        <v>17.066189934639365</v>
      </c>
      <c r="M41" s="44">
        <v>45.269658834299968</v>
      </c>
      <c r="N41" s="50">
        <v>31.770833333333332</v>
      </c>
      <c r="O41" s="38">
        <v>0</v>
      </c>
      <c r="P41" s="45">
        <v>0</v>
      </c>
      <c r="Q41" s="45">
        <v>29.459015316277487</v>
      </c>
      <c r="R41" s="45">
        <v>18.358749817732495</v>
      </c>
      <c r="S41" s="46">
        <v>12.039602626923077</v>
      </c>
      <c r="T41" s="40">
        <v>91.978571428571428</v>
      </c>
      <c r="U41" s="40">
        <v>20.021889336666668</v>
      </c>
      <c r="V41" s="40">
        <v>11.950410467011926</v>
      </c>
      <c r="W41" s="40">
        <v>46.666527048940004</v>
      </c>
      <c r="X41" s="51">
        <v>0</v>
      </c>
      <c r="Y41" s="47">
        <v>48.610932162545076</v>
      </c>
      <c r="Z41" s="42">
        <v>7.6667263603918165</v>
      </c>
      <c r="AA41" s="48">
        <v>28.290773999999995</v>
      </c>
      <c r="AB41" s="42">
        <v>0</v>
      </c>
      <c r="AC41" s="42">
        <v>41.199870681818176</v>
      </c>
      <c r="AD41" s="38">
        <v>35.368000000000002</v>
      </c>
      <c r="AE41" s="45">
        <v>0</v>
      </c>
      <c r="AF41" s="45">
        <v>21.579018888435929</v>
      </c>
      <c r="AG41" s="45">
        <v>0</v>
      </c>
      <c r="AH41" s="45">
        <v>49.898719682355605</v>
      </c>
      <c r="AI41" s="39">
        <v>0.83333333333333337</v>
      </c>
      <c r="AJ41" s="40">
        <v>100</v>
      </c>
      <c r="AK41" s="40">
        <v>84.615384615384613</v>
      </c>
      <c r="AL41" s="40">
        <v>4.343672400779349</v>
      </c>
      <c r="AM41" s="40">
        <v>51.738313155965756</v>
      </c>
      <c r="AN41" s="47">
        <v>7.9561876300000005</v>
      </c>
      <c r="AO41" s="49">
        <v>86.5</v>
      </c>
      <c r="AP41" s="12"/>
      <c r="AQ41" s="12"/>
      <c r="AR41" s="12"/>
      <c r="AS41" s="12"/>
      <c r="AT41" s="12"/>
    </row>
    <row r="42" spans="1:46" ht="12.75">
      <c r="A42" s="4" t="s">
        <v>179</v>
      </c>
      <c r="B42" s="38">
        <v>0</v>
      </c>
      <c r="C42" s="39">
        <v>100</v>
      </c>
      <c r="D42" s="40">
        <v>25.969966435756533</v>
      </c>
      <c r="E42" s="40">
        <v>24.051511457557169</v>
      </c>
      <c r="F42" s="40">
        <v>0</v>
      </c>
      <c r="G42" s="40">
        <v>19.917843082655846</v>
      </c>
      <c r="H42" s="41">
        <v>27.603999999999999</v>
      </c>
      <c r="I42" s="42">
        <v>23.175965665236056</v>
      </c>
      <c r="J42" s="42">
        <v>34.803569387181213</v>
      </c>
      <c r="K42" s="42">
        <v>5.6407427835999258</v>
      </c>
      <c r="L42" s="43">
        <v>21.38910204602152</v>
      </c>
      <c r="M42" s="44">
        <v>45.269658834299968</v>
      </c>
      <c r="N42" s="50">
        <v>31.770833333333332</v>
      </c>
      <c r="O42" s="38">
        <v>0</v>
      </c>
      <c r="P42" s="45">
        <v>0</v>
      </c>
      <c r="Q42" s="45">
        <v>33.179554014312089</v>
      </c>
      <c r="R42" s="45">
        <v>9.9183780057911335</v>
      </c>
      <c r="S42" s="46">
        <v>12.039602626923077</v>
      </c>
      <c r="T42" s="40">
        <v>91.978571428571428</v>
      </c>
      <c r="U42" s="40">
        <v>20.021889336666668</v>
      </c>
      <c r="V42" s="40">
        <v>18.013699708057054</v>
      </c>
      <c r="W42" s="40">
        <v>46.666527048940004</v>
      </c>
      <c r="X42" s="51">
        <v>6.9422863812830444</v>
      </c>
      <c r="Y42" s="47">
        <v>34.767734807517904</v>
      </c>
      <c r="Z42" s="42">
        <v>10.79390980321809</v>
      </c>
      <c r="AA42" s="48">
        <v>15.086440000000001</v>
      </c>
      <c r="AB42" s="42">
        <v>0</v>
      </c>
      <c r="AC42" s="42">
        <v>41.199870681818176</v>
      </c>
      <c r="AD42" s="38">
        <v>27.757999999999999</v>
      </c>
      <c r="AE42" s="45">
        <v>0</v>
      </c>
      <c r="AF42" s="45">
        <v>21.579018888435929</v>
      </c>
      <c r="AG42" s="45">
        <v>0</v>
      </c>
      <c r="AH42" s="45">
        <v>49.898719682355605</v>
      </c>
      <c r="AI42" s="39">
        <v>0.83333333333333337</v>
      </c>
      <c r="AJ42" s="40">
        <v>0</v>
      </c>
      <c r="AK42" s="40">
        <v>73.000000000000014</v>
      </c>
      <c r="AL42" s="40">
        <v>3.3138475600343726</v>
      </c>
      <c r="AM42" s="40">
        <v>19.386821747728224</v>
      </c>
      <c r="AN42" s="47">
        <v>16.635310220000001</v>
      </c>
      <c r="AO42" s="49">
        <v>86.5</v>
      </c>
      <c r="AP42" s="12"/>
      <c r="AQ42" s="12"/>
      <c r="AR42" s="12"/>
      <c r="AS42" s="12"/>
      <c r="AT42" s="12"/>
    </row>
    <row r="43" spans="1:46" ht="12.75">
      <c r="A43" s="4" t="s">
        <v>72</v>
      </c>
      <c r="B43" s="38">
        <v>100</v>
      </c>
      <c r="C43" s="39">
        <v>100</v>
      </c>
      <c r="D43" s="40">
        <v>74.512803780605566</v>
      </c>
      <c r="E43" s="40">
        <v>62.217447867692044</v>
      </c>
      <c r="F43" s="40">
        <v>100</v>
      </c>
      <c r="G43" s="40">
        <v>80.676282268087988</v>
      </c>
      <c r="H43" s="41">
        <v>72.169000000000011</v>
      </c>
      <c r="I43" s="42">
        <v>64.699570815450642</v>
      </c>
      <c r="J43" s="42">
        <v>28.537741162687659</v>
      </c>
      <c r="K43" s="42">
        <v>7.1263099834528401</v>
      </c>
      <c r="L43" s="43">
        <v>55.71332688659971</v>
      </c>
      <c r="M43" s="44">
        <v>26.561770707565064</v>
      </c>
      <c r="N43" s="50">
        <v>59.375</v>
      </c>
      <c r="O43" s="38">
        <v>0</v>
      </c>
      <c r="P43" s="45">
        <v>0</v>
      </c>
      <c r="Q43" s="45">
        <v>57.344265481320363</v>
      </c>
      <c r="R43" s="45">
        <v>46.588995893273719</v>
      </c>
      <c r="S43" s="46">
        <v>26.474753220000004</v>
      </c>
      <c r="T43" s="40">
        <v>90.8</v>
      </c>
      <c r="U43" s="40">
        <v>24.881318749999998</v>
      </c>
      <c r="V43" s="40">
        <v>12.460236281900846</v>
      </c>
      <c r="W43" s="40">
        <v>62.324156459613576</v>
      </c>
      <c r="X43" s="51">
        <v>16.11948979145502</v>
      </c>
      <c r="Y43" s="47">
        <v>36.386258658912986</v>
      </c>
      <c r="Z43" s="42">
        <v>63.383217888643983</v>
      </c>
      <c r="AA43" s="48">
        <v>18.772020000000001</v>
      </c>
      <c r="AB43" s="42">
        <v>0</v>
      </c>
      <c r="AC43" s="42">
        <v>65.530915559999997</v>
      </c>
      <c r="AD43" s="38">
        <v>89.326999999999998</v>
      </c>
      <c r="AE43" s="45">
        <v>0</v>
      </c>
      <c r="AF43" s="45">
        <v>25.361235675137024</v>
      </c>
      <c r="AG43" s="45">
        <v>0</v>
      </c>
      <c r="AH43" s="45">
        <v>72.373193885255574</v>
      </c>
      <c r="AI43" s="39">
        <v>42.222222222222221</v>
      </c>
      <c r="AJ43" s="40">
        <v>75</v>
      </c>
      <c r="AK43" s="40">
        <v>100</v>
      </c>
      <c r="AL43" s="40">
        <v>81.509684544797835</v>
      </c>
      <c r="AM43" s="40">
        <v>94.641717186678491</v>
      </c>
      <c r="AN43" s="47">
        <v>81.821018280000004</v>
      </c>
      <c r="AO43" s="49">
        <v>90.133333333333326</v>
      </c>
      <c r="AP43" s="12"/>
      <c r="AQ43" s="12"/>
      <c r="AR43" s="12"/>
      <c r="AS43" s="12"/>
      <c r="AT43" s="12"/>
    </row>
    <row r="44" spans="1:46" ht="12.75">
      <c r="A44" s="4" t="s">
        <v>219</v>
      </c>
      <c r="B44" s="38">
        <v>0</v>
      </c>
      <c r="C44" s="39">
        <v>100</v>
      </c>
      <c r="D44" s="40">
        <v>78.47485587567779</v>
      </c>
      <c r="E44" s="40">
        <v>48.097421389394711</v>
      </c>
      <c r="F44" s="40">
        <v>0</v>
      </c>
      <c r="G44" s="40">
        <v>41.190413619951165</v>
      </c>
      <c r="H44" s="41">
        <v>52.193999999999996</v>
      </c>
      <c r="I44" s="42">
        <v>33.583690987124463</v>
      </c>
      <c r="J44" s="42">
        <v>51.057273243865012</v>
      </c>
      <c r="K44" s="42">
        <v>0</v>
      </c>
      <c r="L44" s="43">
        <v>42.372951128485468</v>
      </c>
      <c r="M44" s="44">
        <v>59.772256951782445</v>
      </c>
      <c r="N44" s="50">
        <v>8.3333333333333321</v>
      </c>
      <c r="O44" s="38">
        <v>0</v>
      </c>
      <c r="P44" s="45">
        <v>0</v>
      </c>
      <c r="Q44" s="45">
        <v>26.274792068147896</v>
      </c>
      <c r="R44" s="45">
        <v>13.918648078542114</v>
      </c>
      <c r="S44" s="46">
        <v>1.10657184</v>
      </c>
      <c r="T44" s="40">
        <v>92.6</v>
      </c>
      <c r="U44" s="40">
        <v>9.32411995</v>
      </c>
      <c r="V44" s="40">
        <v>3.0628674599665304</v>
      </c>
      <c r="W44" s="40">
        <v>59.314097999676896</v>
      </c>
      <c r="X44" s="51">
        <v>20.826859143849134</v>
      </c>
      <c r="Y44" s="47">
        <v>48.610932162545076</v>
      </c>
      <c r="Z44" s="42">
        <v>17.745427180275158</v>
      </c>
      <c r="AA44" s="48">
        <v>28.290773999999995</v>
      </c>
      <c r="AB44" s="42">
        <v>0</v>
      </c>
      <c r="AC44" s="42">
        <v>70.422383999999994</v>
      </c>
      <c r="AD44" s="38">
        <v>66.926000000000002</v>
      </c>
      <c r="AE44" s="45">
        <v>0</v>
      </c>
      <c r="AF44" s="45">
        <v>21.524663677130039</v>
      </c>
      <c r="AG44" s="45">
        <v>0</v>
      </c>
      <c r="AH44" s="45">
        <v>69.756525986319573</v>
      </c>
      <c r="AI44" s="39">
        <v>0</v>
      </c>
      <c r="AJ44" s="40">
        <v>0</v>
      </c>
      <c r="AK44" s="40">
        <v>100</v>
      </c>
      <c r="AL44" s="40">
        <v>68.544524759025876</v>
      </c>
      <c r="AM44" s="40">
        <v>55.644310244121598</v>
      </c>
      <c r="AN44" s="47">
        <v>55.927845880000007</v>
      </c>
      <c r="AO44" s="49">
        <v>72</v>
      </c>
      <c r="AP44" s="12"/>
      <c r="AQ44" s="12"/>
      <c r="AR44" s="12"/>
      <c r="AS44" s="12"/>
      <c r="AT44" s="12"/>
    </row>
    <row r="45" spans="1:46" ht="12.75">
      <c r="A45" s="4" t="s">
        <v>71</v>
      </c>
      <c r="B45" s="38">
        <v>0</v>
      </c>
      <c r="C45" s="39">
        <v>100</v>
      </c>
      <c r="D45" s="40">
        <v>88.01648716974114</v>
      </c>
      <c r="E45" s="40">
        <v>64.365599373730248</v>
      </c>
      <c r="F45" s="40">
        <v>0</v>
      </c>
      <c r="G45" s="40">
        <v>67.012603675618948</v>
      </c>
      <c r="H45" s="41">
        <v>87.346999999999994</v>
      </c>
      <c r="I45" s="42">
        <v>83.261802575107296</v>
      </c>
      <c r="J45" s="42">
        <v>26.505553594628893</v>
      </c>
      <c r="K45" s="42">
        <v>0</v>
      </c>
      <c r="L45" s="43">
        <v>65.453308235688752</v>
      </c>
      <c r="M45" s="44">
        <v>29.175462419393376</v>
      </c>
      <c r="N45" s="50">
        <v>56.25</v>
      </c>
      <c r="O45" s="38">
        <v>0</v>
      </c>
      <c r="P45" s="45">
        <v>11.430932275880595</v>
      </c>
      <c r="Q45" s="45">
        <v>59.797223818138548</v>
      </c>
      <c r="R45" s="45">
        <v>52.441305849990393</v>
      </c>
      <c r="S45" s="46">
        <v>3.39793667</v>
      </c>
      <c r="T45" s="40">
        <v>91.2</v>
      </c>
      <c r="U45" s="40">
        <v>15.80988157</v>
      </c>
      <c r="V45" s="40">
        <v>42.692407571510834</v>
      </c>
      <c r="W45" s="40">
        <v>40.607217438652974</v>
      </c>
      <c r="X45" s="51">
        <v>40.667781684289039</v>
      </c>
      <c r="Y45" s="47">
        <v>68.915566666691802</v>
      </c>
      <c r="Z45" s="42">
        <v>66.683547619393536</v>
      </c>
      <c r="AA45" s="48">
        <v>36.314219999999999</v>
      </c>
      <c r="AB45" s="42">
        <v>0</v>
      </c>
      <c r="AC45" s="42">
        <v>65.886449740740744</v>
      </c>
      <c r="AD45" s="38">
        <v>91.798999999999992</v>
      </c>
      <c r="AE45" s="45">
        <v>0</v>
      </c>
      <c r="AF45" s="45">
        <v>49.896789807103694</v>
      </c>
      <c r="AG45" s="45">
        <v>98</v>
      </c>
      <c r="AH45" s="45">
        <v>59.521745072603075</v>
      </c>
      <c r="AI45" s="39">
        <v>0</v>
      </c>
      <c r="AJ45" s="40">
        <v>75</v>
      </c>
      <c r="AK45" s="40">
        <v>90</v>
      </c>
      <c r="AL45" s="40">
        <v>89.420981431490247</v>
      </c>
      <c r="AM45" s="40">
        <v>85.347709629537249</v>
      </c>
      <c r="AN45" s="47">
        <v>94.00878093</v>
      </c>
      <c r="AO45" s="49">
        <v>96.095238095238102</v>
      </c>
      <c r="AP45" s="12"/>
      <c r="AQ45" s="12"/>
      <c r="AR45" s="12"/>
      <c r="AS45" s="12"/>
      <c r="AT45" s="12"/>
    </row>
    <row r="46" spans="1:46" ht="12.75">
      <c r="A46" s="4" t="s">
        <v>124</v>
      </c>
      <c r="B46" s="38">
        <v>100</v>
      </c>
      <c r="C46" s="39">
        <v>100</v>
      </c>
      <c r="D46" s="40">
        <v>72.274044274790441</v>
      </c>
      <c r="E46" s="40">
        <v>18.44408581236862</v>
      </c>
      <c r="F46" s="40">
        <v>0</v>
      </c>
      <c r="G46" s="40">
        <v>17.329621318609938</v>
      </c>
      <c r="H46" s="41">
        <v>22.981999999999999</v>
      </c>
      <c r="I46" s="42">
        <v>24.678111587982833</v>
      </c>
      <c r="J46" s="42">
        <v>23.662813301360273</v>
      </c>
      <c r="K46" s="42">
        <v>18.839334961783944</v>
      </c>
      <c r="L46" s="43">
        <v>39.875495941893831</v>
      </c>
      <c r="M46" s="44">
        <v>26.3043615784899</v>
      </c>
      <c r="N46" s="50">
        <v>59.970238095238095</v>
      </c>
      <c r="O46" s="38">
        <v>0</v>
      </c>
      <c r="P46" s="45">
        <v>0</v>
      </c>
      <c r="Q46" s="45">
        <v>42.400271438301743</v>
      </c>
      <c r="R46" s="45">
        <v>42.869890724635695</v>
      </c>
      <c r="S46" s="46">
        <v>16.250639527500002</v>
      </c>
      <c r="T46" s="40">
        <v>85.963636363636368</v>
      </c>
      <c r="U46" s="40">
        <v>22.158701421666667</v>
      </c>
      <c r="V46" s="40">
        <v>14.415827783772702</v>
      </c>
      <c r="W46" s="40">
        <v>49.819202715273292</v>
      </c>
      <c r="X46" s="51">
        <v>28.37633761681273</v>
      </c>
      <c r="Y46" s="47">
        <v>20.802262211261784</v>
      </c>
      <c r="Z46" s="42">
        <v>27.28182616993811</v>
      </c>
      <c r="AA46" s="48">
        <v>12.622120000000001</v>
      </c>
      <c r="AB46" s="42">
        <v>0</v>
      </c>
      <c r="AC46" s="42">
        <v>38.391446512307695</v>
      </c>
      <c r="AD46" s="38">
        <v>53.183</v>
      </c>
      <c r="AE46" s="45">
        <v>0</v>
      </c>
      <c r="AF46" s="45">
        <v>7.0254110612855039</v>
      </c>
      <c r="AG46" s="45">
        <v>18.117647058823529</v>
      </c>
      <c r="AH46" s="45">
        <v>56.431230840581733</v>
      </c>
      <c r="AI46" s="39">
        <v>57.222222222222221</v>
      </c>
      <c r="AJ46" s="40">
        <v>0</v>
      </c>
      <c r="AK46" s="40">
        <v>53.538461538461533</v>
      </c>
      <c r="AL46" s="40">
        <v>32.450163296411851</v>
      </c>
      <c r="AM46" s="40">
        <v>66.237088969405235</v>
      </c>
      <c r="AN46" s="47">
        <v>70.695870500000012</v>
      </c>
      <c r="AO46" s="49">
        <v>85.6</v>
      </c>
      <c r="AP46" s="12"/>
      <c r="AQ46" s="12"/>
      <c r="AR46" s="12"/>
      <c r="AS46" s="12"/>
      <c r="AT46" s="12"/>
    </row>
    <row r="47" spans="1:46" ht="12.75">
      <c r="A47" s="4" t="s">
        <v>44</v>
      </c>
      <c r="B47" s="38">
        <v>100</v>
      </c>
      <c r="C47" s="39">
        <v>100</v>
      </c>
      <c r="D47" s="40">
        <v>97.968608384609951</v>
      </c>
      <c r="E47" s="40">
        <v>67.241668162358366</v>
      </c>
      <c r="F47" s="40">
        <v>0</v>
      </c>
      <c r="G47" s="40">
        <v>78.071836293489355</v>
      </c>
      <c r="H47" s="41">
        <v>82.164999999999992</v>
      </c>
      <c r="I47" s="42">
        <v>67.596566523605134</v>
      </c>
      <c r="J47" s="42">
        <v>16.51534153918557</v>
      </c>
      <c r="K47" s="42">
        <v>47.656298712199323</v>
      </c>
      <c r="L47" s="43">
        <v>65.993335677220458</v>
      </c>
      <c r="M47" s="44">
        <v>31.386674303796646</v>
      </c>
      <c r="N47" s="50">
        <v>58.531746031746032</v>
      </c>
      <c r="O47" s="38">
        <v>0</v>
      </c>
      <c r="P47" s="45">
        <v>0</v>
      </c>
      <c r="Q47" s="45">
        <v>84.710484262127878</v>
      </c>
      <c r="R47" s="45">
        <v>49.973449004868904</v>
      </c>
      <c r="S47" s="46">
        <v>13.25609944</v>
      </c>
      <c r="T47" s="40">
        <v>94.5</v>
      </c>
      <c r="U47" s="40">
        <v>33.769632170000001</v>
      </c>
      <c r="V47" s="40">
        <v>31.785376141222066</v>
      </c>
      <c r="W47" s="40">
        <v>36.257127983580951</v>
      </c>
      <c r="X47" s="51">
        <v>41.172877049529689</v>
      </c>
      <c r="Y47" s="47">
        <v>22.384242881802781</v>
      </c>
      <c r="Z47" s="42">
        <v>69.643781066017695</v>
      </c>
      <c r="AA47" s="48">
        <v>10</v>
      </c>
      <c r="AB47" s="42">
        <v>0</v>
      </c>
      <c r="AC47" s="42">
        <v>55.180326770000001</v>
      </c>
      <c r="AD47" s="38">
        <v>89.405999999999992</v>
      </c>
      <c r="AE47" s="45">
        <v>0</v>
      </c>
      <c r="AF47" s="45">
        <v>49.896789807103694</v>
      </c>
      <c r="AG47" s="45">
        <v>100</v>
      </c>
      <c r="AH47" s="45">
        <v>57.729353327463265</v>
      </c>
      <c r="AI47" s="39">
        <v>54.920634920634924</v>
      </c>
      <c r="AJ47" s="40">
        <v>75</v>
      </c>
      <c r="AK47" s="40">
        <v>100</v>
      </c>
      <c r="AL47" s="40">
        <v>92.205791968352784</v>
      </c>
      <c r="AM47" s="40">
        <v>87.61301858622501</v>
      </c>
      <c r="AN47" s="47">
        <v>100</v>
      </c>
      <c r="AO47" s="49">
        <v>96.095238095238102</v>
      </c>
      <c r="AP47" s="12"/>
      <c r="AQ47" s="12"/>
      <c r="AR47" s="12"/>
      <c r="AS47" s="12"/>
      <c r="AT47" s="12"/>
    </row>
    <row r="48" spans="1:46" ht="12.75">
      <c r="A48" s="4" t="s">
        <v>32</v>
      </c>
      <c r="B48" s="38">
        <v>100</v>
      </c>
      <c r="C48" s="39">
        <v>100</v>
      </c>
      <c r="D48" s="40">
        <v>87.661945693427342</v>
      </c>
      <c r="E48" s="40">
        <v>78.506160855230362</v>
      </c>
      <c r="F48" s="40">
        <v>100</v>
      </c>
      <c r="G48" s="40">
        <v>80.85775444364883</v>
      </c>
      <c r="H48" s="41">
        <v>70.063000000000002</v>
      </c>
      <c r="I48" s="42">
        <v>84.12017167381974</v>
      </c>
      <c r="J48" s="42">
        <v>35.962310155180219</v>
      </c>
      <c r="K48" s="42">
        <v>47.656298712199323</v>
      </c>
      <c r="L48" s="43">
        <v>74.09327779947003</v>
      </c>
      <c r="M48" s="44">
        <v>33.256757360536888</v>
      </c>
      <c r="N48" s="50">
        <v>63.541666666666664</v>
      </c>
      <c r="O48" s="38">
        <v>0</v>
      </c>
      <c r="P48" s="45">
        <v>0</v>
      </c>
      <c r="Q48" s="45">
        <v>63.63696836489423</v>
      </c>
      <c r="R48" s="45">
        <v>79.459800006209363</v>
      </c>
      <c r="S48" s="46">
        <v>28.507243970000001</v>
      </c>
      <c r="T48" s="40">
        <v>86.8</v>
      </c>
      <c r="U48" s="40">
        <v>29.403049259999996</v>
      </c>
      <c r="V48" s="40">
        <v>58.124902974525327</v>
      </c>
      <c r="W48" s="40">
        <v>67.709411630954449</v>
      </c>
      <c r="X48" s="51">
        <v>57.551684941640083</v>
      </c>
      <c r="Y48" s="47">
        <v>59.301219035305245</v>
      </c>
      <c r="Z48" s="42">
        <v>67.057952962074737</v>
      </c>
      <c r="AA48" s="48">
        <v>29.776720000000001</v>
      </c>
      <c r="AB48" s="42">
        <v>47.807637908493355</v>
      </c>
      <c r="AC48" s="42">
        <v>67.342570539999997</v>
      </c>
      <c r="AD48" s="38">
        <v>92.042999999999992</v>
      </c>
      <c r="AE48" s="45">
        <v>26.901143389596871</v>
      </c>
      <c r="AF48" s="45">
        <v>49.896789807103694</v>
      </c>
      <c r="AG48" s="45">
        <v>87.9</v>
      </c>
      <c r="AH48" s="45">
        <v>70.817621899442344</v>
      </c>
      <c r="AI48" s="39">
        <v>88.888888888888886</v>
      </c>
      <c r="AJ48" s="40">
        <v>100</v>
      </c>
      <c r="AK48" s="40">
        <v>96.92307692307692</v>
      </c>
      <c r="AL48" s="40">
        <v>87.330702277884669</v>
      </c>
      <c r="AM48" s="40">
        <v>95.522926514062888</v>
      </c>
      <c r="AN48" s="47">
        <v>93.884778069999996</v>
      </c>
      <c r="AO48" s="49">
        <v>96.095238095238102</v>
      </c>
      <c r="AP48" s="12"/>
      <c r="AQ48" s="12"/>
      <c r="AR48" s="12"/>
      <c r="AS48" s="12"/>
      <c r="AT48" s="12"/>
    </row>
    <row r="49" spans="1:46" ht="12.75">
      <c r="A49" s="4" t="s">
        <v>186</v>
      </c>
      <c r="B49" s="38">
        <v>0</v>
      </c>
      <c r="C49" s="39">
        <v>100</v>
      </c>
      <c r="D49" s="40">
        <v>55.777276273737982</v>
      </c>
      <c r="E49" s="40">
        <v>20.430271068827981</v>
      </c>
      <c r="F49" s="40">
        <v>0</v>
      </c>
      <c r="G49" s="40">
        <v>18.301587003381535</v>
      </c>
      <c r="H49" s="41">
        <v>20.670999999999999</v>
      </c>
      <c r="I49" s="42">
        <v>31.437768240343349</v>
      </c>
      <c r="J49" s="42">
        <v>11.001299218216092</v>
      </c>
      <c r="K49" s="42">
        <v>0</v>
      </c>
      <c r="L49" s="43">
        <v>13.751828240885425</v>
      </c>
      <c r="M49" s="44">
        <v>13.91928988247988</v>
      </c>
      <c r="N49" s="50">
        <v>23.842592592592592</v>
      </c>
      <c r="O49" s="38">
        <v>0</v>
      </c>
      <c r="P49" s="45">
        <v>0</v>
      </c>
      <c r="Q49" s="45">
        <v>1.0530099223460831</v>
      </c>
      <c r="R49" s="45">
        <v>0.17415979158970221</v>
      </c>
      <c r="S49" s="46">
        <v>2.6122497969999996</v>
      </c>
      <c r="T49" s="40">
        <v>92.55</v>
      </c>
      <c r="U49" s="40">
        <v>27.277789850000001</v>
      </c>
      <c r="V49" s="40">
        <v>17.690775726160506</v>
      </c>
      <c r="W49" s="40">
        <v>12.535677315510135</v>
      </c>
      <c r="X49" s="51">
        <v>11.0032635836008</v>
      </c>
      <c r="Y49" s="47">
        <v>35.600843984226415</v>
      </c>
      <c r="Z49" s="42">
        <v>2.6454935853632446</v>
      </c>
      <c r="AA49" s="48">
        <v>22.086819999999999</v>
      </c>
      <c r="AB49" s="42">
        <v>0</v>
      </c>
      <c r="AC49" s="42">
        <v>14.67574731</v>
      </c>
      <c r="AD49" s="38">
        <v>15.906000000000001</v>
      </c>
      <c r="AE49" s="45">
        <v>0</v>
      </c>
      <c r="AF49" s="45">
        <v>0</v>
      </c>
      <c r="AG49" s="45">
        <v>0</v>
      </c>
      <c r="AH49" s="45">
        <v>43.49171354891326</v>
      </c>
      <c r="AI49" s="39">
        <v>17.901234567901234</v>
      </c>
      <c r="AJ49" s="40">
        <v>25</v>
      </c>
      <c r="AK49" s="40">
        <v>37.46153846153846</v>
      </c>
      <c r="AL49" s="40">
        <v>0</v>
      </c>
      <c r="AM49" s="40">
        <v>39.050936933643897</v>
      </c>
      <c r="AN49" s="47">
        <v>33.50024767</v>
      </c>
      <c r="AO49" s="49">
        <v>89</v>
      </c>
      <c r="AP49" s="12"/>
      <c r="AQ49" s="12"/>
      <c r="AR49" s="12"/>
      <c r="AS49" s="12"/>
      <c r="AT49" s="12"/>
    </row>
    <row r="50" spans="1:46" ht="12.75">
      <c r="A50" s="4" t="s">
        <v>12</v>
      </c>
      <c r="B50" s="38">
        <v>100</v>
      </c>
      <c r="C50" s="39">
        <v>100</v>
      </c>
      <c r="D50" s="40">
        <v>100</v>
      </c>
      <c r="E50" s="40">
        <v>89.959048732753587</v>
      </c>
      <c r="F50" s="40">
        <v>100</v>
      </c>
      <c r="G50" s="40">
        <v>96.925160647180604</v>
      </c>
      <c r="H50" s="41">
        <v>99.924000000000007</v>
      </c>
      <c r="I50" s="42">
        <v>76.931330472103014</v>
      </c>
      <c r="J50" s="42">
        <v>39.698501267926829</v>
      </c>
      <c r="K50" s="42">
        <v>47.656298712199323</v>
      </c>
      <c r="L50" s="43">
        <v>93.502696775789119</v>
      </c>
      <c r="M50" s="44">
        <v>61.510371168661457</v>
      </c>
      <c r="N50" s="50">
        <v>63.541666666666664</v>
      </c>
      <c r="O50" s="38">
        <v>0</v>
      </c>
      <c r="P50" s="45">
        <v>18.117599005553885</v>
      </c>
      <c r="Q50" s="45">
        <v>72.606222776788016</v>
      </c>
      <c r="R50" s="45">
        <v>67.660335958349592</v>
      </c>
      <c r="S50" s="46">
        <v>53.115810750000001</v>
      </c>
      <c r="T50" s="40">
        <v>94.2</v>
      </c>
      <c r="U50" s="40">
        <v>46.730725059999997</v>
      </c>
      <c r="V50" s="40">
        <v>71.012028919301557</v>
      </c>
      <c r="W50" s="40">
        <v>63.208535031084892</v>
      </c>
      <c r="X50" s="51">
        <v>57.059821685074773</v>
      </c>
      <c r="Y50" s="47">
        <v>57.031071247649514</v>
      </c>
      <c r="Z50" s="42">
        <v>77.850295456692479</v>
      </c>
      <c r="AA50" s="48">
        <v>29.365639999999999</v>
      </c>
      <c r="AB50" s="42">
        <v>75.42432814443336</v>
      </c>
      <c r="AC50" s="42">
        <v>74.118495659999994</v>
      </c>
      <c r="AD50" s="38">
        <v>99.661999999999992</v>
      </c>
      <c r="AE50" s="45">
        <v>13.450571694798436</v>
      </c>
      <c r="AF50" s="45">
        <v>69.058295964125548</v>
      </c>
      <c r="AG50" s="45">
        <v>98</v>
      </c>
      <c r="AH50" s="45">
        <v>84.514631517864544</v>
      </c>
      <c r="AI50" s="39">
        <v>0</v>
      </c>
      <c r="AJ50" s="40">
        <v>100</v>
      </c>
      <c r="AK50" s="40">
        <v>96.92307692307692</v>
      </c>
      <c r="AL50" s="40">
        <v>96.040350683146613</v>
      </c>
      <c r="AM50" s="40">
        <v>97.077245163028294</v>
      </c>
      <c r="AN50" s="47">
        <v>95.469444350000003</v>
      </c>
      <c r="AO50" s="49">
        <v>100</v>
      </c>
      <c r="AP50" s="12"/>
      <c r="AQ50" s="12"/>
      <c r="AR50" s="12"/>
      <c r="AS50" s="12"/>
      <c r="AT50" s="12"/>
    </row>
    <row r="51" spans="1:46" ht="12.75">
      <c r="A51" s="4" t="s">
        <v>156</v>
      </c>
      <c r="B51" s="38">
        <v>0</v>
      </c>
      <c r="C51" s="39">
        <v>50</v>
      </c>
      <c r="D51" s="40">
        <v>29.938972999051884</v>
      </c>
      <c r="E51" s="40">
        <v>30.6093050396947</v>
      </c>
      <c r="F51" s="40">
        <v>0</v>
      </c>
      <c r="G51" s="40">
        <v>16.634706655610781</v>
      </c>
      <c r="H51" s="41">
        <v>20.914999999999999</v>
      </c>
      <c r="I51" s="42">
        <v>31.223175965665234</v>
      </c>
      <c r="J51" s="42">
        <v>44.720580467668483</v>
      </c>
      <c r="K51" s="42">
        <v>24.555984555984555</v>
      </c>
      <c r="L51" s="43">
        <v>34.365749069152386</v>
      </c>
      <c r="M51" s="44">
        <v>53.923632731501705</v>
      </c>
      <c r="N51" s="50">
        <v>21.875</v>
      </c>
      <c r="O51" s="38">
        <v>0</v>
      </c>
      <c r="P51" s="45">
        <v>0</v>
      </c>
      <c r="Q51" s="45">
        <v>43.034913920557408</v>
      </c>
      <c r="R51" s="45">
        <v>35.831737251194888</v>
      </c>
      <c r="S51" s="46">
        <v>21.420920282000004</v>
      </c>
      <c r="T51" s="40">
        <v>98.6</v>
      </c>
      <c r="U51" s="40">
        <v>23.370655237499999</v>
      </c>
      <c r="V51" s="40">
        <v>28.733284871378256</v>
      </c>
      <c r="W51" s="40">
        <v>56.071576024843985</v>
      </c>
      <c r="X51" s="51">
        <v>0</v>
      </c>
      <c r="Y51" s="47">
        <v>60.898495099069706</v>
      </c>
      <c r="Z51" s="42">
        <v>21.337435651410065</v>
      </c>
      <c r="AA51" s="48">
        <v>37.705336000000003</v>
      </c>
      <c r="AB51" s="42">
        <v>0</v>
      </c>
      <c r="AC51" s="42">
        <v>65.58392323999999</v>
      </c>
      <c r="AD51" s="38">
        <v>38.401999999999994</v>
      </c>
      <c r="AE51" s="45">
        <v>0</v>
      </c>
      <c r="AF51" s="45">
        <v>28.849028400597909</v>
      </c>
      <c r="AG51" s="45">
        <v>2.79</v>
      </c>
      <c r="AH51" s="45">
        <v>66.413099246971399</v>
      </c>
      <c r="AI51" s="39">
        <v>40.222222222222229</v>
      </c>
      <c r="AJ51" s="40">
        <v>50</v>
      </c>
      <c r="AK51" s="40">
        <v>38.307692307692307</v>
      </c>
      <c r="AL51" s="40">
        <v>65.448557680036274</v>
      </c>
      <c r="AM51" s="40">
        <v>32.025847421046876</v>
      </c>
      <c r="AN51" s="47">
        <v>58.894228044000009</v>
      </c>
      <c r="AO51" s="49">
        <v>93.8</v>
      </c>
      <c r="AP51" s="12"/>
      <c r="AQ51" s="12"/>
      <c r="AR51" s="12"/>
      <c r="AS51" s="12"/>
      <c r="AT51" s="12"/>
    </row>
    <row r="52" spans="1:46" ht="12.75">
      <c r="A52" s="4" t="s">
        <v>67</v>
      </c>
      <c r="B52" s="38">
        <v>100</v>
      </c>
      <c r="C52" s="39">
        <v>100</v>
      </c>
      <c r="D52" s="40">
        <v>75.283017769435844</v>
      </c>
      <c r="E52" s="40">
        <v>54.246690400670204</v>
      </c>
      <c r="F52" s="40">
        <v>0</v>
      </c>
      <c r="G52" s="40">
        <v>60.350757712211646</v>
      </c>
      <c r="H52" s="41">
        <v>64.046999999999997</v>
      </c>
      <c r="I52" s="42">
        <v>84.334763948497852</v>
      </c>
      <c r="J52" s="42">
        <v>38.998825947315325</v>
      </c>
      <c r="K52" s="42">
        <v>34.903474903474901</v>
      </c>
      <c r="L52" s="43">
        <v>52.86829305808218</v>
      </c>
      <c r="M52" s="44">
        <v>49.540074288628709</v>
      </c>
      <c r="N52" s="50">
        <v>85.416666666666657</v>
      </c>
      <c r="O52" s="38">
        <v>0</v>
      </c>
      <c r="P52" s="45">
        <v>0</v>
      </c>
      <c r="Q52" s="45">
        <v>27.383687763540653</v>
      </c>
      <c r="R52" s="45">
        <v>33.039084793246168</v>
      </c>
      <c r="S52" s="46">
        <v>1.32399982</v>
      </c>
      <c r="T52" s="40">
        <v>92.9</v>
      </c>
      <c r="U52" s="40">
        <v>22.158701421666667</v>
      </c>
      <c r="V52" s="40">
        <v>16.416441954322657</v>
      </c>
      <c r="W52" s="40">
        <v>55.112402242659599</v>
      </c>
      <c r="X52" s="51">
        <v>11.0032635836008</v>
      </c>
      <c r="Y52" s="47">
        <v>27.990996563936381</v>
      </c>
      <c r="Z52" s="42">
        <v>45.310392469111434</v>
      </c>
      <c r="AA52" s="48">
        <v>10.791359999999999</v>
      </c>
      <c r="AB52" s="42">
        <v>0</v>
      </c>
      <c r="AC52" s="42">
        <v>28.074948840000001</v>
      </c>
      <c r="AD52" s="38">
        <v>74.44</v>
      </c>
      <c r="AE52" s="45">
        <v>0</v>
      </c>
      <c r="AF52" s="45">
        <v>24.663677130044842</v>
      </c>
      <c r="AG52" s="45">
        <v>66</v>
      </c>
      <c r="AH52" s="45">
        <v>54.940391772025698</v>
      </c>
      <c r="AI52" s="39">
        <v>60</v>
      </c>
      <c r="AJ52" s="40">
        <v>100</v>
      </c>
      <c r="AK52" s="40">
        <v>70.692307692307693</v>
      </c>
      <c r="AL52" s="40">
        <v>45.47609584431801</v>
      </c>
      <c r="AM52" s="40">
        <v>69.850286373903231</v>
      </c>
      <c r="AN52" s="47">
        <v>70.188013130000002</v>
      </c>
      <c r="AO52" s="49">
        <v>89</v>
      </c>
      <c r="AP52" s="12"/>
      <c r="AQ52" s="12"/>
      <c r="AR52" s="12"/>
      <c r="AS52" s="12"/>
      <c r="AT52" s="12"/>
    </row>
    <row r="53" spans="1:46" ht="12.75">
      <c r="A53" s="4" t="s">
        <v>101</v>
      </c>
      <c r="B53" s="38">
        <v>0</v>
      </c>
      <c r="C53" s="39">
        <v>100</v>
      </c>
      <c r="D53" s="40">
        <v>86.819369481957125</v>
      </c>
      <c r="E53" s="40">
        <v>35.208440857079069</v>
      </c>
      <c r="F53" s="40">
        <v>0</v>
      </c>
      <c r="G53" s="40">
        <v>49.75667112648285</v>
      </c>
      <c r="H53" s="41">
        <v>88.507000000000005</v>
      </c>
      <c r="I53" s="42">
        <v>87.124463519313295</v>
      </c>
      <c r="J53" s="42">
        <v>17.087848679879141</v>
      </c>
      <c r="K53" s="42">
        <v>0</v>
      </c>
      <c r="L53" s="43">
        <v>39.472574121555262</v>
      </c>
      <c r="M53" s="44">
        <v>20.454920393854625</v>
      </c>
      <c r="N53" s="50">
        <v>43.75</v>
      </c>
      <c r="O53" s="38">
        <v>0</v>
      </c>
      <c r="P53" s="45">
        <v>11.430932275880595</v>
      </c>
      <c r="Q53" s="45">
        <v>25.205375467757907</v>
      </c>
      <c r="R53" s="45">
        <v>34.527367478879796</v>
      </c>
      <c r="S53" s="46">
        <v>20.587544749999999</v>
      </c>
      <c r="T53" s="40">
        <v>84.4</v>
      </c>
      <c r="U53" s="40">
        <v>14.822155710000001</v>
      </c>
      <c r="V53" s="40">
        <v>19.052526975078564</v>
      </c>
      <c r="W53" s="40">
        <v>44.945638840853739</v>
      </c>
      <c r="X53" s="51">
        <v>42.260910379378821</v>
      </c>
      <c r="Y53" s="47">
        <v>46.159311692235597</v>
      </c>
      <c r="Z53" s="42">
        <v>49.130965940389416</v>
      </c>
      <c r="AA53" s="48">
        <v>20.823219999999999</v>
      </c>
      <c r="AB53" s="42">
        <v>0</v>
      </c>
      <c r="AC53" s="42">
        <v>26.22974469</v>
      </c>
      <c r="AD53" s="38">
        <v>68.335000000000008</v>
      </c>
      <c r="AE53" s="45">
        <v>0</v>
      </c>
      <c r="AF53" s="45">
        <v>25.361235675137024</v>
      </c>
      <c r="AG53" s="45">
        <v>0</v>
      </c>
      <c r="AH53" s="45">
        <v>53.161218916006284</v>
      </c>
      <c r="AI53" s="39">
        <v>84.444444444444443</v>
      </c>
      <c r="AJ53" s="40">
        <v>100</v>
      </c>
      <c r="AK53" s="40">
        <v>77.692307692307693</v>
      </c>
      <c r="AL53" s="40">
        <v>61.732303275530334</v>
      </c>
      <c r="AM53" s="40">
        <v>79.087746742509495</v>
      </c>
      <c r="AN53" s="47">
        <v>54.673875370000005</v>
      </c>
      <c r="AO53" s="49">
        <v>90.133333333333326</v>
      </c>
      <c r="AP53" s="12"/>
      <c r="AQ53" s="12"/>
      <c r="AR53" s="12"/>
      <c r="AS53" s="12"/>
      <c r="AT53" s="12"/>
    </row>
    <row r="54" spans="1:46" ht="12.75">
      <c r="A54" s="4" t="s">
        <v>63</v>
      </c>
      <c r="B54" s="38">
        <v>100</v>
      </c>
      <c r="C54" s="39">
        <v>100</v>
      </c>
      <c r="D54" s="40">
        <v>100</v>
      </c>
      <c r="E54" s="40">
        <v>36.337494210770295</v>
      </c>
      <c r="F54" s="40">
        <v>100</v>
      </c>
      <c r="G54" s="40">
        <v>13.765076835087257</v>
      </c>
      <c r="H54" s="41">
        <v>70.016000000000005</v>
      </c>
      <c r="I54" s="42">
        <v>77.789699570815458</v>
      </c>
      <c r="J54" s="42">
        <v>42.433117798288237</v>
      </c>
      <c r="K54" s="42">
        <v>43.132928847214558</v>
      </c>
      <c r="L54" s="43">
        <v>44.956067486718901</v>
      </c>
      <c r="M54" s="44">
        <v>72.765877406644009</v>
      </c>
      <c r="N54" s="50">
        <v>25</v>
      </c>
      <c r="O54" s="38">
        <v>0</v>
      </c>
      <c r="P54" s="45">
        <v>11.430932275880595</v>
      </c>
      <c r="Q54" s="45">
        <v>29.016876517565738</v>
      </c>
      <c r="R54" s="45">
        <v>23.627975054351129</v>
      </c>
      <c r="S54" s="46">
        <v>25.092971139999996</v>
      </c>
      <c r="T54" s="40">
        <v>99.6</v>
      </c>
      <c r="U54" s="40">
        <v>39.510099750000002</v>
      </c>
      <c r="V54" s="40">
        <v>37.041099174704279</v>
      </c>
      <c r="W54" s="40">
        <v>68.203957564189267</v>
      </c>
      <c r="X54" s="51">
        <v>61.708201203547986</v>
      </c>
      <c r="Y54" s="47">
        <v>43.438163286987546</v>
      </c>
      <c r="Z54" s="42">
        <v>40.05329048518675</v>
      </c>
      <c r="AA54" s="48">
        <v>26.443480000000001</v>
      </c>
      <c r="AB54" s="42">
        <v>70.898161238652818</v>
      </c>
      <c r="AC54" s="42">
        <v>55.836212969999998</v>
      </c>
      <c r="AD54" s="38">
        <v>69.455999999999989</v>
      </c>
      <c r="AE54" s="45">
        <v>0</v>
      </c>
      <c r="AF54" s="45">
        <v>25.560538116591928</v>
      </c>
      <c r="AG54" s="45">
        <v>0</v>
      </c>
      <c r="AH54" s="45">
        <v>58.028234650965317</v>
      </c>
      <c r="AI54" s="39">
        <v>0</v>
      </c>
      <c r="AJ54" s="40">
        <v>50</v>
      </c>
      <c r="AK54" s="40">
        <v>71.384615384615387</v>
      </c>
      <c r="AL54" s="40">
        <v>72.879142018247236</v>
      </c>
      <c r="AM54" s="40">
        <v>80.214388480484516</v>
      </c>
      <c r="AN54" s="47">
        <v>68.590054940000002</v>
      </c>
      <c r="AO54" s="49">
        <v>95</v>
      </c>
      <c r="AP54" s="12"/>
      <c r="AQ54" s="12"/>
      <c r="AR54" s="12"/>
      <c r="AS54" s="12"/>
      <c r="AT54" s="12"/>
    </row>
    <row r="55" spans="1:46" ht="12.75">
      <c r="A55" s="4" t="s">
        <v>143</v>
      </c>
      <c r="B55" s="38">
        <v>0</v>
      </c>
      <c r="C55" s="39">
        <v>0</v>
      </c>
      <c r="D55" s="40">
        <v>35.879747587033378</v>
      </c>
      <c r="E55" s="40">
        <v>43.991233535187121</v>
      </c>
      <c r="F55" s="40">
        <v>0</v>
      </c>
      <c r="G55" s="40">
        <v>38.487078337885869</v>
      </c>
      <c r="H55" s="41">
        <v>50.897000000000006</v>
      </c>
      <c r="I55" s="42">
        <v>72.961373390557938</v>
      </c>
      <c r="J55" s="42">
        <v>35.046348796283084</v>
      </c>
      <c r="K55" s="42">
        <v>20.783232211803639</v>
      </c>
      <c r="L55" s="43">
        <v>51.197908283638107</v>
      </c>
      <c r="M55" s="44">
        <v>38.580201570230912</v>
      </c>
      <c r="N55" s="50">
        <v>10.416666666666668</v>
      </c>
      <c r="O55" s="38">
        <v>0</v>
      </c>
      <c r="P55" s="45">
        <v>0</v>
      </c>
      <c r="Q55" s="45">
        <v>42.025804680073811</v>
      </c>
      <c r="R55" s="45">
        <v>40.285234726442475</v>
      </c>
      <c r="S55" s="46">
        <v>3.7475388000000001</v>
      </c>
      <c r="T55" s="40">
        <v>79</v>
      </c>
      <c r="U55" s="40">
        <v>15.194507420000001</v>
      </c>
      <c r="V55" s="40">
        <v>7.4053089329211463</v>
      </c>
      <c r="W55" s="40">
        <v>45.173614643107172</v>
      </c>
      <c r="X55" s="51">
        <v>6.9422863812830444</v>
      </c>
      <c r="Y55" s="47">
        <v>52.950265358747309</v>
      </c>
      <c r="Z55" s="42">
        <v>48.267443815354305</v>
      </c>
      <c r="AA55" s="48">
        <v>33.390799999999999</v>
      </c>
      <c r="AB55" s="42">
        <v>0</v>
      </c>
      <c r="AC55" s="42">
        <v>27.837420739999995</v>
      </c>
      <c r="AD55" s="38">
        <v>75.263999999999996</v>
      </c>
      <c r="AE55" s="45">
        <v>0</v>
      </c>
      <c r="AF55" s="45">
        <v>23.168908819133033</v>
      </c>
      <c r="AG55" s="45">
        <v>0</v>
      </c>
      <c r="AH55" s="45">
        <v>46.905099578563885</v>
      </c>
      <c r="AI55" s="39">
        <v>0</v>
      </c>
      <c r="AJ55" s="40">
        <v>25</v>
      </c>
      <c r="AK55" s="40">
        <v>100</v>
      </c>
      <c r="AL55" s="40">
        <v>28.763586257414779</v>
      </c>
      <c r="AM55" s="40">
        <v>71.307751541152697</v>
      </c>
      <c r="AN55" s="47">
        <v>68.519376589999993</v>
      </c>
      <c r="AO55" s="49">
        <v>83</v>
      </c>
      <c r="AP55" s="12"/>
      <c r="AQ55" s="12"/>
      <c r="AR55" s="12"/>
      <c r="AS55" s="12"/>
      <c r="AT55" s="12"/>
    </row>
    <row r="56" spans="1:46" ht="12.75">
      <c r="A56" s="4" t="s">
        <v>164</v>
      </c>
      <c r="B56" s="38">
        <v>0</v>
      </c>
      <c r="C56" s="39">
        <v>100</v>
      </c>
      <c r="D56" s="40">
        <v>23.761665962032957</v>
      </c>
      <c r="E56" s="40">
        <v>19.02067948737486</v>
      </c>
      <c r="F56" s="40">
        <v>0</v>
      </c>
      <c r="G56" s="40">
        <v>5.6388678136181074</v>
      </c>
      <c r="H56" s="41">
        <v>19.318999999999999</v>
      </c>
      <c r="I56" s="42">
        <v>0.64377682403433467</v>
      </c>
      <c r="J56" s="42">
        <v>29.584375336382369</v>
      </c>
      <c r="K56" s="42">
        <v>7.5455046883618317</v>
      </c>
      <c r="L56" s="43">
        <v>21.689150036056514</v>
      </c>
      <c r="M56" s="44">
        <v>42.761589302910721</v>
      </c>
      <c r="N56" s="50">
        <v>35.069444444444443</v>
      </c>
      <c r="O56" s="38">
        <v>0</v>
      </c>
      <c r="P56" s="45">
        <v>0</v>
      </c>
      <c r="Q56" s="45">
        <v>23.286450392093716</v>
      </c>
      <c r="R56" s="45">
        <v>39.627282778762748</v>
      </c>
      <c r="S56" s="46">
        <v>17.329993094999999</v>
      </c>
      <c r="T56" s="40">
        <v>93.375</v>
      </c>
      <c r="U56" s="40">
        <v>28.822652579999996</v>
      </c>
      <c r="V56" s="40">
        <v>19.539776892485534</v>
      </c>
      <c r="W56" s="40">
        <v>44.766788532996642</v>
      </c>
      <c r="X56" s="51">
        <v>0</v>
      </c>
      <c r="Y56" s="47">
        <v>41.27529673439588</v>
      </c>
      <c r="Z56" s="42">
        <v>7.2004583249861032</v>
      </c>
      <c r="AA56" s="48">
        <v>22.662700000000001</v>
      </c>
      <c r="AB56" s="42">
        <v>0</v>
      </c>
      <c r="AC56" s="42">
        <v>47.33161114</v>
      </c>
      <c r="AD56" s="38">
        <v>25.319999999999997</v>
      </c>
      <c r="AE56" s="45">
        <v>0</v>
      </c>
      <c r="AF56" s="45">
        <v>24.626307922272048</v>
      </c>
      <c r="AG56" s="45">
        <v>0</v>
      </c>
      <c r="AH56" s="45">
        <v>43.431145644525401</v>
      </c>
      <c r="AI56" s="39">
        <v>0</v>
      </c>
      <c r="AJ56" s="40">
        <v>0</v>
      </c>
      <c r="AK56" s="40">
        <v>38.076923076923073</v>
      </c>
      <c r="AL56" s="40">
        <v>44.352306184519875</v>
      </c>
      <c r="AM56" s="40">
        <v>21.622651674804438</v>
      </c>
      <c r="AN56" s="47">
        <v>48.910433679999997</v>
      </c>
      <c r="AO56" s="49">
        <v>90</v>
      </c>
      <c r="AP56" s="12"/>
      <c r="AQ56" s="12"/>
      <c r="AR56" s="12"/>
      <c r="AS56" s="12"/>
      <c r="AT56" s="12"/>
    </row>
    <row r="57" spans="1:46" ht="12.75">
      <c r="A57" s="4" t="s">
        <v>191</v>
      </c>
      <c r="B57" s="38">
        <v>0</v>
      </c>
      <c r="C57" s="39">
        <v>0</v>
      </c>
      <c r="D57" s="40">
        <v>0</v>
      </c>
      <c r="E57" s="40">
        <v>0</v>
      </c>
      <c r="F57" s="40">
        <v>0</v>
      </c>
      <c r="G57" s="40">
        <v>0.57100348082243613</v>
      </c>
      <c r="H57" s="41">
        <v>0</v>
      </c>
      <c r="I57" s="42">
        <v>0</v>
      </c>
      <c r="J57" s="42">
        <v>31.396128522828583</v>
      </c>
      <c r="K57" s="42">
        <v>0</v>
      </c>
      <c r="L57" s="43">
        <v>11.498185147204397</v>
      </c>
      <c r="M57" s="44">
        <v>40.429451335695646</v>
      </c>
      <c r="N57" s="50">
        <v>23.842592592592592</v>
      </c>
      <c r="O57" s="38">
        <v>0</v>
      </c>
      <c r="P57" s="45">
        <v>0</v>
      </c>
      <c r="Q57" s="45">
        <v>17.64330392837655</v>
      </c>
      <c r="R57" s="45">
        <v>8.898490169514945</v>
      </c>
      <c r="S57" s="46">
        <v>2.6122497969999996</v>
      </c>
      <c r="T57" s="40">
        <v>92.55</v>
      </c>
      <c r="U57" s="40">
        <v>14.882030447500002</v>
      </c>
      <c r="V57" s="40">
        <v>11.782665998048648</v>
      </c>
      <c r="W57" s="40">
        <v>32.217160842185521</v>
      </c>
      <c r="X57" s="51">
        <v>6.9422863812830444</v>
      </c>
      <c r="Y57" s="47">
        <v>69.723359330478701</v>
      </c>
      <c r="Z57" s="42">
        <v>6.2119646075692208</v>
      </c>
      <c r="AA57" s="48">
        <v>43.697479999999999</v>
      </c>
      <c r="AB57" s="42">
        <v>0</v>
      </c>
      <c r="AC57" s="42">
        <v>38.900325426000002</v>
      </c>
      <c r="AD57" s="38">
        <v>14.054</v>
      </c>
      <c r="AE57" s="45">
        <v>0</v>
      </c>
      <c r="AF57" s="45">
        <v>25.329528468541916</v>
      </c>
      <c r="AG57" s="45">
        <v>1.1357142857142857</v>
      </c>
      <c r="AH57" s="45">
        <v>43.01415317331756</v>
      </c>
      <c r="AI57" s="39">
        <v>17.901234567901234</v>
      </c>
      <c r="AJ57" s="40">
        <v>0</v>
      </c>
      <c r="AK57" s="40">
        <v>45.461538461538467</v>
      </c>
      <c r="AL57" s="40">
        <v>37.733747236358639</v>
      </c>
      <c r="AM57" s="40">
        <v>46.642420195746197</v>
      </c>
      <c r="AN57" s="47">
        <v>29.500028519047618</v>
      </c>
      <c r="AO57" s="49">
        <v>89.281818181818181</v>
      </c>
      <c r="AP57" s="12"/>
      <c r="AQ57" s="12"/>
      <c r="AR57" s="12"/>
      <c r="AS57" s="12"/>
      <c r="AT57" s="12"/>
    </row>
    <row r="58" spans="1:46" ht="12.75">
      <c r="A58" s="4" t="s">
        <v>18</v>
      </c>
      <c r="B58" s="38">
        <v>100</v>
      </c>
      <c r="C58" s="39">
        <v>100</v>
      </c>
      <c r="D58" s="40">
        <v>94.9251535658656</v>
      </c>
      <c r="E58" s="40">
        <v>81.185229883796367</v>
      </c>
      <c r="F58" s="40">
        <v>100</v>
      </c>
      <c r="G58" s="40">
        <v>84.77458767990619</v>
      </c>
      <c r="H58" s="41">
        <v>99.534999999999997</v>
      </c>
      <c r="I58" s="42">
        <v>91.416309012875544</v>
      </c>
      <c r="J58" s="42">
        <v>43.276483148964509</v>
      </c>
      <c r="K58" s="42">
        <v>96.878102592388288</v>
      </c>
      <c r="L58" s="43">
        <v>77.310649813695946</v>
      </c>
      <c r="M58" s="44">
        <v>49.759364034457384</v>
      </c>
      <c r="N58" s="50">
        <v>88.541666666666657</v>
      </c>
      <c r="O58" s="38">
        <v>16.207652439312227</v>
      </c>
      <c r="P58" s="45">
        <v>0</v>
      </c>
      <c r="Q58" s="45">
        <v>74.986292980545173</v>
      </c>
      <c r="R58" s="45">
        <v>68.48368768383736</v>
      </c>
      <c r="S58" s="46">
        <v>10.06587114</v>
      </c>
      <c r="T58" s="40">
        <v>95.8</v>
      </c>
      <c r="U58" s="40">
        <v>53.928543589999997</v>
      </c>
      <c r="V58" s="40">
        <v>53.585716272772984</v>
      </c>
      <c r="W58" s="40">
        <v>71.398012242480092</v>
      </c>
      <c r="X58" s="51">
        <v>41.335735957084559</v>
      </c>
      <c r="Y58" s="47">
        <v>65.909456797546511</v>
      </c>
      <c r="Z58" s="42">
        <v>80.082906692851779</v>
      </c>
      <c r="AA58" s="48">
        <v>34.900759999999998</v>
      </c>
      <c r="AB58" s="42">
        <v>0</v>
      </c>
      <c r="AC58" s="42">
        <v>67.791122889999997</v>
      </c>
      <c r="AD58" s="38">
        <v>97.308999999999997</v>
      </c>
      <c r="AE58" s="45">
        <v>0</v>
      </c>
      <c r="AF58" s="45">
        <v>42.750373692077723</v>
      </c>
      <c r="AG58" s="45">
        <v>77</v>
      </c>
      <c r="AH58" s="45">
        <v>77.943723380181979</v>
      </c>
      <c r="AI58" s="39">
        <v>55.555555555555557</v>
      </c>
      <c r="AJ58" s="40">
        <v>100</v>
      </c>
      <c r="AK58" s="40">
        <v>100</v>
      </c>
      <c r="AL58" s="40">
        <v>93.112521579394951</v>
      </c>
      <c r="AM58" s="40">
        <v>94.10516131323449</v>
      </c>
      <c r="AN58" s="47">
        <v>100</v>
      </c>
      <c r="AO58" s="49">
        <v>98</v>
      </c>
      <c r="AP58" s="12"/>
      <c r="AQ58" s="12"/>
      <c r="AR58" s="12"/>
      <c r="AS58" s="12"/>
      <c r="AT58" s="12"/>
    </row>
    <row r="59" spans="1:46" ht="12.75">
      <c r="A59" s="4" t="s">
        <v>170</v>
      </c>
      <c r="B59" s="38">
        <v>0</v>
      </c>
      <c r="C59" s="39">
        <v>100</v>
      </c>
      <c r="D59" s="40">
        <v>78.965431041982427</v>
      </c>
      <c r="E59" s="40">
        <v>35.224047553699641</v>
      </c>
      <c r="F59" s="40">
        <v>0</v>
      </c>
      <c r="G59" s="40">
        <v>19.6317780338515</v>
      </c>
      <c r="H59" s="41">
        <v>45.573999999999998</v>
      </c>
      <c r="I59" s="42">
        <v>48.605150214592278</v>
      </c>
      <c r="J59" s="42">
        <v>34.803569387181213</v>
      </c>
      <c r="K59" s="42">
        <v>5.6407427835999258</v>
      </c>
      <c r="L59" s="43">
        <v>31.061744376280593</v>
      </c>
      <c r="M59" s="44">
        <v>45.269658834299968</v>
      </c>
      <c r="N59" s="50">
        <v>31.770833333333332</v>
      </c>
      <c r="O59" s="38">
        <v>0</v>
      </c>
      <c r="P59" s="45">
        <v>0</v>
      </c>
      <c r="Q59" s="45">
        <v>24.84380200236529</v>
      </c>
      <c r="R59" s="45">
        <v>29.019008911540606</v>
      </c>
      <c r="S59" s="46">
        <v>12.039602626923077</v>
      </c>
      <c r="T59" s="40">
        <v>98</v>
      </c>
      <c r="U59" s="40">
        <v>20.021889336666668</v>
      </c>
      <c r="V59" s="40">
        <v>12.133492597211285</v>
      </c>
      <c r="W59" s="40">
        <v>46.666527048940004</v>
      </c>
      <c r="X59" s="51">
        <v>6.9422863812830444</v>
      </c>
      <c r="Y59" s="47">
        <v>48.610932162545076</v>
      </c>
      <c r="Z59" s="42">
        <v>25.207178048214175</v>
      </c>
      <c r="AA59" s="48">
        <v>28.290773999999995</v>
      </c>
      <c r="AB59" s="42">
        <v>0</v>
      </c>
      <c r="AC59" s="42">
        <v>41.199870681818176</v>
      </c>
      <c r="AD59" s="38">
        <v>78.510999999999996</v>
      </c>
      <c r="AE59" s="45">
        <v>0</v>
      </c>
      <c r="AF59" s="45">
        <v>21.579018888435929</v>
      </c>
      <c r="AG59" s="45">
        <v>0</v>
      </c>
      <c r="AH59" s="45">
        <v>49.898719682355605</v>
      </c>
      <c r="AI59" s="39">
        <v>0.83333333333333337</v>
      </c>
      <c r="AJ59" s="40">
        <v>75</v>
      </c>
      <c r="AK59" s="40">
        <v>94.615384615384613</v>
      </c>
      <c r="AL59" s="40">
        <v>61.071095623510296</v>
      </c>
      <c r="AM59" s="40">
        <v>39.410041175361535</v>
      </c>
      <c r="AN59" s="47">
        <v>65.311494280000005</v>
      </c>
      <c r="AO59" s="49">
        <v>86.5</v>
      </c>
      <c r="AP59" s="12"/>
      <c r="AQ59" s="12"/>
      <c r="AR59" s="12"/>
      <c r="AS59" s="12"/>
      <c r="AT59" s="12"/>
    </row>
    <row r="60" spans="1:46" ht="12.75">
      <c r="A60" s="4" t="s">
        <v>141</v>
      </c>
      <c r="B60" s="38">
        <v>100</v>
      </c>
      <c r="C60" s="39">
        <v>100</v>
      </c>
      <c r="D60" s="40">
        <v>75.977570504010018</v>
      </c>
      <c r="E60" s="40">
        <v>28.725020757786289</v>
      </c>
      <c r="F60" s="40">
        <v>0</v>
      </c>
      <c r="G60" s="40">
        <v>22.472114452004927</v>
      </c>
      <c r="H60" s="41">
        <v>34.195</v>
      </c>
      <c r="I60" s="42">
        <v>45.600858369098709</v>
      </c>
      <c r="J60" s="42">
        <v>31.396128522828583</v>
      </c>
      <c r="K60" s="42">
        <v>0</v>
      </c>
      <c r="L60" s="43">
        <v>33.56523655432423</v>
      </c>
      <c r="M60" s="44">
        <v>40.429451335695646</v>
      </c>
      <c r="N60" s="50">
        <v>23.842592592592592</v>
      </c>
      <c r="O60" s="38">
        <v>0</v>
      </c>
      <c r="P60" s="45">
        <v>0</v>
      </c>
      <c r="Q60" s="45">
        <v>15.519118815267822</v>
      </c>
      <c r="R60" s="45">
        <v>6.5380594480398733</v>
      </c>
      <c r="S60" s="46">
        <v>0</v>
      </c>
      <c r="T60" s="40">
        <v>88.1</v>
      </c>
      <c r="U60" s="40">
        <v>0.93481223999999985</v>
      </c>
      <c r="V60" s="40">
        <v>12.420813454360415</v>
      </c>
      <c r="W60" s="40">
        <v>32.217160842185521</v>
      </c>
      <c r="X60" s="51">
        <v>40.31632098667756</v>
      </c>
      <c r="Y60" s="47">
        <v>48.844718103893641</v>
      </c>
      <c r="Z60" s="42">
        <v>10.880751988451379</v>
      </c>
      <c r="AA60" s="48">
        <v>28.900069999999999</v>
      </c>
      <c r="AB60" s="42">
        <v>0</v>
      </c>
      <c r="AC60" s="42">
        <v>38.900325426000002</v>
      </c>
      <c r="AD60" s="38">
        <v>26.591999999999999</v>
      </c>
      <c r="AE60" s="45">
        <v>0</v>
      </c>
      <c r="AF60" s="45">
        <v>22.571001494768311</v>
      </c>
      <c r="AG60" s="45">
        <v>1</v>
      </c>
      <c r="AH60" s="45">
        <v>43.01415317331756</v>
      </c>
      <c r="AI60" s="39">
        <v>17.901234567901234</v>
      </c>
      <c r="AJ60" s="40">
        <v>75</v>
      </c>
      <c r="AK60" s="40">
        <v>43.846153846153847</v>
      </c>
      <c r="AL60" s="40">
        <v>15.625224099560366</v>
      </c>
      <c r="AM60" s="40">
        <v>53.988345244766897</v>
      </c>
      <c r="AN60" s="47">
        <v>40.040277580000001</v>
      </c>
      <c r="AO60" s="49">
        <v>92</v>
      </c>
      <c r="AP60" s="12"/>
      <c r="AQ60" s="12"/>
      <c r="AR60" s="12"/>
      <c r="AS60" s="12"/>
      <c r="AT60" s="12"/>
    </row>
    <row r="61" spans="1:46" ht="12.75">
      <c r="A61" s="4" t="s">
        <v>97</v>
      </c>
      <c r="B61" s="38">
        <v>0</v>
      </c>
      <c r="C61" s="39">
        <v>0</v>
      </c>
      <c r="D61" s="40">
        <v>52.790698598026452</v>
      </c>
      <c r="E61" s="40">
        <v>48.650944090730405</v>
      </c>
      <c r="F61" s="40">
        <v>0</v>
      </c>
      <c r="G61" s="40">
        <v>56.533233396268614</v>
      </c>
      <c r="H61" s="41">
        <v>53.430999999999997</v>
      </c>
      <c r="I61" s="42">
        <v>69.313304721030036</v>
      </c>
      <c r="J61" s="42">
        <v>63.654933649751797</v>
      </c>
      <c r="K61" s="42">
        <v>35.900717043574183</v>
      </c>
      <c r="L61" s="43">
        <v>60.677036665464378</v>
      </c>
      <c r="M61" s="44">
        <v>56.43677310953025</v>
      </c>
      <c r="N61" s="50">
        <v>65.625</v>
      </c>
      <c r="O61" s="38">
        <v>0</v>
      </c>
      <c r="P61" s="45">
        <v>0</v>
      </c>
      <c r="Q61" s="45">
        <v>35.105009153090258</v>
      </c>
      <c r="R61" s="45">
        <v>39.560525339736827</v>
      </c>
      <c r="S61" s="46">
        <v>28.758591356</v>
      </c>
      <c r="T61" s="40">
        <v>92.55</v>
      </c>
      <c r="U61" s="40">
        <v>8.6474400500000002</v>
      </c>
      <c r="V61" s="40">
        <v>36.298390894525369</v>
      </c>
      <c r="W61" s="40">
        <v>67.314866894443</v>
      </c>
      <c r="X61" s="51">
        <v>17.945549964883845</v>
      </c>
      <c r="Y61" s="47">
        <v>39.838873455359938</v>
      </c>
      <c r="Z61" s="42">
        <v>36.80026945428834</v>
      </c>
      <c r="AA61" s="48">
        <v>27.492260000000002</v>
      </c>
      <c r="AB61" s="42">
        <v>0</v>
      </c>
      <c r="AC61" s="42">
        <v>54.536098902499994</v>
      </c>
      <c r="AD61" s="38">
        <v>75.066999999999993</v>
      </c>
      <c r="AE61" s="45">
        <v>0</v>
      </c>
      <c r="AF61" s="45">
        <v>46.068759342301938</v>
      </c>
      <c r="AG61" s="45">
        <v>0</v>
      </c>
      <c r="AH61" s="45">
        <v>69.646629967445691</v>
      </c>
      <c r="AI61" s="39">
        <v>43.777777777777779</v>
      </c>
      <c r="AJ61" s="40">
        <v>100</v>
      </c>
      <c r="AK61" s="40">
        <v>86.15384615384616</v>
      </c>
      <c r="AL61" s="40">
        <v>75.99475895699355</v>
      </c>
      <c r="AM61" s="40">
        <v>56.014241749408619</v>
      </c>
      <c r="AN61" s="47">
        <v>60.589300160000001</v>
      </c>
      <c r="AO61" s="49">
        <v>98.2</v>
      </c>
      <c r="AP61" s="12"/>
      <c r="AQ61" s="12"/>
      <c r="AR61" s="12"/>
      <c r="AS61" s="12"/>
      <c r="AT61" s="12"/>
    </row>
    <row r="62" spans="1:46" ht="12.75">
      <c r="A62" s="4" t="s">
        <v>5</v>
      </c>
      <c r="B62" s="38">
        <v>100</v>
      </c>
      <c r="C62" s="39">
        <v>100</v>
      </c>
      <c r="D62" s="40">
        <v>100</v>
      </c>
      <c r="E62" s="40">
        <v>88.367072561294663</v>
      </c>
      <c r="F62" s="40">
        <v>100</v>
      </c>
      <c r="G62" s="40">
        <v>96.049239316623442</v>
      </c>
      <c r="H62" s="41">
        <v>90.972999999999999</v>
      </c>
      <c r="I62" s="42">
        <v>70.600858369098702</v>
      </c>
      <c r="J62" s="42">
        <v>59.588555865131632</v>
      </c>
      <c r="K62" s="42">
        <v>46.508549365692211</v>
      </c>
      <c r="L62" s="43">
        <v>87.538847767678945</v>
      </c>
      <c r="M62" s="44">
        <v>62.236935458961085</v>
      </c>
      <c r="N62" s="50">
        <v>77.083333333333343</v>
      </c>
      <c r="O62" s="38">
        <v>0</v>
      </c>
      <c r="P62" s="45">
        <v>18.117599005553885</v>
      </c>
      <c r="Q62" s="45">
        <v>74.664297009784676</v>
      </c>
      <c r="R62" s="45">
        <v>62.760451406491377</v>
      </c>
      <c r="S62" s="46">
        <v>56.380309269999998</v>
      </c>
      <c r="T62" s="40">
        <v>92.9</v>
      </c>
      <c r="U62" s="40">
        <v>44.303192230000001</v>
      </c>
      <c r="V62" s="40">
        <v>73.434518102349799</v>
      </c>
      <c r="W62" s="40">
        <v>85.660262202090664</v>
      </c>
      <c r="X62" s="51">
        <v>55.99710113712937</v>
      </c>
      <c r="Y62" s="47">
        <v>70.605268095090651</v>
      </c>
      <c r="Z62" s="42">
        <v>77.066923633244187</v>
      </c>
      <c r="AA62" s="48">
        <v>30.95768</v>
      </c>
      <c r="AB62" s="42">
        <v>70.1202263058656</v>
      </c>
      <c r="AC62" s="42">
        <v>100</v>
      </c>
      <c r="AD62" s="38">
        <v>97.909000000000006</v>
      </c>
      <c r="AE62" s="45">
        <v>26.901143389596871</v>
      </c>
      <c r="AF62" s="45">
        <v>49.896789807103694</v>
      </c>
      <c r="AG62" s="45">
        <v>94</v>
      </c>
      <c r="AH62" s="45">
        <v>94.302658789104939</v>
      </c>
      <c r="AI62" s="39">
        <v>33.333333333333329</v>
      </c>
      <c r="AJ62" s="40">
        <v>75</v>
      </c>
      <c r="AK62" s="40">
        <v>97.692307692307693</v>
      </c>
      <c r="AL62" s="40">
        <v>96.743491541039234</v>
      </c>
      <c r="AM62" s="40">
        <v>100</v>
      </c>
      <c r="AN62" s="47">
        <v>100</v>
      </c>
      <c r="AO62" s="49">
        <v>96.095238095238102</v>
      </c>
      <c r="AP62" s="12"/>
      <c r="AQ62" s="12"/>
      <c r="AR62" s="12"/>
      <c r="AS62" s="12"/>
      <c r="AT62" s="12"/>
    </row>
    <row r="63" spans="1:46" ht="12.75">
      <c r="A63" s="4" t="s">
        <v>7</v>
      </c>
      <c r="B63" s="38">
        <v>100</v>
      </c>
      <c r="C63" s="39">
        <v>100</v>
      </c>
      <c r="D63" s="40">
        <v>98.954613678143005</v>
      </c>
      <c r="E63" s="40">
        <v>75.274214516648016</v>
      </c>
      <c r="F63" s="40">
        <v>100</v>
      </c>
      <c r="G63" s="40">
        <v>82.990026144093221</v>
      </c>
      <c r="H63" s="41">
        <v>84.399999999999991</v>
      </c>
      <c r="I63" s="42">
        <v>92.811158798283273</v>
      </c>
      <c r="J63" s="42">
        <v>75.771958415003851</v>
      </c>
      <c r="K63" s="42">
        <v>91.285162713734138</v>
      </c>
      <c r="L63" s="43">
        <v>74.752319262009109</v>
      </c>
      <c r="M63" s="44">
        <v>55.812774309039256</v>
      </c>
      <c r="N63" s="50">
        <v>60.416666666666664</v>
      </c>
      <c r="O63" s="38">
        <v>25.688521341031656</v>
      </c>
      <c r="P63" s="45">
        <v>47.666130286988363</v>
      </c>
      <c r="Q63" s="45">
        <v>62.759070136433856</v>
      </c>
      <c r="R63" s="45">
        <v>59.358035546584411</v>
      </c>
      <c r="S63" s="46">
        <v>61.230603179999996</v>
      </c>
      <c r="T63" s="40">
        <v>79.3</v>
      </c>
      <c r="U63" s="40">
        <v>61.977005290000001</v>
      </c>
      <c r="V63" s="40">
        <v>61.966163217921434</v>
      </c>
      <c r="W63" s="40">
        <v>79.319423418679662</v>
      </c>
      <c r="X63" s="51">
        <v>71.274972381006279</v>
      </c>
      <c r="Y63" s="47">
        <v>73.434112142608328</v>
      </c>
      <c r="Z63" s="42">
        <v>69.278469034367333</v>
      </c>
      <c r="AA63" s="48">
        <v>45.964799999999997</v>
      </c>
      <c r="AB63" s="42">
        <v>85.042432815238939</v>
      </c>
      <c r="AC63" s="42">
        <v>68.69325997</v>
      </c>
      <c r="AD63" s="38">
        <v>92.281000000000006</v>
      </c>
      <c r="AE63" s="45">
        <v>62.462520620898431</v>
      </c>
      <c r="AF63" s="45">
        <v>56.352765321375188</v>
      </c>
      <c r="AG63" s="45">
        <v>95</v>
      </c>
      <c r="AH63" s="45">
        <v>74.891952385113285</v>
      </c>
      <c r="AI63" s="39">
        <v>88.888888888888886</v>
      </c>
      <c r="AJ63" s="40">
        <v>100</v>
      </c>
      <c r="AK63" s="40">
        <v>90</v>
      </c>
      <c r="AL63" s="40">
        <v>87.983199167332131</v>
      </c>
      <c r="AM63" s="40">
        <v>95.883243409300334</v>
      </c>
      <c r="AN63" s="47">
        <v>100</v>
      </c>
      <c r="AO63" s="49">
        <v>98</v>
      </c>
      <c r="AP63" s="12"/>
      <c r="AQ63" s="12"/>
      <c r="AR63" s="12"/>
      <c r="AS63" s="12"/>
      <c r="AT63" s="12"/>
    </row>
    <row r="64" spans="1:46" ht="12.75">
      <c r="A64" s="4" t="s">
        <v>136</v>
      </c>
      <c r="B64" s="38">
        <v>0</v>
      </c>
      <c r="C64" s="39">
        <v>100</v>
      </c>
      <c r="D64" s="40">
        <v>38.492655146354743</v>
      </c>
      <c r="E64" s="40">
        <v>35.494883719717556</v>
      </c>
      <c r="F64" s="40">
        <v>0</v>
      </c>
      <c r="G64" s="40">
        <v>26.338124813945345</v>
      </c>
      <c r="H64" s="41">
        <v>31.874999999999996</v>
      </c>
      <c r="I64" s="42">
        <v>21.781115879828327</v>
      </c>
      <c r="J64" s="42">
        <v>40.699074526060713</v>
      </c>
      <c r="K64" s="42">
        <v>0</v>
      </c>
      <c r="L64" s="43">
        <v>33.325272386895172</v>
      </c>
      <c r="M64" s="44">
        <v>45.994632626148615</v>
      </c>
      <c r="N64" s="50">
        <v>35.069444444444443</v>
      </c>
      <c r="O64" s="38">
        <v>0</v>
      </c>
      <c r="P64" s="45">
        <v>0</v>
      </c>
      <c r="Q64" s="45">
        <v>26.741051521842973</v>
      </c>
      <c r="R64" s="45">
        <v>39.627282778762748</v>
      </c>
      <c r="S64" s="46">
        <v>17.329993094999999</v>
      </c>
      <c r="T64" s="40">
        <v>93.375</v>
      </c>
      <c r="U64" s="40">
        <v>28.822652579999996</v>
      </c>
      <c r="V64" s="40">
        <v>19.539776892485534</v>
      </c>
      <c r="W64" s="40">
        <v>46.76675263129551</v>
      </c>
      <c r="X64" s="51">
        <v>11.0032635836008</v>
      </c>
      <c r="Y64" s="47">
        <v>41.27529673439588</v>
      </c>
      <c r="Z64" s="42">
        <v>22.138653135702455</v>
      </c>
      <c r="AA64" s="48">
        <v>22.662700000000001</v>
      </c>
      <c r="AB64" s="42">
        <v>0</v>
      </c>
      <c r="AC64" s="42">
        <v>47.33161114</v>
      </c>
      <c r="AD64" s="38">
        <v>82.63000000000001</v>
      </c>
      <c r="AE64" s="45">
        <v>0</v>
      </c>
      <c r="AF64" s="45">
        <v>22.571001494768311</v>
      </c>
      <c r="AG64" s="45">
        <v>0</v>
      </c>
      <c r="AH64" s="45">
        <v>43.431145644525401</v>
      </c>
      <c r="AI64" s="39">
        <v>0</v>
      </c>
      <c r="AJ64" s="40">
        <v>0</v>
      </c>
      <c r="AK64" s="40">
        <v>94.615384615384613</v>
      </c>
      <c r="AL64" s="40">
        <v>75.703860002244539</v>
      </c>
      <c r="AM64" s="40">
        <v>27.614329406934473</v>
      </c>
      <c r="AN64" s="47">
        <v>57.703921469999997</v>
      </c>
      <c r="AO64" s="49">
        <v>99</v>
      </c>
      <c r="AP64" s="12"/>
      <c r="AQ64" s="12"/>
      <c r="AR64" s="12"/>
      <c r="AS64" s="12"/>
      <c r="AT64" s="12"/>
    </row>
    <row r="65" spans="1:46" ht="12.75">
      <c r="A65" s="4" t="s">
        <v>155</v>
      </c>
      <c r="B65" s="38">
        <v>0</v>
      </c>
      <c r="C65" s="39">
        <v>100</v>
      </c>
      <c r="D65" s="40">
        <v>60.869601759349287</v>
      </c>
      <c r="E65" s="40">
        <v>36.89123525344786</v>
      </c>
      <c r="F65" s="40">
        <v>0</v>
      </c>
      <c r="G65" s="40">
        <v>50.327703018591841</v>
      </c>
      <c r="H65" s="41">
        <v>9.5510000000000002</v>
      </c>
      <c r="I65" s="42">
        <v>28.862660944206013</v>
      </c>
      <c r="J65" s="42">
        <v>31.396128522828583</v>
      </c>
      <c r="K65" s="42">
        <v>0</v>
      </c>
      <c r="L65" s="43">
        <v>37.398494497379382</v>
      </c>
      <c r="M65" s="44">
        <v>40.429451335695646</v>
      </c>
      <c r="N65" s="50">
        <v>0</v>
      </c>
      <c r="O65" s="38">
        <v>0</v>
      </c>
      <c r="P65" s="45">
        <v>0</v>
      </c>
      <c r="Q65" s="45">
        <v>1.9021386399366922</v>
      </c>
      <c r="R65" s="45">
        <v>1.8872874184961113</v>
      </c>
      <c r="S65" s="46">
        <v>2.6122497969999996</v>
      </c>
      <c r="T65" s="40">
        <v>96.8</v>
      </c>
      <c r="U65" s="40">
        <v>14.882030447500002</v>
      </c>
      <c r="V65" s="40">
        <v>3.0418718815842531</v>
      </c>
      <c r="W65" s="40">
        <v>32.217160842185521</v>
      </c>
      <c r="X65" s="51">
        <v>6.9422863812830444</v>
      </c>
      <c r="Y65" s="47">
        <v>48.844718103893641</v>
      </c>
      <c r="Z65" s="42">
        <v>18.131446419188681</v>
      </c>
      <c r="AA65" s="48">
        <v>28.900069999999999</v>
      </c>
      <c r="AB65" s="42">
        <v>0</v>
      </c>
      <c r="AC65" s="42">
        <v>38.900325426000002</v>
      </c>
      <c r="AD65" s="38">
        <v>38.765999999999998</v>
      </c>
      <c r="AE65" s="45">
        <v>0</v>
      </c>
      <c r="AF65" s="45">
        <v>25.329528468541916</v>
      </c>
      <c r="AG65" s="45">
        <v>7.0000000000000009</v>
      </c>
      <c r="AH65" s="45">
        <v>43.01415317331756</v>
      </c>
      <c r="AI65" s="39">
        <v>0</v>
      </c>
      <c r="AJ65" s="40">
        <v>0</v>
      </c>
      <c r="AK65" s="40">
        <v>82.307692307692307</v>
      </c>
      <c r="AL65" s="40">
        <v>42.553027273600186</v>
      </c>
      <c r="AM65" s="40">
        <v>57.850675577937679</v>
      </c>
      <c r="AN65" s="47">
        <v>19.497693859999998</v>
      </c>
      <c r="AO65" s="49">
        <v>89.281818181818181</v>
      </c>
      <c r="AP65" s="12"/>
      <c r="AQ65" s="12"/>
      <c r="AR65" s="12"/>
      <c r="AS65" s="12"/>
      <c r="AT65" s="12"/>
    </row>
    <row r="66" spans="1:46" ht="12.75">
      <c r="A66" s="4" t="s">
        <v>100</v>
      </c>
      <c r="B66" s="38">
        <v>0</v>
      </c>
      <c r="C66" s="39">
        <v>100</v>
      </c>
      <c r="D66" s="40">
        <v>91.897703449563735</v>
      </c>
      <c r="E66" s="40">
        <v>70.844726068813358</v>
      </c>
      <c r="F66" s="40">
        <v>0</v>
      </c>
      <c r="G66" s="40">
        <v>52.396309943194396</v>
      </c>
      <c r="H66" s="41">
        <v>56.521999999999991</v>
      </c>
      <c r="I66" s="42">
        <v>54.184549356223165</v>
      </c>
      <c r="J66" s="42">
        <v>65.711903993030774</v>
      </c>
      <c r="K66" s="42">
        <v>0</v>
      </c>
      <c r="L66" s="43">
        <v>67.146011623731496</v>
      </c>
      <c r="M66" s="44">
        <v>69.920344669805218</v>
      </c>
      <c r="N66" s="50">
        <v>62.5</v>
      </c>
      <c r="O66" s="38">
        <v>0</v>
      </c>
      <c r="P66" s="45">
        <v>0</v>
      </c>
      <c r="Q66" s="45">
        <v>51.051274542318339</v>
      </c>
      <c r="R66" s="45">
        <v>43.131735294843828</v>
      </c>
      <c r="S66" s="46">
        <v>5.75259053</v>
      </c>
      <c r="T66" s="40">
        <v>96.9</v>
      </c>
      <c r="U66" s="40">
        <v>18.786165109999999</v>
      </c>
      <c r="V66" s="40">
        <v>10.886543666699499</v>
      </c>
      <c r="W66" s="40">
        <v>71.496442739778473</v>
      </c>
      <c r="X66" s="51">
        <v>26.431748224111466</v>
      </c>
      <c r="Y66" s="47">
        <v>47.257189399915767</v>
      </c>
      <c r="Z66" s="42">
        <v>66.422282244219588</v>
      </c>
      <c r="AA66" s="48">
        <v>30.201260000000001</v>
      </c>
      <c r="AB66" s="42">
        <v>0</v>
      </c>
      <c r="AC66" s="42">
        <v>49.664508339999998</v>
      </c>
      <c r="AD66" s="38">
        <v>90.712999999999994</v>
      </c>
      <c r="AE66" s="45">
        <v>0</v>
      </c>
      <c r="AF66" s="45">
        <v>28.649725959143002</v>
      </c>
      <c r="AG66" s="45">
        <v>1.37</v>
      </c>
      <c r="AH66" s="45">
        <v>67.985866991089566</v>
      </c>
      <c r="AI66" s="39">
        <v>0</v>
      </c>
      <c r="AJ66" s="40">
        <v>75</v>
      </c>
      <c r="AK66" s="40">
        <v>100</v>
      </c>
      <c r="AL66" s="40">
        <v>88.846071101700787</v>
      </c>
      <c r="AM66" s="40">
        <v>95.712403626526964</v>
      </c>
      <c r="AN66" s="47">
        <v>60.057206009999994</v>
      </c>
      <c r="AO66" s="49">
        <v>97.5</v>
      </c>
      <c r="AP66" s="12"/>
      <c r="AQ66" s="12"/>
      <c r="AR66" s="12"/>
      <c r="AS66" s="12"/>
      <c r="AT66" s="12"/>
    </row>
    <row r="67" spans="1:46" ht="12.75">
      <c r="A67" s="4" t="s">
        <v>9</v>
      </c>
      <c r="B67" s="38">
        <v>100</v>
      </c>
      <c r="C67" s="39">
        <v>100</v>
      </c>
      <c r="D67" s="40">
        <v>97.805914973092328</v>
      </c>
      <c r="E67" s="40">
        <v>81.770287710762261</v>
      </c>
      <c r="F67" s="40">
        <v>100</v>
      </c>
      <c r="G67" s="40">
        <v>91.370929236666939</v>
      </c>
      <c r="H67" s="41">
        <v>92.384</v>
      </c>
      <c r="I67" s="42">
        <v>71.566523605150209</v>
      </c>
      <c r="J67" s="42">
        <v>61.470294464429202</v>
      </c>
      <c r="K67" s="42">
        <v>50.88803088803089</v>
      </c>
      <c r="L67" s="43">
        <v>75.630409183573704</v>
      </c>
      <c r="M67" s="44">
        <v>48.948459393913886</v>
      </c>
      <c r="N67" s="50">
        <v>36.458333333333329</v>
      </c>
      <c r="O67" s="38">
        <v>25.688521341031656</v>
      </c>
      <c r="P67" s="45">
        <v>47.666130286988363</v>
      </c>
      <c r="Q67" s="45">
        <v>65.593882819908771</v>
      </c>
      <c r="R67" s="45">
        <v>67.961706085112311</v>
      </c>
      <c r="S67" s="46">
        <v>54.88027266000001</v>
      </c>
      <c r="T67" s="40">
        <v>90.8</v>
      </c>
      <c r="U67" s="40">
        <v>56.845231599999998</v>
      </c>
      <c r="V67" s="40">
        <v>75.448252282815588</v>
      </c>
      <c r="W67" s="40">
        <v>70.42926467332444</v>
      </c>
      <c r="X67" s="51">
        <v>76.763046489589243</v>
      </c>
      <c r="Y67" s="47">
        <v>87.013131182986896</v>
      </c>
      <c r="Z67" s="42">
        <v>69.003853479972122</v>
      </c>
      <c r="AA67" s="48">
        <v>39.244199999999999</v>
      </c>
      <c r="AB67" s="42">
        <v>85.74964638664251</v>
      </c>
      <c r="AC67" s="42">
        <v>60.608246389999998</v>
      </c>
      <c r="AD67" s="38">
        <v>92.359000000000009</v>
      </c>
      <c r="AE67" s="45">
        <v>72.529752096196461</v>
      </c>
      <c r="AF67" s="45">
        <v>42.750373692077723</v>
      </c>
      <c r="AG67" s="45">
        <v>96</v>
      </c>
      <c r="AH67" s="45">
        <v>70.643535851195637</v>
      </c>
      <c r="AI67" s="39">
        <v>55.555555555555557</v>
      </c>
      <c r="AJ67" s="40">
        <v>100</v>
      </c>
      <c r="AK67" s="40">
        <v>96.15384615384616</v>
      </c>
      <c r="AL67" s="40">
        <v>91.554409246211122</v>
      </c>
      <c r="AM67" s="40">
        <v>96.653177339894356</v>
      </c>
      <c r="AN67" s="47">
        <v>93.592258729999998</v>
      </c>
      <c r="AO67" s="49">
        <v>100</v>
      </c>
      <c r="AP67" s="12"/>
      <c r="AQ67" s="12"/>
      <c r="AR67" s="12"/>
      <c r="AS67" s="12"/>
      <c r="AT67" s="12"/>
    </row>
    <row r="68" spans="1:46" ht="12.75">
      <c r="A68" s="4" t="s">
        <v>142</v>
      </c>
      <c r="B68" s="38">
        <v>100</v>
      </c>
      <c r="C68" s="39">
        <v>100</v>
      </c>
      <c r="D68" s="40">
        <v>99.255739227218371</v>
      </c>
      <c r="E68" s="40">
        <v>46.71521751837696</v>
      </c>
      <c r="F68" s="40">
        <v>0</v>
      </c>
      <c r="G68" s="40">
        <v>62.658204663647673</v>
      </c>
      <c r="H68" s="41">
        <v>60.836999999999996</v>
      </c>
      <c r="I68" s="42">
        <v>63.197424892703872</v>
      </c>
      <c r="J68" s="42">
        <v>46.646940578915618</v>
      </c>
      <c r="K68" s="42">
        <v>0</v>
      </c>
      <c r="L68" s="43">
        <v>48.117402081431266</v>
      </c>
      <c r="M68" s="44">
        <v>51.967282315929907</v>
      </c>
      <c r="N68" s="50">
        <v>1.0416666666666665</v>
      </c>
      <c r="O68" s="38">
        <v>0</v>
      </c>
      <c r="P68" s="45">
        <v>0</v>
      </c>
      <c r="Q68" s="45">
        <v>21.510969586916548</v>
      </c>
      <c r="R68" s="45">
        <v>12.142812284958293</v>
      </c>
      <c r="S68" s="46">
        <v>0.81360541999999991</v>
      </c>
      <c r="T68" s="40">
        <v>93.1</v>
      </c>
      <c r="U68" s="40">
        <v>22.17827583</v>
      </c>
      <c r="V68" s="40">
        <v>11.950410467011926</v>
      </c>
      <c r="W68" s="40">
        <v>51.128210958395911</v>
      </c>
      <c r="X68" s="51">
        <v>39.379601200413525</v>
      </c>
      <c r="Y68" s="47">
        <v>38.401206954707305</v>
      </c>
      <c r="Z68" s="42">
        <v>33.009431963333448</v>
      </c>
      <c r="AA68" s="48">
        <v>15.084020000000001</v>
      </c>
      <c r="AB68" s="42">
        <v>0</v>
      </c>
      <c r="AC68" s="42">
        <v>41.511725429999998</v>
      </c>
      <c r="AD68" s="38">
        <v>72.814000000000007</v>
      </c>
      <c r="AE68" s="45">
        <v>0</v>
      </c>
      <c r="AF68" s="45">
        <v>24.813153961136024</v>
      </c>
      <c r="AG68" s="45">
        <v>0</v>
      </c>
      <c r="AH68" s="45">
        <v>57.459822418787851</v>
      </c>
      <c r="AI68" s="39">
        <v>0</v>
      </c>
      <c r="AJ68" s="40">
        <v>25</v>
      </c>
      <c r="AK68" s="40">
        <v>76</v>
      </c>
      <c r="AL68" s="40">
        <v>51.596216855041966</v>
      </c>
      <c r="AM68" s="40">
        <v>57.562540439829448</v>
      </c>
      <c r="AN68" s="47">
        <v>47.092215600000003</v>
      </c>
      <c r="AO68" s="49">
        <v>77</v>
      </c>
      <c r="AP68" s="12"/>
      <c r="AQ68" s="12"/>
      <c r="AR68" s="12"/>
      <c r="AS68" s="12"/>
      <c r="AT68" s="12"/>
    </row>
    <row r="69" spans="1:46" ht="12.75">
      <c r="A69" s="4" t="s">
        <v>53</v>
      </c>
      <c r="B69" s="38">
        <v>0</v>
      </c>
      <c r="C69" s="39">
        <v>100</v>
      </c>
      <c r="D69" s="40">
        <v>97.128016788421363</v>
      </c>
      <c r="E69" s="40">
        <v>62.974958750450647</v>
      </c>
      <c r="F69" s="40">
        <v>100</v>
      </c>
      <c r="G69" s="40">
        <v>79.098933260273355</v>
      </c>
      <c r="H69" s="41">
        <v>81.453000000000003</v>
      </c>
      <c r="I69" s="42">
        <v>85.944206008583691</v>
      </c>
      <c r="J69" s="42">
        <v>39.650187372800531</v>
      </c>
      <c r="K69" s="42">
        <v>28.262548262548258</v>
      </c>
      <c r="L69" s="43">
        <v>53.298154662162766</v>
      </c>
      <c r="M69" s="44">
        <v>48.00484015435697</v>
      </c>
      <c r="N69" s="50">
        <v>66.666666666666657</v>
      </c>
      <c r="O69" s="38">
        <v>0</v>
      </c>
      <c r="P69" s="45">
        <v>11.430932275880595</v>
      </c>
      <c r="Q69" s="45">
        <v>50.730297393531174</v>
      </c>
      <c r="R69" s="45">
        <v>52.926141764339739</v>
      </c>
      <c r="S69" s="46">
        <v>58.753374659999999</v>
      </c>
      <c r="T69" s="40">
        <v>93.6</v>
      </c>
      <c r="U69" s="40">
        <v>29.19019892</v>
      </c>
      <c r="V69" s="40">
        <v>47.507868996843364</v>
      </c>
      <c r="W69" s="40">
        <v>36.399837245621491</v>
      </c>
      <c r="X69" s="51">
        <v>57.928491842919819</v>
      </c>
      <c r="Y69" s="47">
        <v>62.551452421908735</v>
      </c>
      <c r="Z69" s="42">
        <v>61.506047712436775</v>
      </c>
      <c r="AA69" s="48">
        <v>35.597659999999998</v>
      </c>
      <c r="AB69" s="42">
        <v>49.434229135451403</v>
      </c>
      <c r="AC69" s="42">
        <v>50.687757909999995</v>
      </c>
      <c r="AD69" s="38">
        <v>86.567999999999998</v>
      </c>
      <c r="AE69" s="45">
        <v>0</v>
      </c>
      <c r="AF69" s="45">
        <v>35.575485799701049</v>
      </c>
      <c r="AG69" s="45">
        <v>92.6</v>
      </c>
      <c r="AH69" s="45">
        <v>63.693760908384142</v>
      </c>
      <c r="AI69" s="39">
        <v>66.666666666666657</v>
      </c>
      <c r="AJ69" s="40">
        <v>75</v>
      </c>
      <c r="AK69" s="40">
        <v>85.384615384615387</v>
      </c>
      <c r="AL69" s="40">
        <v>86.732698298484195</v>
      </c>
      <c r="AM69" s="40">
        <v>92.940032262358159</v>
      </c>
      <c r="AN69" s="47">
        <v>81.213825850000006</v>
      </c>
      <c r="AO69" s="49">
        <v>100</v>
      </c>
      <c r="AP69" s="12"/>
      <c r="AQ69" s="12"/>
      <c r="AR69" s="12"/>
      <c r="AS69" s="12"/>
      <c r="AT69" s="12"/>
    </row>
    <row r="70" spans="1:46" ht="12.75">
      <c r="A70" s="4" t="s">
        <v>129</v>
      </c>
      <c r="B70" s="38">
        <v>0</v>
      </c>
      <c r="C70" s="39">
        <v>100</v>
      </c>
      <c r="D70" s="40">
        <v>23.019484479760813</v>
      </c>
      <c r="E70" s="40">
        <v>57.318599813707316</v>
      </c>
      <c r="F70" s="40">
        <v>0</v>
      </c>
      <c r="G70" s="40">
        <v>72.032616845397655</v>
      </c>
      <c r="H70" s="41">
        <v>50.555000000000007</v>
      </c>
      <c r="I70" s="42">
        <v>33.476394849785414</v>
      </c>
      <c r="J70" s="42">
        <v>23.662813301360273</v>
      </c>
      <c r="K70" s="42">
        <v>18.839334961783944</v>
      </c>
      <c r="L70" s="43">
        <v>49.981747056029711</v>
      </c>
      <c r="M70" s="44">
        <v>26.3043615784899</v>
      </c>
      <c r="N70" s="50">
        <v>59.970238095238095</v>
      </c>
      <c r="O70" s="38">
        <v>0</v>
      </c>
      <c r="P70" s="45">
        <v>0</v>
      </c>
      <c r="Q70" s="45">
        <v>42.400271438301743</v>
      </c>
      <c r="R70" s="45">
        <v>42.20451580563244</v>
      </c>
      <c r="S70" s="46">
        <v>16.250639527500002</v>
      </c>
      <c r="T70" s="40">
        <v>85.963636363636368</v>
      </c>
      <c r="U70" s="40">
        <v>22.158701421666667</v>
      </c>
      <c r="V70" s="40">
        <v>16.416441954322657</v>
      </c>
      <c r="W70" s="40">
        <v>49.819202715273292</v>
      </c>
      <c r="X70" s="51">
        <v>0</v>
      </c>
      <c r="Y70" s="47">
        <v>36.144998318511377</v>
      </c>
      <c r="Z70" s="42">
        <v>52.944611201712974</v>
      </c>
      <c r="AA70" s="48">
        <v>23.162579999999998</v>
      </c>
      <c r="AB70" s="42">
        <v>0</v>
      </c>
      <c r="AC70" s="42">
        <v>38.391446512307695</v>
      </c>
      <c r="AD70" s="38">
        <v>67.674000000000007</v>
      </c>
      <c r="AE70" s="45">
        <v>0</v>
      </c>
      <c r="AF70" s="45">
        <v>25.361235675137024</v>
      </c>
      <c r="AG70" s="45">
        <v>18.117647058823529</v>
      </c>
      <c r="AH70" s="45">
        <v>56.431230840581733</v>
      </c>
      <c r="AI70" s="39">
        <v>57.222222222222221</v>
      </c>
      <c r="AJ70" s="40">
        <v>0</v>
      </c>
      <c r="AK70" s="40">
        <v>73.692307692307693</v>
      </c>
      <c r="AL70" s="40">
        <v>79.475215044418817</v>
      </c>
      <c r="AM70" s="40">
        <v>24.2175858435983</v>
      </c>
      <c r="AN70" s="47">
        <v>70.695870500000012</v>
      </c>
      <c r="AO70" s="49">
        <v>90.133333333333326</v>
      </c>
      <c r="AP70" s="12"/>
      <c r="AQ70" s="12"/>
      <c r="AR70" s="12"/>
      <c r="AS70" s="12"/>
      <c r="AT70" s="12"/>
    </row>
    <row r="71" spans="1:46" ht="12.75">
      <c r="A71" s="4" t="s">
        <v>122</v>
      </c>
      <c r="B71" s="38">
        <v>0</v>
      </c>
      <c r="C71" s="39">
        <v>100</v>
      </c>
      <c r="D71" s="40">
        <v>38.629533066485486</v>
      </c>
      <c r="E71" s="40">
        <v>44.366919140111776</v>
      </c>
      <c r="F71" s="40">
        <v>0</v>
      </c>
      <c r="G71" s="40">
        <v>36.86811034667236</v>
      </c>
      <c r="H71" s="41">
        <v>65.379000000000005</v>
      </c>
      <c r="I71" s="42">
        <v>55.042918454935617</v>
      </c>
      <c r="J71" s="42">
        <v>12.462231300895434</v>
      </c>
      <c r="K71" s="42">
        <v>0</v>
      </c>
      <c r="L71" s="43">
        <v>30.798924284931079</v>
      </c>
      <c r="M71" s="44">
        <v>21.527276512744514</v>
      </c>
      <c r="N71" s="50">
        <v>63.541666666666664</v>
      </c>
      <c r="O71" s="38">
        <v>0</v>
      </c>
      <c r="P71" s="45">
        <v>0</v>
      </c>
      <c r="Q71" s="45">
        <v>36.557754047269015</v>
      </c>
      <c r="R71" s="45">
        <v>36.831016292575157</v>
      </c>
      <c r="S71" s="46">
        <v>1.03378437</v>
      </c>
      <c r="T71" s="40">
        <v>90.9</v>
      </c>
      <c r="U71" s="40">
        <v>19.575350419999999</v>
      </c>
      <c r="V71" s="40">
        <v>2.5041848622729526</v>
      </c>
      <c r="W71" s="40">
        <v>55.545017741423983</v>
      </c>
      <c r="X71" s="51">
        <v>6.9422863812830444</v>
      </c>
      <c r="Y71" s="47">
        <v>21.292719417941221</v>
      </c>
      <c r="Z71" s="42">
        <v>36.613212466925496</v>
      </c>
      <c r="AA71" s="48">
        <v>10.861499999999999</v>
      </c>
      <c r="AB71" s="42">
        <v>0</v>
      </c>
      <c r="AC71" s="42">
        <v>36.811822730000003</v>
      </c>
      <c r="AD71" s="38">
        <v>58.426999999999992</v>
      </c>
      <c r="AE71" s="45">
        <v>0</v>
      </c>
      <c r="AF71" s="45">
        <v>28.849028400597909</v>
      </c>
      <c r="AG71" s="45">
        <v>40</v>
      </c>
      <c r="AH71" s="45">
        <v>63.951193172779838</v>
      </c>
      <c r="AI71" s="39">
        <v>48.888888888888886</v>
      </c>
      <c r="AJ71" s="40">
        <v>75</v>
      </c>
      <c r="AK71" s="40">
        <v>87.692307692307693</v>
      </c>
      <c r="AL71" s="40">
        <v>29.100672511385774</v>
      </c>
      <c r="AM71" s="40">
        <v>69.228916935832459</v>
      </c>
      <c r="AN71" s="47">
        <v>53.09237186</v>
      </c>
      <c r="AO71" s="49">
        <v>86</v>
      </c>
      <c r="AP71" s="12"/>
      <c r="AQ71" s="12"/>
      <c r="AR71" s="12"/>
      <c r="AS71" s="12"/>
      <c r="AT71" s="12"/>
    </row>
    <row r="72" spans="1:46" ht="12.75">
      <c r="A72" s="4" t="s">
        <v>167</v>
      </c>
      <c r="B72" s="38">
        <v>0</v>
      </c>
      <c r="C72" s="39">
        <v>100</v>
      </c>
      <c r="D72" s="40">
        <v>55.570058840969715</v>
      </c>
      <c r="E72" s="40">
        <v>27.548160711052294</v>
      </c>
      <c r="F72" s="40">
        <v>0</v>
      </c>
      <c r="G72" s="40">
        <v>20.166812006333238</v>
      </c>
      <c r="H72" s="41">
        <v>48.081000000000003</v>
      </c>
      <c r="I72" s="42">
        <v>21.030042918454939</v>
      </c>
      <c r="J72" s="42">
        <v>34.803569387181213</v>
      </c>
      <c r="K72" s="42">
        <v>0</v>
      </c>
      <c r="L72" s="43">
        <v>30.567051416806919</v>
      </c>
      <c r="M72" s="44">
        <v>45.269658834299968</v>
      </c>
      <c r="N72" s="50">
        <v>31.770833333333332</v>
      </c>
      <c r="O72" s="38">
        <v>0</v>
      </c>
      <c r="P72" s="45">
        <v>0</v>
      </c>
      <c r="Q72" s="45">
        <v>16.017269326800875</v>
      </c>
      <c r="R72" s="45">
        <v>7.1568778423826158</v>
      </c>
      <c r="S72" s="46">
        <v>12.039602626923077</v>
      </c>
      <c r="T72" s="40">
        <v>96.1</v>
      </c>
      <c r="U72" s="40">
        <v>20.021889336666668</v>
      </c>
      <c r="V72" s="40">
        <v>11.950410467011926</v>
      </c>
      <c r="W72" s="40">
        <v>46.666527048940004</v>
      </c>
      <c r="X72" s="51">
        <v>0</v>
      </c>
      <c r="Y72" s="47">
        <v>48.610932162545076</v>
      </c>
      <c r="Z72" s="42">
        <v>5.4853346070557096</v>
      </c>
      <c r="AA72" s="48">
        <v>28.290773999999995</v>
      </c>
      <c r="AB72" s="42">
        <v>0</v>
      </c>
      <c r="AC72" s="42">
        <v>41.199870681818176</v>
      </c>
      <c r="AD72" s="38">
        <v>43.230000000000004</v>
      </c>
      <c r="AE72" s="45">
        <v>0</v>
      </c>
      <c r="AF72" s="45">
        <v>21.579018888435929</v>
      </c>
      <c r="AG72" s="45">
        <v>0</v>
      </c>
      <c r="AH72" s="45">
        <v>49.898719682355605</v>
      </c>
      <c r="AI72" s="39">
        <v>0.83333333333333337</v>
      </c>
      <c r="AJ72" s="40">
        <v>0</v>
      </c>
      <c r="AK72" s="40">
        <v>83.846153846153854</v>
      </c>
      <c r="AL72" s="40">
        <v>16.014271065156098</v>
      </c>
      <c r="AM72" s="40">
        <v>49.381344595997263</v>
      </c>
      <c r="AN72" s="47">
        <v>64.227494780000001</v>
      </c>
      <c r="AO72" s="49">
        <v>86.5</v>
      </c>
      <c r="AP72" s="12"/>
      <c r="AQ72" s="12"/>
      <c r="AR72" s="12"/>
      <c r="AS72" s="12"/>
      <c r="AT72" s="12"/>
    </row>
    <row r="73" spans="1:46" ht="12.75">
      <c r="A73" s="4" t="s">
        <v>180</v>
      </c>
      <c r="B73" s="38">
        <v>0</v>
      </c>
      <c r="C73" s="39">
        <v>0</v>
      </c>
      <c r="D73" s="40">
        <v>4.3216617427694368</v>
      </c>
      <c r="E73" s="40">
        <v>23.827415322908958</v>
      </c>
      <c r="F73" s="40">
        <v>0</v>
      </c>
      <c r="G73" s="40">
        <v>39.51312108202724</v>
      </c>
      <c r="H73" s="41">
        <v>12.703000000000001</v>
      </c>
      <c r="I73" s="42">
        <v>22.103004291845497</v>
      </c>
      <c r="J73" s="42">
        <v>31.396128522828583</v>
      </c>
      <c r="K73" s="42">
        <v>2.7050251110401482</v>
      </c>
      <c r="L73" s="43">
        <v>19.273079280656777</v>
      </c>
      <c r="M73" s="44">
        <v>40.429451335695646</v>
      </c>
      <c r="N73" s="50">
        <v>23.842592592592592</v>
      </c>
      <c r="O73" s="38">
        <v>0</v>
      </c>
      <c r="P73" s="45">
        <v>0</v>
      </c>
      <c r="Q73" s="45">
        <v>24.794468088987397</v>
      </c>
      <c r="R73" s="45">
        <v>8.898490169514945</v>
      </c>
      <c r="S73" s="46">
        <v>2.6122497969999996</v>
      </c>
      <c r="T73" s="40">
        <v>92.55</v>
      </c>
      <c r="U73" s="40">
        <v>14.882030447500002</v>
      </c>
      <c r="V73" s="40">
        <v>11.782665998048648</v>
      </c>
      <c r="W73" s="40">
        <v>32.217160842185521</v>
      </c>
      <c r="X73" s="51">
        <v>0</v>
      </c>
      <c r="Y73" s="47">
        <v>48.844718103893641</v>
      </c>
      <c r="Z73" s="42">
        <v>2.5620368262486921</v>
      </c>
      <c r="AA73" s="48">
        <v>28.900069999999999</v>
      </c>
      <c r="AB73" s="42">
        <v>0</v>
      </c>
      <c r="AC73" s="42">
        <v>38.900325426000002</v>
      </c>
      <c r="AD73" s="38">
        <v>49.023000000000003</v>
      </c>
      <c r="AE73" s="45">
        <v>0</v>
      </c>
      <c r="AF73" s="45">
        <v>25.329528468541916</v>
      </c>
      <c r="AG73" s="45">
        <v>0</v>
      </c>
      <c r="AH73" s="45">
        <v>43.01415317331756</v>
      </c>
      <c r="AI73" s="39">
        <v>17.901234567901234</v>
      </c>
      <c r="AJ73" s="40">
        <v>0</v>
      </c>
      <c r="AK73" s="40">
        <v>98.461538461538467</v>
      </c>
      <c r="AL73" s="40">
        <v>17.904911695150858</v>
      </c>
      <c r="AM73" s="40">
        <v>22.553796341770806</v>
      </c>
      <c r="AN73" s="47">
        <v>53.124328169999998</v>
      </c>
      <c r="AO73" s="49">
        <v>89.281818181818181</v>
      </c>
      <c r="AP73" s="12"/>
      <c r="AQ73" s="12"/>
      <c r="AR73" s="12"/>
      <c r="AS73" s="12"/>
      <c r="AT73" s="12"/>
    </row>
    <row r="74" spans="1:46" ht="12.75">
      <c r="A74" s="4" t="s">
        <v>117</v>
      </c>
      <c r="B74" s="38">
        <v>0</v>
      </c>
      <c r="C74" s="39">
        <v>100</v>
      </c>
      <c r="D74" s="40">
        <v>46.193312831947821</v>
      </c>
      <c r="E74" s="40">
        <v>38.529864547860022</v>
      </c>
      <c r="F74" s="40">
        <v>0</v>
      </c>
      <c r="G74" s="40">
        <v>55.513281321683436</v>
      </c>
      <c r="H74" s="41">
        <v>34.548999999999999</v>
      </c>
      <c r="I74" s="42">
        <v>36.909871244635198</v>
      </c>
      <c r="J74" s="42">
        <v>23.718617872135905</v>
      </c>
      <c r="K74" s="42">
        <v>0</v>
      </c>
      <c r="L74" s="43">
        <v>43.772735575342018</v>
      </c>
      <c r="M74" s="44">
        <v>28.885958078570074</v>
      </c>
      <c r="N74" s="50">
        <v>30.208333333333332</v>
      </c>
      <c r="O74" s="38">
        <v>0</v>
      </c>
      <c r="P74" s="45">
        <v>0</v>
      </c>
      <c r="Q74" s="45">
        <v>24.348394655653713</v>
      </c>
      <c r="R74" s="45">
        <v>36.270969765818897</v>
      </c>
      <c r="S74" s="46">
        <v>24.912567343999999</v>
      </c>
      <c r="T74" s="40">
        <v>87.65</v>
      </c>
      <c r="U74" s="40">
        <v>30.137202428000005</v>
      </c>
      <c r="V74" s="40">
        <v>11.29814980990349</v>
      </c>
      <c r="W74" s="40">
        <v>53.95915982041172</v>
      </c>
      <c r="X74" s="51">
        <v>0</v>
      </c>
      <c r="Y74" s="47">
        <v>42.791989433369729</v>
      </c>
      <c r="Z74" s="42">
        <v>38.941364281373239</v>
      </c>
      <c r="AA74" s="48">
        <v>21.701235</v>
      </c>
      <c r="AB74" s="42">
        <v>0</v>
      </c>
      <c r="AC74" s="42">
        <v>41.39497433333333</v>
      </c>
      <c r="AD74" s="38">
        <v>69.418000000000006</v>
      </c>
      <c r="AE74" s="45">
        <v>0</v>
      </c>
      <c r="AF74" s="45">
        <v>41.803687095166914</v>
      </c>
      <c r="AG74" s="45">
        <v>0</v>
      </c>
      <c r="AH74" s="45">
        <v>66.161585609484135</v>
      </c>
      <c r="AI74" s="39">
        <v>0</v>
      </c>
      <c r="AJ74" s="40">
        <v>0</v>
      </c>
      <c r="AK74" s="40">
        <v>86.92307692307692</v>
      </c>
      <c r="AL74" s="40">
        <v>64.58872438377432</v>
      </c>
      <c r="AM74" s="40">
        <v>46.31842722303211</v>
      </c>
      <c r="AN74" s="47">
        <v>98.912135410000005</v>
      </c>
      <c r="AO74" s="49">
        <v>96.666666666666671</v>
      </c>
      <c r="AP74" s="12"/>
      <c r="AQ74" s="12"/>
      <c r="AR74" s="12"/>
      <c r="AS74" s="12"/>
      <c r="AT74" s="12"/>
    </row>
    <row r="75" spans="1:46" ht="12.75">
      <c r="A75" s="4" t="s">
        <v>185</v>
      </c>
      <c r="B75" s="38">
        <v>0</v>
      </c>
      <c r="C75" s="39">
        <v>0</v>
      </c>
      <c r="D75" s="40">
        <v>22.57328690313765</v>
      </c>
      <c r="E75" s="40">
        <v>20.815020622222004</v>
      </c>
      <c r="F75" s="40">
        <v>0</v>
      </c>
      <c r="G75" s="40">
        <v>19.212731772821751</v>
      </c>
      <c r="H75" s="41">
        <v>13.785</v>
      </c>
      <c r="I75" s="42">
        <v>23.390557939914167</v>
      </c>
      <c r="J75" s="42">
        <v>4.5157220424010767</v>
      </c>
      <c r="K75" s="42">
        <v>4.136789851075565</v>
      </c>
      <c r="L75" s="43">
        <v>2.2076720624957837</v>
      </c>
      <c r="M75" s="44">
        <v>3.6203840778564382</v>
      </c>
      <c r="N75" s="50">
        <v>12.5</v>
      </c>
      <c r="O75" s="38">
        <v>0</v>
      </c>
      <c r="P75" s="45">
        <v>0</v>
      </c>
      <c r="Q75" s="45">
        <v>4.1923734595628526</v>
      </c>
      <c r="R75" s="45">
        <v>27.291988008302148</v>
      </c>
      <c r="S75" s="46">
        <v>17.160062890000003</v>
      </c>
      <c r="T75" s="40">
        <v>88.133333333333326</v>
      </c>
      <c r="U75" s="40">
        <v>3.0247857200000001</v>
      </c>
      <c r="V75" s="40">
        <v>3.7432413374672997</v>
      </c>
      <c r="W75" s="40">
        <v>36.528634598469388</v>
      </c>
      <c r="X75" s="51">
        <v>0</v>
      </c>
      <c r="Y75" s="47">
        <v>41.05848641912241</v>
      </c>
      <c r="Z75" s="42">
        <v>12.971846056889547</v>
      </c>
      <c r="AA75" s="48">
        <v>22.309850000000001</v>
      </c>
      <c r="AB75" s="42">
        <v>0</v>
      </c>
      <c r="AC75" s="42">
        <v>22.756231759999999</v>
      </c>
      <c r="AD75" s="38">
        <v>20.874000000000002</v>
      </c>
      <c r="AE75" s="45">
        <v>0</v>
      </c>
      <c r="AF75" s="45">
        <v>24.215246636771305</v>
      </c>
      <c r="AG75" s="45">
        <v>0</v>
      </c>
      <c r="AH75" s="45">
        <v>32.435233044534215</v>
      </c>
      <c r="AI75" s="39">
        <v>0</v>
      </c>
      <c r="AJ75" s="40">
        <v>0</v>
      </c>
      <c r="AK75" s="40">
        <v>50.15384615384616</v>
      </c>
      <c r="AL75" s="40">
        <v>5.802218691999995</v>
      </c>
      <c r="AM75" s="40">
        <v>23.414563795536221</v>
      </c>
      <c r="AN75" s="47">
        <v>48.480967100000001</v>
      </c>
      <c r="AO75" s="49">
        <v>93</v>
      </c>
      <c r="AP75" s="12"/>
      <c r="AQ75" s="12"/>
      <c r="AR75" s="12"/>
      <c r="AS75" s="12"/>
      <c r="AT75" s="12"/>
    </row>
    <row r="76" spans="1:46" ht="12.75">
      <c r="A76" s="4" t="s">
        <v>140</v>
      </c>
      <c r="B76" s="38">
        <v>0</v>
      </c>
      <c r="C76" s="39">
        <v>100</v>
      </c>
      <c r="D76" s="40">
        <v>26.454775952327619</v>
      </c>
      <c r="E76" s="40">
        <v>38.789967738504103</v>
      </c>
      <c r="F76" s="40">
        <v>0</v>
      </c>
      <c r="G76" s="40">
        <v>39.053532188262508</v>
      </c>
      <c r="H76" s="41">
        <v>45.873999999999995</v>
      </c>
      <c r="I76" s="42">
        <v>48.605150214592278</v>
      </c>
      <c r="J76" s="42">
        <v>9.031444084802148</v>
      </c>
      <c r="K76" s="42">
        <v>0</v>
      </c>
      <c r="L76" s="43">
        <v>32.993469055466555</v>
      </c>
      <c r="M76" s="44">
        <v>7.2407681557128765</v>
      </c>
      <c r="N76" s="50">
        <v>56.25</v>
      </c>
      <c r="O76" s="38">
        <v>0</v>
      </c>
      <c r="P76" s="45">
        <v>0</v>
      </c>
      <c r="Q76" s="45">
        <v>32.750832145001965</v>
      </c>
      <c r="R76" s="45">
        <v>30.726662800017973</v>
      </c>
      <c r="S76" s="46">
        <v>20.872124759999998</v>
      </c>
      <c r="T76" s="40">
        <v>90.6</v>
      </c>
      <c r="U76" s="40">
        <v>0.22564840999999999</v>
      </c>
      <c r="V76" s="40">
        <v>2.547096591185968</v>
      </c>
      <c r="W76" s="40">
        <v>36.013893958342059</v>
      </c>
      <c r="X76" s="51">
        <v>0</v>
      </c>
      <c r="Y76" s="47">
        <v>36.279818796054144</v>
      </c>
      <c r="Z76" s="42">
        <v>33.800796941158453</v>
      </c>
      <c r="AA76" s="48">
        <v>18.811640000000001</v>
      </c>
      <c r="AB76" s="42">
        <v>0</v>
      </c>
      <c r="AC76" s="42">
        <v>23.88130305</v>
      </c>
      <c r="AD76" s="38">
        <v>47.992000000000004</v>
      </c>
      <c r="AE76" s="45">
        <v>0</v>
      </c>
      <c r="AF76" s="45">
        <v>24.215246636771305</v>
      </c>
      <c r="AG76" s="45">
        <v>0</v>
      </c>
      <c r="AH76" s="45">
        <v>34.532443410831874</v>
      </c>
      <c r="AI76" s="39">
        <v>0</v>
      </c>
      <c r="AJ76" s="40">
        <v>0</v>
      </c>
      <c r="AK76" s="40">
        <v>57.230769230769241</v>
      </c>
      <c r="AL76" s="40">
        <v>38.585376209732473</v>
      </c>
      <c r="AM76" s="40">
        <v>53.291184961710471</v>
      </c>
      <c r="AN76" s="47">
        <v>62.730238589999999</v>
      </c>
      <c r="AO76" s="49">
        <v>93</v>
      </c>
      <c r="AP76" s="12"/>
      <c r="AQ76" s="12"/>
      <c r="AR76" s="12"/>
      <c r="AS76" s="12"/>
      <c r="AT76" s="12"/>
    </row>
    <row r="77" spans="1:46" ht="12.75">
      <c r="A77" s="4" t="s">
        <v>46</v>
      </c>
      <c r="B77" s="38">
        <v>100</v>
      </c>
      <c r="C77" s="39">
        <v>100</v>
      </c>
      <c r="D77" s="40">
        <v>88.392662757635819</v>
      </c>
      <c r="E77" s="40">
        <v>57.395995825715985</v>
      </c>
      <c r="F77" s="40">
        <v>100</v>
      </c>
      <c r="G77" s="40">
        <v>61.269804097540771</v>
      </c>
      <c r="H77" s="41">
        <v>71.436999999999998</v>
      </c>
      <c r="I77" s="42">
        <v>74.892703862660952</v>
      </c>
      <c r="J77" s="42">
        <v>25.658933940135825</v>
      </c>
      <c r="K77" s="42">
        <v>79.316050744622174</v>
      </c>
      <c r="L77" s="43">
        <v>58.136441875036247</v>
      </c>
      <c r="M77" s="44">
        <v>39.653900556834834</v>
      </c>
      <c r="N77" s="50">
        <v>58.531746031746032</v>
      </c>
      <c r="O77" s="38">
        <v>0</v>
      </c>
      <c r="P77" s="45">
        <v>0</v>
      </c>
      <c r="Q77" s="45">
        <v>59.779045143161149</v>
      </c>
      <c r="R77" s="45">
        <v>71.182953213226099</v>
      </c>
      <c r="S77" s="46">
        <v>23.024091840000001</v>
      </c>
      <c r="T77" s="40">
        <v>96.4</v>
      </c>
      <c r="U77" s="40">
        <v>22.060463240000001</v>
      </c>
      <c r="V77" s="40">
        <v>51.407913711517473</v>
      </c>
      <c r="W77" s="40">
        <v>41.583743709722782</v>
      </c>
      <c r="X77" s="51">
        <v>47.523352353879709</v>
      </c>
      <c r="Y77" s="47">
        <v>57.368674984447175</v>
      </c>
      <c r="Z77" s="42">
        <v>66.0932908183443</v>
      </c>
      <c r="AA77" s="48">
        <v>23.62358</v>
      </c>
      <c r="AB77" s="42">
        <v>23.727015561395788</v>
      </c>
      <c r="AC77" s="42">
        <v>43.315328610000002</v>
      </c>
      <c r="AD77" s="38">
        <v>82.820999999999998</v>
      </c>
      <c r="AE77" s="45">
        <v>13.450571694798436</v>
      </c>
      <c r="AF77" s="45">
        <v>55.156950672645735</v>
      </c>
      <c r="AG77" s="45">
        <v>50</v>
      </c>
      <c r="AH77" s="45">
        <v>77.124376303684926</v>
      </c>
      <c r="AI77" s="39">
        <v>54.920634920634924</v>
      </c>
      <c r="AJ77" s="40">
        <v>75</v>
      </c>
      <c r="AK77" s="40">
        <v>80.769230769230774</v>
      </c>
      <c r="AL77" s="40">
        <v>92.641127521107407</v>
      </c>
      <c r="AM77" s="40">
        <v>91.246157404159234</v>
      </c>
      <c r="AN77" s="47">
        <v>89.771160050000006</v>
      </c>
      <c r="AO77" s="49">
        <v>91</v>
      </c>
      <c r="AP77" s="12"/>
      <c r="AQ77" s="12"/>
      <c r="AR77" s="12"/>
      <c r="AS77" s="12"/>
      <c r="AT77" s="12"/>
    </row>
    <row r="78" spans="1:46" ht="12.75">
      <c r="A78" s="4" t="s">
        <v>22</v>
      </c>
      <c r="B78" s="38">
        <v>100</v>
      </c>
      <c r="C78" s="39">
        <v>100</v>
      </c>
      <c r="D78" s="40">
        <v>98.799396032363433</v>
      </c>
      <c r="E78" s="40">
        <v>78.077084156354431</v>
      </c>
      <c r="F78" s="40">
        <v>100</v>
      </c>
      <c r="G78" s="40">
        <v>90.947929435838262</v>
      </c>
      <c r="H78" s="41">
        <v>90.754999999999995</v>
      </c>
      <c r="I78" s="42">
        <v>83.905579399141629</v>
      </c>
      <c r="J78" s="42">
        <v>49.626130557662506</v>
      </c>
      <c r="K78" s="42">
        <v>47.656298712199323</v>
      </c>
      <c r="L78" s="43">
        <v>83.588979061802505</v>
      </c>
      <c r="M78" s="44">
        <v>59.620607907875311</v>
      </c>
      <c r="N78" s="50">
        <v>58.531746031746032</v>
      </c>
      <c r="O78" s="38">
        <v>0</v>
      </c>
      <c r="P78" s="45">
        <v>0</v>
      </c>
      <c r="Q78" s="45">
        <v>71.011721532388393</v>
      </c>
      <c r="R78" s="45">
        <v>63.544808816972079</v>
      </c>
      <c r="S78" s="46">
        <v>29.000009510000002</v>
      </c>
      <c r="T78" s="40">
        <v>90.559259259259264</v>
      </c>
      <c r="U78" s="40">
        <v>56.353379329999996</v>
      </c>
      <c r="V78" s="40">
        <v>70.910965275781763</v>
      </c>
      <c r="W78" s="40">
        <v>75.839351854622066</v>
      </c>
      <c r="X78" s="51">
        <v>26.431748224111466</v>
      </c>
      <c r="Y78" s="47">
        <v>39.148219895011827</v>
      </c>
      <c r="Z78" s="42">
        <v>82.262536526290035</v>
      </c>
      <c r="AA78" s="48">
        <v>20.14076</v>
      </c>
      <c r="AB78" s="42">
        <v>0</v>
      </c>
      <c r="AC78" s="42">
        <v>82.263562250000007</v>
      </c>
      <c r="AD78" s="38">
        <v>99.829000000000008</v>
      </c>
      <c r="AE78" s="45">
        <v>13.450571694798436</v>
      </c>
      <c r="AF78" s="45">
        <v>49.896789807103694</v>
      </c>
      <c r="AG78" s="45">
        <v>73.099999999999994</v>
      </c>
      <c r="AH78" s="45">
        <v>86.808444853707229</v>
      </c>
      <c r="AI78" s="39">
        <v>54.920634920634924</v>
      </c>
      <c r="AJ78" s="40">
        <v>50</v>
      </c>
      <c r="AK78" s="40">
        <v>94.615384615384613</v>
      </c>
      <c r="AL78" s="40">
        <v>98.342625488663643</v>
      </c>
      <c r="AM78" s="40">
        <v>90.251261809296381</v>
      </c>
      <c r="AN78" s="47">
        <v>100</v>
      </c>
      <c r="AO78" s="49">
        <v>96.095238095238102</v>
      </c>
      <c r="AP78" s="12"/>
      <c r="AQ78" s="12"/>
      <c r="AR78" s="12"/>
      <c r="AS78" s="12"/>
      <c r="AT78" s="12"/>
    </row>
    <row r="79" spans="1:46" ht="12.75">
      <c r="A79" s="4" t="s">
        <v>41</v>
      </c>
      <c r="B79" s="38">
        <v>100</v>
      </c>
      <c r="C79" s="39">
        <v>100</v>
      </c>
      <c r="D79" s="40">
        <v>98.458598456985996</v>
      </c>
      <c r="E79" s="40">
        <v>47.650288289666484</v>
      </c>
      <c r="F79" s="40">
        <v>100</v>
      </c>
      <c r="G79" s="40">
        <v>54.026991033662952</v>
      </c>
      <c r="H79" s="41">
        <v>81.841999999999999</v>
      </c>
      <c r="I79" s="42">
        <v>94.098712446351939</v>
      </c>
      <c r="J79" s="42">
        <v>45.812336815438421</v>
      </c>
      <c r="K79" s="42">
        <v>30.943188086045225</v>
      </c>
      <c r="L79" s="43">
        <v>60.339742263647878</v>
      </c>
      <c r="M79" s="44">
        <v>46.144451131195119</v>
      </c>
      <c r="N79" s="50">
        <v>43.75</v>
      </c>
      <c r="O79" s="38">
        <v>16.207652439312227</v>
      </c>
      <c r="P79" s="45">
        <v>66.383480816042308</v>
      </c>
      <c r="Q79" s="45">
        <v>42.061511994661331</v>
      </c>
      <c r="R79" s="45">
        <v>28.862857724056806</v>
      </c>
      <c r="S79" s="46">
        <v>23.939469599999999</v>
      </c>
      <c r="T79" s="40">
        <v>87.4</v>
      </c>
      <c r="U79" s="40">
        <v>62.311885040000007</v>
      </c>
      <c r="V79" s="40">
        <v>26.114183402858217</v>
      </c>
      <c r="W79" s="40">
        <v>54.962512640390607</v>
      </c>
      <c r="X79" s="51">
        <v>88.015417212977127</v>
      </c>
      <c r="Y79" s="47">
        <v>64.793546097527354</v>
      </c>
      <c r="Z79" s="42">
        <v>45.290788110973388</v>
      </c>
      <c r="AA79" s="48">
        <v>46.101219999999998</v>
      </c>
      <c r="AB79" s="42">
        <v>83.026874116583201</v>
      </c>
      <c r="AC79" s="42">
        <v>19.577615999999999</v>
      </c>
      <c r="AD79" s="38">
        <v>57.003999999999998</v>
      </c>
      <c r="AE79" s="45">
        <v>40.351715084395309</v>
      </c>
      <c r="AF79" s="45">
        <v>26.158445440956651</v>
      </c>
      <c r="AG79" s="45">
        <v>30</v>
      </c>
      <c r="AH79" s="45">
        <v>65.75299497458164</v>
      </c>
      <c r="AI79" s="39">
        <v>100</v>
      </c>
      <c r="AJ79" s="40">
        <v>75</v>
      </c>
      <c r="AK79" s="40">
        <v>61.692307692307693</v>
      </c>
      <c r="AL79" s="40">
        <v>28.271529460001592</v>
      </c>
      <c r="AM79" s="40">
        <v>72.427175103414811</v>
      </c>
      <c r="AN79" s="47">
        <v>76.916044139999997</v>
      </c>
      <c r="AO79" s="49">
        <v>89</v>
      </c>
      <c r="AP79" s="12"/>
      <c r="AQ79" s="12"/>
      <c r="AR79" s="12"/>
      <c r="AS79" s="12"/>
      <c r="AT79" s="12"/>
    </row>
    <row r="80" spans="1:46" ht="12.75">
      <c r="A80" s="4" t="s">
        <v>43</v>
      </c>
      <c r="B80" s="38">
        <v>100</v>
      </c>
      <c r="C80" s="39">
        <v>100</v>
      </c>
      <c r="D80" s="40">
        <v>100</v>
      </c>
      <c r="E80" s="40">
        <v>57.033578952572782</v>
      </c>
      <c r="F80" s="40">
        <v>100</v>
      </c>
      <c r="G80" s="40">
        <v>55.244806137484801</v>
      </c>
      <c r="H80" s="41">
        <v>80.345999999999989</v>
      </c>
      <c r="I80" s="42">
        <v>80.364806866952804</v>
      </c>
      <c r="J80" s="42">
        <v>90.300672639565832</v>
      </c>
      <c r="K80" s="42">
        <v>4.7655819084390512</v>
      </c>
      <c r="L80" s="43">
        <v>62.604717094243526</v>
      </c>
      <c r="M80" s="44">
        <v>87.75934354234569</v>
      </c>
      <c r="N80" s="50">
        <v>68.75</v>
      </c>
      <c r="O80" s="38">
        <v>0</v>
      </c>
      <c r="P80" s="45">
        <v>29.548531281434482</v>
      </c>
      <c r="Q80" s="45">
        <v>31.706848314671443</v>
      </c>
      <c r="R80" s="45">
        <v>34.490780027684934</v>
      </c>
      <c r="S80" s="46">
        <v>37.11489117</v>
      </c>
      <c r="T80" s="40">
        <v>98.7</v>
      </c>
      <c r="U80" s="40">
        <v>46.106563059999999</v>
      </c>
      <c r="V80" s="40">
        <v>12.684894002676133</v>
      </c>
      <c r="W80" s="40">
        <v>93.268730216666768</v>
      </c>
      <c r="X80" s="51">
        <v>64.018898685771759</v>
      </c>
      <c r="Y80" s="47">
        <v>45.537449728010749</v>
      </c>
      <c r="Z80" s="42">
        <v>47.220489197657912</v>
      </c>
      <c r="AA80" s="48">
        <v>24.78162</v>
      </c>
      <c r="AB80" s="42">
        <v>67.927864209054889</v>
      </c>
      <c r="AC80" s="42">
        <v>87.758915689999995</v>
      </c>
      <c r="AD80" s="38">
        <v>86.448000000000008</v>
      </c>
      <c r="AE80" s="45">
        <v>0</v>
      </c>
      <c r="AF80" s="45">
        <v>26.756352765321374</v>
      </c>
      <c r="AG80" s="45">
        <v>15.7</v>
      </c>
      <c r="AH80" s="45">
        <v>84.654214025017311</v>
      </c>
      <c r="AI80" s="39">
        <v>0</v>
      </c>
      <c r="AJ80" s="40">
        <v>100</v>
      </c>
      <c r="AK80" s="40">
        <v>96.15384615384616</v>
      </c>
      <c r="AL80" s="40">
        <v>86.922005452532218</v>
      </c>
      <c r="AM80" s="40">
        <v>79.300682926040551</v>
      </c>
      <c r="AN80" s="47">
        <v>87.444913069999998</v>
      </c>
      <c r="AO80" s="49">
        <v>100</v>
      </c>
      <c r="AP80" s="12"/>
      <c r="AQ80" s="12"/>
      <c r="AR80" s="12"/>
      <c r="AS80" s="12"/>
      <c r="AT80" s="12"/>
    </row>
    <row r="81" spans="1:46" ht="12.75">
      <c r="A81" s="4" t="s">
        <v>95</v>
      </c>
      <c r="B81" s="38">
        <v>0</v>
      </c>
      <c r="C81" s="39">
        <v>100</v>
      </c>
      <c r="D81" s="40">
        <v>64.744667152154292</v>
      </c>
      <c r="E81" s="40">
        <v>14.460178956374065</v>
      </c>
      <c r="F81" s="40">
        <v>0</v>
      </c>
      <c r="G81" s="40">
        <v>11.738192977539143</v>
      </c>
      <c r="H81" s="41">
        <v>37.728999999999999</v>
      </c>
      <c r="I81" s="42">
        <v>84.442060085836914</v>
      </c>
      <c r="J81" s="42">
        <v>42.167766871687803</v>
      </c>
      <c r="K81" s="42">
        <v>14.914506343077772</v>
      </c>
      <c r="L81" s="43">
        <v>28.103123662381723</v>
      </c>
      <c r="M81" s="44">
        <v>18.228949723435303</v>
      </c>
      <c r="N81" s="50" t="s">
        <v>217</v>
      </c>
      <c r="O81" s="38">
        <v>0</v>
      </c>
      <c r="P81" s="45">
        <v>0</v>
      </c>
      <c r="Q81" s="45">
        <v>16.725859505917274</v>
      </c>
      <c r="R81" s="45">
        <v>21.942679165334734</v>
      </c>
      <c r="S81" s="46">
        <v>69.715445919999993</v>
      </c>
      <c r="T81" s="40">
        <v>97.2</v>
      </c>
      <c r="U81" s="40">
        <v>3.2728573000000005</v>
      </c>
      <c r="V81" s="40">
        <v>30.535429312732632</v>
      </c>
      <c r="W81" s="40">
        <v>37.791327345727396</v>
      </c>
      <c r="X81" s="51">
        <v>69.422863812830442</v>
      </c>
      <c r="Y81" s="47">
        <v>84.717139455057051</v>
      </c>
      <c r="Z81" s="42">
        <v>38.310122361532947</v>
      </c>
      <c r="AA81" s="48">
        <v>49.910060000000001</v>
      </c>
      <c r="AB81" s="42">
        <v>22.312588397372256</v>
      </c>
      <c r="AC81" s="42">
        <v>40.37373771</v>
      </c>
      <c r="AD81" s="38">
        <v>89.869</v>
      </c>
      <c r="AE81" s="45">
        <v>0</v>
      </c>
      <c r="AF81" s="45">
        <v>24.215246636771305</v>
      </c>
      <c r="AG81" s="45">
        <v>29.14</v>
      </c>
      <c r="AH81" s="45">
        <v>64.942833905778457</v>
      </c>
      <c r="AI81" s="39" t="s">
        <v>217</v>
      </c>
      <c r="AJ81" s="40">
        <v>100</v>
      </c>
      <c r="AK81" s="40">
        <v>100</v>
      </c>
      <c r="AL81" s="40">
        <v>79.207814891028363</v>
      </c>
      <c r="AM81" s="40">
        <v>49.59247623560011</v>
      </c>
      <c r="AN81" s="47">
        <v>52.05552763</v>
      </c>
      <c r="AO81" s="49">
        <v>98</v>
      </c>
      <c r="AP81" s="12"/>
      <c r="AQ81" s="12"/>
      <c r="AR81" s="12"/>
      <c r="AS81" s="12"/>
      <c r="AT81" s="12"/>
    </row>
    <row r="82" spans="1:46" ht="12.75">
      <c r="A82" s="4" t="s">
        <v>134</v>
      </c>
      <c r="B82" s="38">
        <v>50</v>
      </c>
      <c r="C82" s="39">
        <v>0</v>
      </c>
      <c r="D82" s="40">
        <v>52.010250909905352</v>
      </c>
      <c r="E82" s="40">
        <v>19.793406621060338</v>
      </c>
      <c r="F82" s="40">
        <v>0</v>
      </c>
      <c r="G82" s="40">
        <v>25.251728028402681</v>
      </c>
      <c r="H82" s="41">
        <v>18.754999999999999</v>
      </c>
      <c r="I82" s="42">
        <v>14.163090128755366</v>
      </c>
      <c r="J82" s="42">
        <v>35.761544642790092</v>
      </c>
      <c r="K82" s="42">
        <v>14.914506343077772</v>
      </c>
      <c r="L82" s="43">
        <v>20.198258984104665</v>
      </c>
      <c r="M82" s="44">
        <v>59.993660209274722</v>
      </c>
      <c r="N82" s="50" t="s">
        <v>217</v>
      </c>
      <c r="O82" s="38">
        <v>0</v>
      </c>
      <c r="P82" s="45">
        <v>0</v>
      </c>
      <c r="Q82" s="45">
        <v>27.566101084660836</v>
      </c>
      <c r="R82" s="45">
        <v>32.451026153701413</v>
      </c>
      <c r="S82" s="46">
        <v>35.069282909999998</v>
      </c>
      <c r="T82" s="40">
        <v>97.2</v>
      </c>
      <c r="U82" s="40">
        <v>0.20324853000000001</v>
      </c>
      <c r="V82" s="40">
        <v>1.6109125345246285</v>
      </c>
      <c r="W82" s="40">
        <v>46.116333478934678</v>
      </c>
      <c r="X82" s="51">
        <v>62.939387518412417</v>
      </c>
      <c r="Y82" s="47">
        <v>79.857411271022087</v>
      </c>
      <c r="Z82" s="42">
        <v>32.671327607306125</v>
      </c>
      <c r="AA82" s="48">
        <v>51.509420000000006</v>
      </c>
      <c r="AB82" s="42">
        <v>22.347949083368178</v>
      </c>
      <c r="AC82" s="42">
        <v>48.496326365000002</v>
      </c>
      <c r="AD82" s="38">
        <v>68.73599999999999</v>
      </c>
      <c r="AE82" s="45">
        <v>0</v>
      </c>
      <c r="AF82" s="45">
        <v>21.225710014947687</v>
      </c>
      <c r="AG82" s="45">
        <v>0</v>
      </c>
      <c r="AH82" s="45">
        <v>57.004554915522341</v>
      </c>
      <c r="AI82" s="39" t="s">
        <v>217</v>
      </c>
      <c r="AJ82" s="40">
        <v>0</v>
      </c>
      <c r="AK82" s="40">
        <v>77.692307692307693</v>
      </c>
      <c r="AL82" s="40">
        <v>88.570770489232885</v>
      </c>
      <c r="AM82" s="40">
        <v>46.142188244825512</v>
      </c>
      <c r="AN82" s="47">
        <v>64.497429969999999</v>
      </c>
      <c r="AO82" s="49">
        <v>96</v>
      </c>
      <c r="AP82" s="12"/>
      <c r="AQ82" s="12"/>
      <c r="AR82" s="12"/>
      <c r="AS82" s="12"/>
      <c r="AT82" s="12"/>
    </row>
    <row r="83" spans="1:46" ht="12.75">
      <c r="A83" s="4" t="s">
        <v>21</v>
      </c>
      <c r="B83" s="38">
        <v>100</v>
      </c>
      <c r="C83" s="39">
        <v>100</v>
      </c>
      <c r="D83" s="40">
        <v>90.682447637947945</v>
      </c>
      <c r="E83" s="40">
        <v>88.029168999039186</v>
      </c>
      <c r="F83" s="40">
        <v>100</v>
      </c>
      <c r="G83" s="40">
        <v>91.973857442091614</v>
      </c>
      <c r="H83" s="41">
        <v>87.677999999999997</v>
      </c>
      <c r="I83" s="42">
        <v>43.884120171673821</v>
      </c>
      <c r="J83" s="42">
        <v>26.19314042821631</v>
      </c>
      <c r="K83" s="42">
        <v>56.646442360728081</v>
      </c>
      <c r="L83" s="43">
        <v>84.364475002189451</v>
      </c>
      <c r="M83" s="44">
        <v>46.798515374303499</v>
      </c>
      <c r="N83" s="50">
        <v>31.25</v>
      </c>
      <c r="O83" s="38">
        <v>0</v>
      </c>
      <c r="P83" s="45">
        <v>29.548531281434482</v>
      </c>
      <c r="Q83" s="45">
        <v>100</v>
      </c>
      <c r="R83" s="45">
        <v>78.939102372221399</v>
      </c>
      <c r="S83" s="46">
        <v>57.170347970000002</v>
      </c>
      <c r="T83" s="40">
        <v>86.1</v>
      </c>
      <c r="U83" s="40">
        <v>44.273229059999998</v>
      </c>
      <c r="V83" s="40">
        <v>39.907901179914667</v>
      </c>
      <c r="W83" s="40">
        <v>54.032658580805759</v>
      </c>
      <c r="X83" s="51">
        <v>53.506694338302616</v>
      </c>
      <c r="Y83" s="47">
        <v>61.675295126998229</v>
      </c>
      <c r="Z83" s="42">
        <v>78.037279809238797</v>
      </c>
      <c r="AA83" s="48">
        <v>32.750999999999998</v>
      </c>
      <c r="AB83" s="42">
        <v>71.923620930978643</v>
      </c>
      <c r="AC83" s="42">
        <v>84.013822259999998</v>
      </c>
      <c r="AD83" s="38">
        <v>95.986999999999995</v>
      </c>
      <c r="AE83" s="45">
        <v>31.231260310449215</v>
      </c>
      <c r="AF83" s="45">
        <v>37.369207772795214</v>
      </c>
      <c r="AG83" s="45">
        <v>91</v>
      </c>
      <c r="AH83" s="45">
        <v>81.007593019530347</v>
      </c>
      <c r="AI83" s="39">
        <v>80</v>
      </c>
      <c r="AJ83" s="40">
        <v>100</v>
      </c>
      <c r="AK83" s="40">
        <v>85.384615384615387</v>
      </c>
      <c r="AL83" s="40">
        <v>93.106950742865976</v>
      </c>
      <c r="AM83" s="40">
        <v>96.608670068448546</v>
      </c>
      <c r="AN83" s="47">
        <v>100</v>
      </c>
      <c r="AO83" s="49">
        <v>99</v>
      </c>
      <c r="AP83" s="12"/>
      <c r="AQ83" s="12"/>
      <c r="AR83" s="12"/>
      <c r="AS83" s="12"/>
      <c r="AT83" s="12"/>
    </row>
    <row r="84" spans="1:46" ht="12.75">
      <c r="A84" s="4" t="s">
        <v>31</v>
      </c>
      <c r="B84" s="38">
        <v>100</v>
      </c>
      <c r="C84" s="39">
        <v>100</v>
      </c>
      <c r="D84" s="40">
        <v>93.617359822256248</v>
      </c>
      <c r="E84" s="40">
        <v>74.595482902516864</v>
      </c>
      <c r="F84" s="40">
        <v>100</v>
      </c>
      <c r="G84" s="40">
        <v>69.048370157998647</v>
      </c>
      <c r="H84" s="41">
        <v>85.412000000000006</v>
      </c>
      <c r="I84" s="42">
        <v>55.901287553648061</v>
      </c>
      <c r="J84" s="42">
        <v>61.644024222033636</v>
      </c>
      <c r="K84" s="42">
        <v>39.001654715940433</v>
      </c>
      <c r="L84" s="43">
        <v>74.768324694595336</v>
      </c>
      <c r="M84" s="44">
        <v>71.523807880831853</v>
      </c>
      <c r="N84" s="50">
        <v>61.458333333333336</v>
      </c>
      <c r="O84" s="38">
        <v>37.633003551008755</v>
      </c>
      <c r="P84" s="45">
        <v>43.521616264281107</v>
      </c>
      <c r="Q84" s="45">
        <v>75.902231799324241</v>
      </c>
      <c r="R84" s="45">
        <v>67.195928065644722</v>
      </c>
      <c r="S84" s="46">
        <v>22.22821068</v>
      </c>
      <c r="T84" s="40">
        <v>89.35</v>
      </c>
      <c r="U84" s="40">
        <v>65.585269120000007</v>
      </c>
      <c r="V84" s="40">
        <v>100</v>
      </c>
      <c r="W84" s="40">
        <v>96.692555782268158</v>
      </c>
      <c r="X84" s="51">
        <v>56.924473650540698</v>
      </c>
      <c r="Y84" s="47">
        <v>65.724781877395259</v>
      </c>
      <c r="Z84" s="42">
        <v>78.666172997447163</v>
      </c>
      <c r="AA84" s="48">
        <v>30.458459999999999</v>
      </c>
      <c r="AB84" s="42">
        <v>23.691654875399866</v>
      </c>
      <c r="AC84" s="42">
        <v>69.357629318571426</v>
      </c>
      <c r="AD84" s="38">
        <v>97.63300000000001</v>
      </c>
      <c r="AE84" s="45">
        <v>13.450571694798436</v>
      </c>
      <c r="AF84" s="45">
        <v>51.420029895366213</v>
      </c>
      <c r="AG84" s="45">
        <v>85</v>
      </c>
      <c r="AH84" s="45">
        <v>75.857251360857418</v>
      </c>
      <c r="AI84" s="39">
        <v>60</v>
      </c>
      <c r="AJ84" s="40">
        <v>100</v>
      </c>
      <c r="AK84" s="40">
        <v>100</v>
      </c>
      <c r="AL84" s="40">
        <v>86.067439128988582</v>
      </c>
      <c r="AM84" s="40">
        <v>85.015067219983152</v>
      </c>
      <c r="AN84" s="47">
        <v>96.766326210000003</v>
      </c>
      <c r="AO84" s="49">
        <v>97.88333333333334</v>
      </c>
      <c r="AP84" s="12"/>
      <c r="AQ84" s="12"/>
      <c r="AR84" s="12"/>
      <c r="AS84" s="12"/>
      <c r="AT84" s="12"/>
    </row>
    <row r="85" spans="1:46" ht="12.75">
      <c r="A85" s="4" t="s">
        <v>27</v>
      </c>
      <c r="B85" s="38">
        <v>100</v>
      </c>
      <c r="C85" s="39">
        <v>100</v>
      </c>
      <c r="D85" s="40">
        <v>100</v>
      </c>
      <c r="E85" s="40">
        <v>64.368413836438961</v>
      </c>
      <c r="F85" s="40">
        <v>100</v>
      </c>
      <c r="G85" s="40">
        <v>81.922677213890566</v>
      </c>
      <c r="H85" s="41">
        <v>76.239000000000004</v>
      </c>
      <c r="I85" s="42">
        <v>87.553648068669531</v>
      </c>
      <c r="J85" s="42">
        <v>60.079455079342424</v>
      </c>
      <c r="K85" s="42">
        <v>32.101489244346389</v>
      </c>
      <c r="L85" s="43">
        <v>63.26581803108089</v>
      </c>
      <c r="M85" s="44">
        <v>51.949420195688354</v>
      </c>
      <c r="N85" s="50">
        <v>68.75</v>
      </c>
      <c r="O85" s="38">
        <v>0</v>
      </c>
      <c r="P85" s="45">
        <v>22.86186455176119</v>
      </c>
      <c r="Q85" s="45">
        <v>56.540013520086397</v>
      </c>
      <c r="R85" s="45">
        <v>55.984556228375659</v>
      </c>
      <c r="S85" s="46">
        <v>64.116623720000007</v>
      </c>
      <c r="T85" s="40">
        <v>91.1</v>
      </c>
      <c r="U85" s="40">
        <v>34.663881770000003</v>
      </c>
      <c r="V85" s="40">
        <v>47.453426998755873</v>
      </c>
      <c r="W85" s="40">
        <v>65.362936280464083</v>
      </c>
      <c r="X85" s="51">
        <v>74.669303428095162</v>
      </c>
      <c r="Y85" s="47">
        <v>55.488245779137046</v>
      </c>
      <c r="Z85" s="42">
        <v>57.679080768483438</v>
      </c>
      <c r="AA85" s="48">
        <v>31.52562</v>
      </c>
      <c r="AB85" s="42">
        <v>83.663366337211329</v>
      </c>
      <c r="AC85" s="42">
        <v>55.712752040000005</v>
      </c>
      <c r="AD85" s="38">
        <v>90.167000000000002</v>
      </c>
      <c r="AE85" s="45">
        <v>51.211100346679515</v>
      </c>
      <c r="AF85" s="45">
        <v>35.72496263079222</v>
      </c>
      <c r="AG85" s="45">
        <v>96</v>
      </c>
      <c r="AH85" s="45">
        <v>72.217927950332822</v>
      </c>
      <c r="AI85" s="39">
        <v>55.555555555555557</v>
      </c>
      <c r="AJ85" s="40">
        <v>75</v>
      </c>
      <c r="AK85" s="40">
        <v>100</v>
      </c>
      <c r="AL85" s="40">
        <v>83.471935746174054</v>
      </c>
      <c r="AM85" s="40">
        <v>97.485678417567996</v>
      </c>
      <c r="AN85" s="47">
        <v>89.575053510000004</v>
      </c>
      <c r="AO85" s="49">
        <v>99</v>
      </c>
      <c r="AP85" s="12"/>
      <c r="AQ85" s="12"/>
      <c r="AR85" s="12"/>
      <c r="AS85" s="12"/>
      <c r="AT85" s="12"/>
    </row>
    <row r="86" spans="1:46" ht="12.75">
      <c r="A86" s="4" t="s">
        <v>99</v>
      </c>
      <c r="B86" s="38">
        <v>0</v>
      </c>
      <c r="C86" s="39">
        <v>100</v>
      </c>
      <c r="D86" s="40">
        <v>57.081976657381674</v>
      </c>
      <c r="E86" s="40">
        <v>52.680766204378749</v>
      </c>
      <c r="F86" s="40">
        <v>0</v>
      </c>
      <c r="G86" s="40">
        <v>66.863469827428133</v>
      </c>
      <c r="H86" s="41">
        <v>56.771999999999998</v>
      </c>
      <c r="I86" s="42">
        <v>42.918454935622321</v>
      </c>
      <c r="J86" s="42">
        <v>36.028147224704668</v>
      </c>
      <c r="K86" s="42">
        <v>0</v>
      </c>
      <c r="L86" s="43">
        <v>58.879797789115706</v>
      </c>
      <c r="M86" s="44">
        <v>42.808840232179804</v>
      </c>
      <c r="N86" s="50">
        <v>43.75</v>
      </c>
      <c r="O86" s="38">
        <v>0</v>
      </c>
      <c r="P86" s="45">
        <v>0</v>
      </c>
      <c r="Q86" s="45">
        <v>39.562747731639668</v>
      </c>
      <c r="R86" s="45">
        <v>33.227444558913888</v>
      </c>
      <c r="S86" s="46">
        <v>32.114474860000001</v>
      </c>
      <c r="T86" s="40">
        <v>85.963636363636368</v>
      </c>
      <c r="U86" s="40">
        <v>22.158701421666667</v>
      </c>
      <c r="V86" s="40">
        <v>16.416441954322657</v>
      </c>
      <c r="W86" s="40">
        <v>39.012583546250376</v>
      </c>
      <c r="X86" s="51">
        <v>13.884572762566089</v>
      </c>
      <c r="Y86" s="47">
        <v>41.934137538331953</v>
      </c>
      <c r="Z86" s="42">
        <v>48.45941446186</v>
      </c>
      <c r="AA86" s="48">
        <v>23.329266153846156</v>
      </c>
      <c r="AB86" s="42">
        <v>0</v>
      </c>
      <c r="AC86" s="42">
        <v>36.31059818</v>
      </c>
      <c r="AD86" s="38">
        <v>72.962999999999994</v>
      </c>
      <c r="AE86" s="45">
        <v>0</v>
      </c>
      <c r="AF86" s="45">
        <v>28.849028400597909</v>
      </c>
      <c r="AG86" s="45">
        <v>0</v>
      </c>
      <c r="AH86" s="45">
        <v>49.492865160609497</v>
      </c>
      <c r="AI86" s="39">
        <v>0</v>
      </c>
      <c r="AJ86" s="40">
        <v>0</v>
      </c>
      <c r="AK86" s="40">
        <v>88.461538461538453</v>
      </c>
      <c r="AL86" s="40">
        <v>75.058655844253181</v>
      </c>
      <c r="AM86" s="40">
        <v>53.808497178703853</v>
      </c>
      <c r="AN86" s="47">
        <v>55.232409589999996</v>
      </c>
      <c r="AO86" s="49">
        <v>98</v>
      </c>
      <c r="AP86" s="12"/>
      <c r="AQ86" s="12"/>
      <c r="AR86" s="12"/>
      <c r="AS86" s="12"/>
      <c r="AT86" s="12"/>
    </row>
    <row r="87" spans="1:46" ht="12.75">
      <c r="A87" s="4" t="s">
        <v>10</v>
      </c>
      <c r="B87" s="38">
        <v>100</v>
      </c>
      <c r="C87" s="39">
        <v>100</v>
      </c>
      <c r="D87" s="40">
        <v>97.518354789207081</v>
      </c>
      <c r="E87" s="40">
        <v>82.034671676067788</v>
      </c>
      <c r="F87" s="40">
        <v>100</v>
      </c>
      <c r="G87" s="40">
        <v>81.648795143311304</v>
      </c>
      <c r="H87" s="41">
        <v>94.274000000000001</v>
      </c>
      <c r="I87" s="42">
        <v>54.506437768240332</v>
      </c>
      <c r="J87" s="42">
        <v>51.152899709866297</v>
      </c>
      <c r="K87" s="42">
        <v>59.293987865416433</v>
      </c>
      <c r="L87" s="43">
        <v>85.228122125633305</v>
      </c>
      <c r="M87" s="44">
        <v>35.993729725703069</v>
      </c>
      <c r="N87" s="50">
        <v>71.354166666666657</v>
      </c>
      <c r="O87" s="38">
        <v>25.688521341031656</v>
      </c>
      <c r="P87" s="45">
        <v>26.541802802121893</v>
      </c>
      <c r="Q87" s="45">
        <v>51.71885834489585</v>
      </c>
      <c r="R87" s="45">
        <v>61.966829162098989</v>
      </c>
      <c r="S87" s="46">
        <v>30.782071940000002</v>
      </c>
      <c r="T87" s="40">
        <v>91.05</v>
      </c>
      <c r="U87" s="40">
        <v>50.293180020000008</v>
      </c>
      <c r="V87" s="40">
        <v>77.39174874534018</v>
      </c>
      <c r="W87" s="40">
        <v>50.547201761576801</v>
      </c>
      <c r="X87" s="51">
        <v>74.750074850811387</v>
      </c>
      <c r="Y87" s="47">
        <v>69.295470077162619</v>
      </c>
      <c r="Z87" s="42">
        <v>61.344117413223472</v>
      </c>
      <c r="AA87" s="48">
        <v>37.211615999999999</v>
      </c>
      <c r="AB87" s="42">
        <v>85.678925035867081</v>
      </c>
      <c r="AC87" s="42">
        <v>75.167578090000006</v>
      </c>
      <c r="AD87" s="38">
        <v>95.091000000000008</v>
      </c>
      <c r="AE87" s="45">
        <v>68.991788962330304</v>
      </c>
      <c r="AF87" s="45">
        <v>53.36322869955157</v>
      </c>
      <c r="AG87" s="45">
        <v>94.4</v>
      </c>
      <c r="AH87" s="45">
        <v>83.809997513056445</v>
      </c>
      <c r="AI87" s="39">
        <v>90</v>
      </c>
      <c r="AJ87" s="40">
        <v>100</v>
      </c>
      <c r="AK87" s="40">
        <v>100</v>
      </c>
      <c r="AL87" s="40">
        <v>89.414195139718615</v>
      </c>
      <c r="AM87" s="40">
        <v>94.567730885621074</v>
      </c>
      <c r="AN87" s="47">
        <v>100</v>
      </c>
      <c r="AO87" s="49">
        <v>86</v>
      </c>
      <c r="AP87" s="12"/>
      <c r="AQ87" s="12"/>
      <c r="AR87" s="12"/>
      <c r="AS87" s="12"/>
      <c r="AT87" s="12"/>
    </row>
    <row r="88" spans="1:46" ht="12.75">
      <c r="A88" s="4" t="s">
        <v>56</v>
      </c>
      <c r="B88" s="38">
        <v>100</v>
      </c>
      <c r="C88" s="39">
        <v>100</v>
      </c>
      <c r="D88" s="40">
        <v>98.565739101359668</v>
      </c>
      <c r="E88" s="40">
        <v>55.242467128983904</v>
      </c>
      <c r="F88" s="40">
        <v>100</v>
      </c>
      <c r="G88" s="40">
        <v>30.284108303398199</v>
      </c>
      <c r="H88" s="41">
        <v>75.905000000000001</v>
      </c>
      <c r="I88" s="42">
        <v>79.935622317596568</v>
      </c>
      <c r="J88" s="42">
        <v>71.66878196414757</v>
      </c>
      <c r="K88" s="42">
        <v>63.794815223386649</v>
      </c>
      <c r="L88" s="43">
        <v>58.42607732490103</v>
      </c>
      <c r="M88" s="44">
        <v>68.804607235488618</v>
      </c>
      <c r="N88" s="50">
        <v>22.916666666666664</v>
      </c>
      <c r="O88" s="38">
        <v>0</v>
      </c>
      <c r="P88" s="45">
        <v>0</v>
      </c>
      <c r="Q88" s="45">
        <v>36.022809103017224</v>
      </c>
      <c r="R88" s="45">
        <v>31.017778812300755</v>
      </c>
      <c r="S88" s="46">
        <v>30.026143370000003</v>
      </c>
      <c r="T88" s="40">
        <v>99.6</v>
      </c>
      <c r="U88" s="40">
        <v>15.47094068</v>
      </c>
      <c r="V88" s="40">
        <v>27.685712480533585</v>
      </c>
      <c r="W88" s="40">
        <v>78.790172507674001</v>
      </c>
      <c r="X88" s="51">
        <v>58.642070842879704</v>
      </c>
      <c r="Y88" s="47">
        <v>54.975636623651205</v>
      </c>
      <c r="Z88" s="42">
        <v>46.602761238342829</v>
      </c>
      <c r="AA88" s="48">
        <v>34.253059999999998</v>
      </c>
      <c r="AB88" s="42">
        <v>46.676096179396176</v>
      </c>
      <c r="AC88" s="42">
        <v>79.794679099999996</v>
      </c>
      <c r="AD88" s="38">
        <v>64.992000000000004</v>
      </c>
      <c r="AE88" s="45">
        <v>0</v>
      </c>
      <c r="AF88" s="45">
        <v>39.611360239162927</v>
      </c>
      <c r="AG88" s="45">
        <v>13.95</v>
      </c>
      <c r="AH88" s="45">
        <v>84.516647958577835</v>
      </c>
      <c r="AI88" s="39">
        <v>70</v>
      </c>
      <c r="AJ88" s="40">
        <v>100</v>
      </c>
      <c r="AK88" s="40">
        <v>51.923076923076927</v>
      </c>
      <c r="AL88" s="40">
        <v>92.099540922554851</v>
      </c>
      <c r="AM88" s="40">
        <v>78.142165724117291</v>
      </c>
      <c r="AN88" s="47">
        <v>66.758793120000007</v>
      </c>
      <c r="AO88" s="49">
        <v>98</v>
      </c>
      <c r="AP88" s="12"/>
      <c r="AQ88" s="12"/>
      <c r="AR88" s="12"/>
      <c r="AS88" s="12"/>
      <c r="AT88" s="12"/>
    </row>
    <row r="89" spans="1:46" ht="12.75">
      <c r="A89" s="4" t="s">
        <v>73</v>
      </c>
      <c r="B89" s="38">
        <v>50</v>
      </c>
      <c r="C89" s="39">
        <v>100</v>
      </c>
      <c r="D89" s="40">
        <v>93.919224466379021</v>
      </c>
      <c r="E89" s="40">
        <v>51.994084610742028</v>
      </c>
      <c r="F89" s="40">
        <v>0</v>
      </c>
      <c r="G89" s="40">
        <v>24.024511520584106</v>
      </c>
      <c r="H89" s="41">
        <v>93.903000000000006</v>
      </c>
      <c r="I89" s="42">
        <v>73.068669527896986</v>
      </c>
      <c r="J89" s="42">
        <v>45.976303661592453</v>
      </c>
      <c r="K89" s="42">
        <v>5.9790402647545502</v>
      </c>
      <c r="L89" s="43">
        <v>53.272573007755739</v>
      </c>
      <c r="M89" s="44">
        <v>36.984342981146668</v>
      </c>
      <c r="N89" s="50">
        <v>90.625</v>
      </c>
      <c r="O89" s="38">
        <v>0</v>
      </c>
      <c r="P89" s="45">
        <v>0</v>
      </c>
      <c r="Q89" s="45">
        <v>38.898468207284701</v>
      </c>
      <c r="R89" s="45">
        <v>45.980329992436246</v>
      </c>
      <c r="S89" s="46">
        <v>0.99411836000000009</v>
      </c>
      <c r="T89" s="40">
        <v>95.7</v>
      </c>
      <c r="U89" s="40">
        <v>7.7122608899999996</v>
      </c>
      <c r="V89" s="40">
        <v>5.5047300792899199</v>
      </c>
      <c r="W89" s="40">
        <v>49.010608952687548</v>
      </c>
      <c r="X89" s="51">
        <v>44.377298188995312</v>
      </c>
      <c r="Y89" s="47">
        <v>57.198215487226101</v>
      </c>
      <c r="Z89" s="42">
        <v>48.492394986731931</v>
      </c>
      <c r="AA89" s="48">
        <v>28.08736</v>
      </c>
      <c r="AB89" s="42">
        <v>67.538896747965381</v>
      </c>
      <c r="AC89" s="42">
        <v>13.533398200000002</v>
      </c>
      <c r="AD89" s="38">
        <v>92.352999999999994</v>
      </c>
      <c r="AE89" s="45">
        <v>0</v>
      </c>
      <c r="AF89" s="45">
        <v>32.585949177877431</v>
      </c>
      <c r="AG89" s="45">
        <v>9.4600000000000009</v>
      </c>
      <c r="AH89" s="45">
        <v>46.932433552677274</v>
      </c>
      <c r="AI89" s="39">
        <v>55.555555555555557</v>
      </c>
      <c r="AJ89" s="40">
        <v>50</v>
      </c>
      <c r="AK89" s="40">
        <v>97.692307692307693</v>
      </c>
      <c r="AL89" s="40">
        <v>96.767901933829805</v>
      </c>
      <c r="AM89" s="40">
        <v>77.703055222797673</v>
      </c>
      <c r="AN89" s="47">
        <v>71.966370490000003</v>
      </c>
      <c r="AO89" s="49">
        <v>100</v>
      </c>
      <c r="AP89" s="12"/>
      <c r="AQ89" s="12"/>
      <c r="AR89" s="12"/>
      <c r="AS89" s="12"/>
      <c r="AT89" s="12"/>
    </row>
    <row r="90" spans="1:46" ht="12.75">
      <c r="A90" s="4" t="s">
        <v>102</v>
      </c>
      <c r="B90" s="38">
        <v>50</v>
      </c>
      <c r="C90" s="39">
        <v>100</v>
      </c>
      <c r="D90" s="40">
        <v>98.560005972559168</v>
      </c>
      <c r="E90" s="40">
        <v>42.216649723057451</v>
      </c>
      <c r="F90" s="40">
        <v>100</v>
      </c>
      <c r="G90" s="40">
        <v>48.055835466677202</v>
      </c>
      <c r="H90" s="41">
        <v>77.703999999999994</v>
      </c>
      <c r="I90" s="42">
        <v>75.321888412017174</v>
      </c>
      <c r="J90" s="42">
        <v>40.970183067106248</v>
      </c>
      <c r="K90" s="42">
        <v>24.225041367898509</v>
      </c>
      <c r="L90" s="43">
        <v>43.576449398414049</v>
      </c>
      <c r="M90" s="44">
        <v>44.32654015341317</v>
      </c>
      <c r="N90" s="50">
        <v>39.583333333333329</v>
      </c>
      <c r="O90" s="38">
        <v>0</v>
      </c>
      <c r="P90" s="45">
        <v>0</v>
      </c>
      <c r="Q90" s="45">
        <v>28.659966773628636</v>
      </c>
      <c r="R90" s="45">
        <v>16.610146732664617</v>
      </c>
      <c r="S90" s="46">
        <v>13.95403267</v>
      </c>
      <c r="T90" s="40">
        <v>91.4</v>
      </c>
      <c r="U90" s="40">
        <v>40.547820110000004</v>
      </c>
      <c r="V90" s="40">
        <v>17.83542300420735</v>
      </c>
      <c r="W90" s="40">
        <v>51.938691861682706</v>
      </c>
      <c r="X90" s="51">
        <v>33.009790750802402</v>
      </c>
      <c r="Y90" s="47">
        <v>48.610932162545076</v>
      </c>
      <c r="Z90" s="42">
        <v>36.348449731787376</v>
      </c>
      <c r="AA90" s="48">
        <v>28.290773999999995</v>
      </c>
      <c r="AB90" s="42">
        <v>0</v>
      </c>
      <c r="AC90" s="42">
        <v>57.430469350000003</v>
      </c>
      <c r="AD90" s="38">
        <v>59.014999999999993</v>
      </c>
      <c r="AE90" s="45">
        <v>0</v>
      </c>
      <c r="AF90" s="45">
        <v>31.390134529147979</v>
      </c>
      <c r="AG90" s="45">
        <v>4.9800000000000004</v>
      </c>
      <c r="AH90" s="45">
        <v>65.893025579670677</v>
      </c>
      <c r="AI90" s="39">
        <v>0</v>
      </c>
      <c r="AJ90" s="40">
        <v>0</v>
      </c>
      <c r="AK90" s="40">
        <v>93.07692307692308</v>
      </c>
      <c r="AL90" s="40">
        <v>44.143247882778248</v>
      </c>
      <c r="AM90" s="40">
        <v>60.556278816761989</v>
      </c>
      <c r="AN90" s="47">
        <v>26.329099939999999</v>
      </c>
      <c r="AO90" s="49">
        <v>91</v>
      </c>
      <c r="AP90" s="12"/>
      <c r="AQ90" s="12"/>
      <c r="AR90" s="12"/>
      <c r="AS90" s="12"/>
      <c r="AT90" s="12"/>
    </row>
    <row r="91" spans="1:46" ht="12.75">
      <c r="A91" s="4" t="s">
        <v>168</v>
      </c>
      <c r="B91" s="38">
        <v>0</v>
      </c>
      <c r="C91" s="39">
        <v>0</v>
      </c>
      <c r="D91" s="40">
        <v>54.629431220692524</v>
      </c>
      <c r="E91" s="40">
        <v>44.612928183078068</v>
      </c>
      <c r="F91" s="40">
        <v>0</v>
      </c>
      <c r="G91" s="40">
        <v>81.220864891522751</v>
      </c>
      <c r="H91" s="41">
        <v>39.034999999999997</v>
      </c>
      <c r="I91" s="42">
        <v>19.849785407725324</v>
      </c>
      <c r="J91" s="42">
        <v>72.181793755575072</v>
      </c>
      <c r="K91" s="42">
        <v>19.16381687810259</v>
      </c>
      <c r="L91" s="43">
        <v>48.033199354272689</v>
      </c>
      <c r="M91" s="44">
        <v>70.326275965467829</v>
      </c>
      <c r="N91" s="50">
        <v>30.902777777777779</v>
      </c>
      <c r="O91" s="38">
        <v>0</v>
      </c>
      <c r="P91" s="45">
        <v>0</v>
      </c>
      <c r="Q91" s="45">
        <v>0</v>
      </c>
      <c r="R91" s="45">
        <v>25.285268109901804</v>
      </c>
      <c r="S91" s="46">
        <v>19.596733310000001</v>
      </c>
      <c r="T91" s="40">
        <v>93.15</v>
      </c>
      <c r="U91" s="40">
        <v>20.695766962500002</v>
      </c>
      <c r="V91" s="40">
        <v>8.6442413348840983</v>
      </c>
      <c r="W91" s="40">
        <v>76.06423612149932</v>
      </c>
      <c r="X91" s="51">
        <v>0</v>
      </c>
      <c r="Y91" s="47">
        <v>51.866561214683614</v>
      </c>
      <c r="Z91" s="42">
        <v>16.007304531090796</v>
      </c>
      <c r="AA91" s="48">
        <v>31.496030000000001</v>
      </c>
      <c r="AB91" s="42">
        <v>0</v>
      </c>
      <c r="AC91" s="42">
        <v>61.638205790000001</v>
      </c>
      <c r="AD91" s="38">
        <v>35.437999999999995</v>
      </c>
      <c r="AE91" s="45">
        <v>0</v>
      </c>
      <c r="AF91" s="45">
        <v>32.174887892376674</v>
      </c>
      <c r="AG91" s="45">
        <v>8.7260000000000009</v>
      </c>
      <c r="AH91" s="45">
        <v>73.814724946284258</v>
      </c>
      <c r="AI91" s="39">
        <v>31.851851851851855</v>
      </c>
      <c r="AJ91" s="40">
        <v>0</v>
      </c>
      <c r="AK91" s="40">
        <v>40.769230769230766</v>
      </c>
      <c r="AL91" s="40">
        <v>59.675753004909218</v>
      </c>
      <c r="AM91" s="40">
        <v>28.489533212125735</v>
      </c>
      <c r="AN91" s="47">
        <v>52.900756295999997</v>
      </c>
      <c r="AO91" s="49">
        <v>96</v>
      </c>
      <c r="AP91" s="12"/>
      <c r="AQ91" s="12"/>
      <c r="AR91" s="12"/>
      <c r="AS91" s="12"/>
      <c r="AT91" s="12"/>
    </row>
    <row r="92" spans="1:46" ht="12.75">
      <c r="A92" s="4" t="s">
        <v>70</v>
      </c>
      <c r="B92" s="38">
        <v>50</v>
      </c>
      <c r="C92" s="39">
        <v>100</v>
      </c>
      <c r="D92" s="40">
        <v>59.847174370586465</v>
      </c>
      <c r="E92" s="40">
        <v>57.451911973067936</v>
      </c>
      <c r="F92" s="40">
        <v>0</v>
      </c>
      <c r="G92" s="40">
        <v>35.216506802321753</v>
      </c>
      <c r="H92" s="41">
        <v>63.654999999999994</v>
      </c>
      <c r="I92" s="42">
        <v>54.399141630901283</v>
      </c>
      <c r="J92" s="42">
        <v>28.037079037026469</v>
      </c>
      <c r="K92" s="42">
        <v>27.280750137892994</v>
      </c>
      <c r="L92" s="43">
        <v>50.274433076635695</v>
      </c>
      <c r="M92" s="44">
        <v>42.930226198054186</v>
      </c>
      <c r="N92" s="50">
        <v>33.18452380952381</v>
      </c>
      <c r="O92" s="38">
        <v>0</v>
      </c>
      <c r="P92" s="45">
        <v>0</v>
      </c>
      <c r="Q92" s="45">
        <v>65.259446429176336</v>
      </c>
      <c r="R92" s="45">
        <v>52.814125381326349</v>
      </c>
      <c r="S92" s="46">
        <v>49.33616061</v>
      </c>
      <c r="T92" s="40">
        <v>89.35</v>
      </c>
      <c r="U92" s="40">
        <v>18.509103799999998</v>
      </c>
      <c r="V92" s="40">
        <v>3.5548953339484082</v>
      </c>
      <c r="W92" s="40">
        <v>34.051566810074021</v>
      </c>
      <c r="X92" s="51">
        <v>41.961914977929517</v>
      </c>
      <c r="Y92" s="47">
        <v>59.742026312023086</v>
      </c>
      <c r="Z92" s="42">
        <v>49.891405886488243</v>
      </c>
      <c r="AA92" s="48">
        <v>37.918685714285708</v>
      </c>
      <c r="AB92" s="42">
        <v>22.630834507686316</v>
      </c>
      <c r="AC92" s="42">
        <v>28.913677999999997</v>
      </c>
      <c r="AD92" s="38">
        <v>99.882999999999996</v>
      </c>
      <c r="AE92" s="45">
        <v>0</v>
      </c>
      <c r="AF92" s="45">
        <v>55.904334828101639</v>
      </c>
      <c r="AG92" s="45">
        <v>100</v>
      </c>
      <c r="AH92" s="45">
        <v>37.419538414315838</v>
      </c>
      <c r="AI92" s="39">
        <v>46.666666666666664</v>
      </c>
      <c r="AJ92" s="40">
        <v>0</v>
      </c>
      <c r="AK92" s="40">
        <v>100</v>
      </c>
      <c r="AL92" s="40">
        <v>100</v>
      </c>
      <c r="AM92" s="40">
        <v>64.709747049137604</v>
      </c>
      <c r="AN92" s="47">
        <v>80.504006810000007</v>
      </c>
      <c r="AO92" s="49">
        <v>99.8</v>
      </c>
      <c r="AP92" s="12"/>
      <c r="AQ92" s="12"/>
      <c r="AR92" s="12"/>
      <c r="AS92" s="12"/>
      <c r="AT92" s="12"/>
    </row>
    <row r="93" spans="1:46" ht="12.75">
      <c r="A93" s="4" t="s">
        <v>132</v>
      </c>
      <c r="B93" s="38">
        <v>0</v>
      </c>
      <c r="C93" s="39">
        <v>100</v>
      </c>
      <c r="D93" s="40">
        <v>64.827735742041014</v>
      </c>
      <c r="E93" s="40">
        <v>37.380735992144785</v>
      </c>
      <c r="F93" s="40">
        <v>0</v>
      </c>
      <c r="G93" s="40">
        <v>31.691215789406414</v>
      </c>
      <c r="H93" s="41">
        <v>60.723000000000006</v>
      </c>
      <c r="I93" s="42">
        <v>47.639484978540771</v>
      </c>
      <c r="J93" s="42">
        <v>40.801209599695596</v>
      </c>
      <c r="K93" s="42">
        <v>27.589630446773306</v>
      </c>
      <c r="L93" s="43">
        <v>30.937544105164051</v>
      </c>
      <c r="M93" s="44">
        <v>36.236566590824474</v>
      </c>
      <c r="N93" s="50">
        <v>76.041666666666657</v>
      </c>
      <c r="O93" s="38">
        <v>0</v>
      </c>
      <c r="P93" s="45">
        <v>0</v>
      </c>
      <c r="Q93" s="45">
        <v>23.937271466752069</v>
      </c>
      <c r="R93" s="45">
        <v>34.459219524686105</v>
      </c>
      <c r="S93" s="46">
        <v>4.3947106800000002</v>
      </c>
      <c r="T93" s="40">
        <v>91.6</v>
      </c>
      <c r="U93" s="40">
        <v>14.995389355</v>
      </c>
      <c r="V93" s="40">
        <v>3.4165506195321953</v>
      </c>
      <c r="W93" s="40">
        <v>44.325137772778135</v>
      </c>
      <c r="X93" s="51">
        <v>16.11948979145502</v>
      </c>
      <c r="Y93" s="47">
        <v>44.835770424435871</v>
      </c>
      <c r="Z93" s="42">
        <v>44.374945771271797</v>
      </c>
      <c r="AA93" s="48">
        <v>18.098479999999999</v>
      </c>
      <c r="AB93" s="42">
        <v>0</v>
      </c>
      <c r="AC93" s="42">
        <v>26.84637837</v>
      </c>
      <c r="AD93" s="38">
        <v>88.153999999999996</v>
      </c>
      <c r="AE93" s="45">
        <v>0</v>
      </c>
      <c r="AF93" s="45">
        <v>27.503736920777278</v>
      </c>
      <c r="AG93" s="45">
        <v>0</v>
      </c>
      <c r="AH93" s="45">
        <v>36.656203579854413</v>
      </c>
      <c r="AI93" s="39">
        <v>0</v>
      </c>
      <c r="AJ93" s="40">
        <v>0</v>
      </c>
      <c r="AK93" s="40">
        <v>83.846153846153854</v>
      </c>
      <c r="AL93" s="40">
        <v>90.918219714602998</v>
      </c>
      <c r="AM93" s="40">
        <v>82.41652396333285</v>
      </c>
      <c r="AN93" s="47">
        <v>49.161505750000003</v>
      </c>
      <c r="AO93" s="49">
        <v>90</v>
      </c>
      <c r="AP93" s="12"/>
      <c r="AQ93" s="12"/>
      <c r="AR93" s="12"/>
      <c r="AS93" s="12"/>
      <c r="AT93" s="12"/>
    </row>
    <row r="94" spans="1:46" ht="12.75">
      <c r="A94" s="4" t="s">
        <v>137</v>
      </c>
      <c r="B94" s="38">
        <v>0</v>
      </c>
      <c r="C94" s="39">
        <v>100</v>
      </c>
      <c r="D94" s="40">
        <v>32.242500319965131</v>
      </c>
      <c r="E94" s="40">
        <v>30.721806058273117</v>
      </c>
      <c r="F94" s="40">
        <v>0</v>
      </c>
      <c r="G94" s="40">
        <v>6.8571839395510166</v>
      </c>
      <c r="H94" s="41">
        <v>32.647999999999996</v>
      </c>
      <c r="I94" s="42">
        <v>33.690987124463526</v>
      </c>
      <c r="J94" s="42">
        <v>60.818933038944003</v>
      </c>
      <c r="K94" s="42">
        <v>0</v>
      </c>
      <c r="L94" s="43">
        <v>36.264349083644696</v>
      </c>
      <c r="M94" s="44">
        <v>72.76219405158632</v>
      </c>
      <c r="N94" s="50">
        <v>30.902777777777779</v>
      </c>
      <c r="O94" s="38">
        <v>0</v>
      </c>
      <c r="P94" s="45">
        <v>0</v>
      </c>
      <c r="Q94" s="45">
        <v>16.545141867612038</v>
      </c>
      <c r="R94" s="45">
        <v>30.964977607471965</v>
      </c>
      <c r="S94" s="46">
        <v>23.810987340000001</v>
      </c>
      <c r="T94" s="40">
        <v>99.2</v>
      </c>
      <c r="U94" s="40">
        <v>20.695766962500002</v>
      </c>
      <c r="V94" s="40">
        <v>8.6442413348840983</v>
      </c>
      <c r="W94" s="40">
        <v>64.892025633814612</v>
      </c>
      <c r="X94" s="51">
        <v>6.9422863812830444</v>
      </c>
      <c r="Y94" s="47">
        <v>54.892328217539173</v>
      </c>
      <c r="Z94" s="42">
        <v>25.375446434148124</v>
      </c>
      <c r="AA94" s="48">
        <v>25.915339999999997</v>
      </c>
      <c r="AB94" s="42">
        <v>0</v>
      </c>
      <c r="AC94" s="42">
        <v>53.956788670000002</v>
      </c>
      <c r="AD94" s="38">
        <v>53.381999999999998</v>
      </c>
      <c r="AE94" s="45">
        <v>0</v>
      </c>
      <c r="AF94" s="45">
        <v>32.174887892376674</v>
      </c>
      <c r="AG94" s="45">
        <v>17.260000000000002</v>
      </c>
      <c r="AH94" s="45">
        <v>72.807624834483818</v>
      </c>
      <c r="AI94" s="39">
        <v>31.851851851851855</v>
      </c>
      <c r="AJ94" s="40">
        <v>0</v>
      </c>
      <c r="AK94" s="40">
        <v>48.769230769230774</v>
      </c>
      <c r="AL94" s="40">
        <v>71.639377670709678</v>
      </c>
      <c r="AM94" s="40">
        <v>52.012975970115605</v>
      </c>
      <c r="AN94" s="47">
        <v>60.193993519999999</v>
      </c>
      <c r="AO94" s="49">
        <v>96</v>
      </c>
      <c r="AP94" s="12"/>
      <c r="AQ94" s="12"/>
      <c r="AR94" s="12"/>
      <c r="AS94" s="12"/>
      <c r="AT94" s="12"/>
    </row>
    <row r="95" spans="1:46" ht="12.75">
      <c r="A95" s="4" t="s">
        <v>49</v>
      </c>
      <c r="B95" s="38">
        <v>100</v>
      </c>
      <c r="C95" s="39">
        <v>100</v>
      </c>
      <c r="D95" s="40">
        <v>82.237328061534583</v>
      </c>
      <c r="E95" s="40">
        <v>75.674874517999982</v>
      </c>
      <c r="F95" s="40">
        <v>100</v>
      </c>
      <c r="G95" s="40">
        <v>78.576069153115199</v>
      </c>
      <c r="H95" s="41">
        <v>80.915000000000006</v>
      </c>
      <c r="I95" s="42">
        <v>71.24463519313305</v>
      </c>
      <c r="J95" s="42">
        <v>38.482142633632975</v>
      </c>
      <c r="K95" s="42">
        <v>38.268063982349695</v>
      </c>
      <c r="L95" s="43">
        <v>65.106882572161695</v>
      </c>
      <c r="M95" s="44">
        <v>28.177450101066277</v>
      </c>
      <c r="N95" s="50">
        <v>66.666666666666657</v>
      </c>
      <c r="O95" s="38">
        <v>0</v>
      </c>
      <c r="P95" s="45">
        <v>0</v>
      </c>
      <c r="Q95" s="45">
        <v>63.845410460441052</v>
      </c>
      <c r="R95" s="45">
        <v>66.055751246684352</v>
      </c>
      <c r="S95" s="46">
        <v>8.8116527900000001</v>
      </c>
      <c r="T95" s="40">
        <v>73.2</v>
      </c>
      <c r="U95" s="40">
        <v>17.724833310000001</v>
      </c>
      <c r="V95" s="40">
        <v>29.100080216250561</v>
      </c>
      <c r="W95" s="40">
        <v>53.337063121174232</v>
      </c>
      <c r="X95" s="51">
        <v>36.432615706539991</v>
      </c>
      <c r="Y95" s="47">
        <v>46.166595212818201</v>
      </c>
      <c r="Z95" s="42">
        <v>76.243699384245986</v>
      </c>
      <c r="AA95" s="48">
        <v>19.771260000000002</v>
      </c>
      <c r="AB95" s="42">
        <v>0</v>
      </c>
      <c r="AC95" s="42">
        <v>45.108531550000002</v>
      </c>
      <c r="AD95" s="38">
        <v>96.596999999999994</v>
      </c>
      <c r="AE95" s="45">
        <v>0</v>
      </c>
      <c r="AF95" s="45">
        <v>49.896789807103694</v>
      </c>
      <c r="AG95" s="45">
        <v>72</v>
      </c>
      <c r="AH95" s="45">
        <v>63.255969224633745</v>
      </c>
      <c r="AI95" s="39">
        <v>90</v>
      </c>
      <c r="AJ95" s="40">
        <v>0</v>
      </c>
      <c r="AK95" s="40">
        <v>92.307692307692307</v>
      </c>
      <c r="AL95" s="40">
        <v>92.976086728403686</v>
      </c>
      <c r="AM95" s="40">
        <v>93.027848588081525</v>
      </c>
      <c r="AN95" s="47">
        <v>96.474158290000005</v>
      </c>
      <c r="AO95" s="49">
        <v>96.095238095238102</v>
      </c>
      <c r="AP95" s="12"/>
      <c r="AQ95" s="12"/>
      <c r="AR95" s="12"/>
      <c r="AS95" s="12"/>
      <c r="AT95" s="12"/>
    </row>
    <row r="96" spans="1:46" ht="12.75">
      <c r="A96" s="4" t="s">
        <v>77</v>
      </c>
      <c r="B96" s="38">
        <v>100</v>
      </c>
      <c r="C96" s="39">
        <v>100</v>
      </c>
      <c r="D96" s="40">
        <v>30.859361643437826</v>
      </c>
      <c r="E96" s="40">
        <v>28.866681048511172</v>
      </c>
      <c r="F96" s="40">
        <v>0</v>
      </c>
      <c r="G96" s="40">
        <v>33.574555719394276</v>
      </c>
      <c r="H96" s="41">
        <v>44.893999999999998</v>
      </c>
      <c r="I96" s="42">
        <v>44.527896995708154</v>
      </c>
      <c r="J96" s="42">
        <v>44.720580467668483</v>
      </c>
      <c r="K96" s="42">
        <v>5.4054054054054053</v>
      </c>
      <c r="L96" s="43">
        <v>16.091462082371166</v>
      </c>
      <c r="M96" s="44">
        <v>53.923632731501705</v>
      </c>
      <c r="N96" s="50">
        <v>21.875</v>
      </c>
      <c r="O96" s="38">
        <v>0</v>
      </c>
      <c r="P96" s="45">
        <v>0</v>
      </c>
      <c r="Q96" s="45">
        <v>32.170980068050547</v>
      </c>
      <c r="R96" s="45">
        <v>41.8403689331371</v>
      </c>
      <c r="S96" s="46">
        <v>2.52896126</v>
      </c>
      <c r="T96" s="40">
        <v>97.6</v>
      </c>
      <c r="U96" s="40">
        <v>23.370655237499999</v>
      </c>
      <c r="V96" s="40">
        <v>28.733284871378256</v>
      </c>
      <c r="W96" s="40">
        <v>56.071576024843985</v>
      </c>
      <c r="X96" s="51">
        <v>46.894363513368489</v>
      </c>
      <c r="Y96" s="47">
        <v>73.531610856062329</v>
      </c>
      <c r="Z96" s="42">
        <v>54.277696485140893</v>
      </c>
      <c r="AA96" s="48">
        <v>37.705336000000003</v>
      </c>
      <c r="AB96" s="42">
        <v>46.817538891555245</v>
      </c>
      <c r="AC96" s="42">
        <v>65.58392323999999</v>
      </c>
      <c r="AD96" s="38">
        <v>64.246000000000009</v>
      </c>
      <c r="AE96" s="45">
        <v>0</v>
      </c>
      <c r="AF96" s="45">
        <v>25.560538116591928</v>
      </c>
      <c r="AG96" s="45">
        <v>0</v>
      </c>
      <c r="AH96" s="45">
        <v>66.413099246971399</v>
      </c>
      <c r="AI96" s="39">
        <v>40.222222222222229</v>
      </c>
      <c r="AJ96" s="40">
        <v>0</v>
      </c>
      <c r="AK96" s="40">
        <v>56.92307692307692</v>
      </c>
      <c r="AL96" s="40">
        <v>75.469479716280347</v>
      </c>
      <c r="AM96" s="40">
        <v>49.259833826046012</v>
      </c>
      <c r="AN96" s="47">
        <v>45.671347060000002</v>
      </c>
      <c r="AO96" s="49">
        <v>94</v>
      </c>
      <c r="AP96" s="12"/>
      <c r="AQ96" s="12"/>
      <c r="AR96" s="12"/>
      <c r="AS96" s="12"/>
      <c r="AT96" s="12"/>
    </row>
    <row r="97" spans="1:46" ht="12.75">
      <c r="A97" s="4" t="s">
        <v>172</v>
      </c>
      <c r="B97" s="38">
        <v>0</v>
      </c>
      <c r="C97" s="39">
        <v>100</v>
      </c>
      <c r="D97" s="40">
        <v>29.017195603875301</v>
      </c>
      <c r="E97" s="40">
        <v>37.949513475232379</v>
      </c>
      <c r="F97" s="40">
        <v>0</v>
      </c>
      <c r="G97" s="40">
        <v>52.265861160069058</v>
      </c>
      <c r="H97" s="41">
        <v>28.637</v>
      </c>
      <c r="I97" s="42">
        <v>43.66952789699571</v>
      </c>
      <c r="J97" s="42">
        <v>23.492568922399876</v>
      </c>
      <c r="K97" s="42">
        <v>0</v>
      </c>
      <c r="L97" s="43">
        <v>29.583969207055443</v>
      </c>
      <c r="M97" s="44">
        <v>31.210721976915867</v>
      </c>
      <c r="N97" s="50">
        <v>31.770833333333332</v>
      </c>
      <c r="O97" s="38">
        <v>0</v>
      </c>
      <c r="P97" s="45">
        <v>0</v>
      </c>
      <c r="Q97" s="45">
        <v>14.463928030307379</v>
      </c>
      <c r="R97" s="45">
        <v>22.066871415715795</v>
      </c>
      <c r="S97" s="46">
        <v>12.039602626923077</v>
      </c>
      <c r="T97" s="40">
        <v>92.7</v>
      </c>
      <c r="U97" s="40">
        <v>20.021889336666668</v>
      </c>
      <c r="V97" s="40">
        <v>2.1179476775427784</v>
      </c>
      <c r="W97" s="40">
        <v>75.514142278441625</v>
      </c>
      <c r="X97" s="51">
        <v>0</v>
      </c>
      <c r="Y97" s="47">
        <v>35.342831546484817</v>
      </c>
      <c r="Z97" s="42">
        <v>20.099314167408458</v>
      </c>
      <c r="AA97" s="48">
        <v>12.879619999999999</v>
      </c>
      <c r="AB97" s="42">
        <v>0</v>
      </c>
      <c r="AC97" s="42">
        <v>8.9156909500000001</v>
      </c>
      <c r="AD97" s="38">
        <v>46.427</v>
      </c>
      <c r="AE97" s="45">
        <v>0</v>
      </c>
      <c r="AF97" s="45">
        <v>21.579018888435929</v>
      </c>
      <c r="AG97" s="45">
        <v>0</v>
      </c>
      <c r="AH97" s="45">
        <v>0.27826881843295892</v>
      </c>
      <c r="AI97" s="39">
        <v>0.83333333333333337</v>
      </c>
      <c r="AJ97" s="40">
        <v>75</v>
      </c>
      <c r="AK97" s="40">
        <v>53.384615384615387</v>
      </c>
      <c r="AL97" s="40">
        <v>1.9227792923700606</v>
      </c>
      <c r="AM97" s="40">
        <v>48.269745536207964</v>
      </c>
      <c r="AN97" s="47">
        <v>47.804521399999999</v>
      </c>
      <c r="AO97" s="49">
        <v>86.5</v>
      </c>
      <c r="AP97" s="12"/>
      <c r="AQ97" s="12"/>
      <c r="AR97" s="12"/>
      <c r="AS97" s="12"/>
      <c r="AT97" s="12"/>
    </row>
    <row r="98" spans="1:46" ht="12.75">
      <c r="A98" s="4" t="s">
        <v>183</v>
      </c>
      <c r="B98" s="38">
        <v>0</v>
      </c>
      <c r="C98" s="39">
        <v>0</v>
      </c>
      <c r="D98" s="40">
        <v>19.571298279278878</v>
      </c>
      <c r="E98" s="40">
        <v>30.809528973571759</v>
      </c>
      <c r="F98" s="40">
        <v>0</v>
      </c>
      <c r="G98" s="40">
        <v>52.920301486695152</v>
      </c>
      <c r="H98" s="41">
        <v>26.334999999999997</v>
      </c>
      <c r="I98" s="42">
        <v>29.721030042918461</v>
      </c>
      <c r="J98" s="42">
        <v>19.025160775125098</v>
      </c>
      <c r="K98" s="42">
        <v>0</v>
      </c>
      <c r="L98" s="43">
        <v>20.935382442881075</v>
      </c>
      <c r="M98" s="44">
        <v>32.602496165522325</v>
      </c>
      <c r="N98" s="50">
        <v>27.083333333333332</v>
      </c>
      <c r="O98" s="38">
        <v>0</v>
      </c>
      <c r="P98" s="45">
        <v>0</v>
      </c>
      <c r="Q98" s="45">
        <v>17.64330392837655</v>
      </c>
      <c r="R98" s="45">
        <v>8.898490169514945</v>
      </c>
      <c r="S98" s="46">
        <v>2.6122497969999996</v>
      </c>
      <c r="T98" s="40">
        <v>94.6</v>
      </c>
      <c r="U98" s="40">
        <v>31.700969220000001</v>
      </c>
      <c r="V98" s="40">
        <v>11.782665998048648</v>
      </c>
      <c r="W98" s="40">
        <v>16.848668346068461</v>
      </c>
      <c r="X98" s="51">
        <v>0</v>
      </c>
      <c r="Y98" s="47">
        <v>48.844718103893641</v>
      </c>
      <c r="Z98" s="42">
        <v>12.629969973950288</v>
      </c>
      <c r="AA98" s="48">
        <v>28.900069999999999</v>
      </c>
      <c r="AB98" s="42">
        <v>0</v>
      </c>
      <c r="AC98" s="42">
        <v>38.900325426000002</v>
      </c>
      <c r="AD98" s="38">
        <v>12.379</v>
      </c>
      <c r="AE98" s="45">
        <v>0</v>
      </c>
      <c r="AF98" s="45">
        <v>24.364723467862486</v>
      </c>
      <c r="AG98" s="45">
        <v>0</v>
      </c>
      <c r="AH98" s="45">
        <v>43.01415317331756</v>
      </c>
      <c r="AI98" s="39">
        <v>0</v>
      </c>
      <c r="AJ98" s="40">
        <v>0</v>
      </c>
      <c r="AK98" s="40">
        <v>24.692307692307693</v>
      </c>
      <c r="AL98" s="40">
        <v>2.4738666994029277</v>
      </c>
      <c r="AM98" s="40">
        <v>58.9845210552742</v>
      </c>
      <c r="AN98" s="47">
        <v>43.031245939999998</v>
      </c>
      <c r="AO98" s="49">
        <v>82</v>
      </c>
      <c r="AP98" s="12"/>
      <c r="AQ98" s="12"/>
      <c r="AR98" s="12"/>
      <c r="AS98" s="12"/>
      <c r="AT98" s="12"/>
    </row>
    <row r="99" spans="1:46" ht="12.75">
      <c r="A99" s="4" t="s">
        <v>174</v>
      </c>
      <c r="B99" s="38">
        <v>0</v>
      </c>
      <c r="C99" s="39">
        <v>0</v>
      </c>
      <c r="D99" s="40">
        <v>67.374884347428662</v>
      </c>
      <c r="E99" s="40">
        <v>8.9279064010568181</v>
      </c>
      <c r="F99" s="40">
        <v>0</v>
      </c>
      <c r="G99" s="40">
        <v>13.44470625050408</v>
      </c>
      <c r="H99" s="41">
        <v>8.0760000000000005</v>
      </c>
      <c r="I99" s="42">
        <v>10.515021459227469</v>
      </c>
      <c r="J99" s="42">
        <v>39.705260206623251</v>
      </c>
      <c r="K99" s="42">
        <v>10.843905129619415</v>
      </c>
      <c r="L99" s="43">
        <v>14.896567020379386</v>
      </c>
      <c r="M99" s="44">
        <v>45.943677640775753</v>
      </c>
      <c r="N99" s="50" t="s">
        <v>217</v>
      </c>
      <c r="O99" s="38">
        <v>0</v>
      </c>
      <c r="P99" s="45">
        <v>0</v>
      </c>
      <c r="Q99" s="45">
        <v>31.254109513708972</v>
      </c>
      <c r="R99" s="45">
        <v>38.722245430623659</v>
      </c>
      <c r="S99" s="46">
        <v>35.069282909999998</v>
      </c>
      <c r="T99" s="40">
        <v>97.2</v>
      </c>
      <c r="U99" s="40">
        <v>11.518732569999999</v>
      </c>
      <c r="V99" s="40">
        <v>19.491983321590585</v>
      </c>
      <c r="W99" s="40">
        <v>43.443052921102023</v>
      </c>
      <c r="X99" s="51">
        <v>30.004062554021111</v>
      </c>
      <c r="Y99" s="47">
        <v>79.857411271022087</v>
      </c>
      <c r="Z99" s="42">
        <v>31.416371119471531</v>
      </c>
      <c r="AA99" s="48">
        <v>51.509420000000006</v>
      </c>
      <c r="AB99" s="42">
        <v>0</v>
      </c>
      <c r="AC99" s="42">
        <v>48.496326365000002</v>
      </c>
      <c r="AD99" s="38">
        <v>96.39</v>
      </c>
      <c r="AE99" s="45">
        <v>0</v>
      </c>
      <c r="AF99" s="45">
        <v>21.225710014947687</v>
      </c>
      <c r="AG99" s="45">
        <v>0</v>
      </c>
      <c r="AH99" s="45">
        <v>57.004554915522341</v>
      </c>
      <c r="AI99" s="39" t="s">
        <v>217</v>
      </c>
      <c r="AJ99" s="40">
        <v>0</v>
      </c>
      <c r="AK99" s="40">
        <v>100</v>
      </c>
      <c r="AL99" s="40">
        <v>22.745766062950047</v>
      </c>
      <c r="AM99" s="40">
        <v>0</v>
      </c>
      <c r="AN99" s="47">
        <v>65.60234552</v>
      </c>
      <c r="AO99" s="49">
        <v>96</v>
      </c>
      <c r="AP99" s="12"/>
      <c r="AQ99" s="12"/>
      <c r="AR99" s="12"/>
      <c r="AS99" s="12"/>
      <c r="AT99" s="12"/>
    </row>
    <row r="100" spans="1:46" ht="12.75">
      <c r="A100" s="4" t="s">
        <v>64</v>
      </c>
      <c r="B100" s="38">
        <v>0</v>
      </c>
      <c r="C100" s="39">
        <v>100</v>
      </c>
      <c r="D100" s="40">
        <v>50.892367000632319</v>
      </c>
      <c r="E100" s="40">
        <v>85.286350934511759</v>
      </c>
      <c r="F100" s="40">
        <v>0</v>
      </c>
      <c r="G100" s="40">
        <v>89.801464087687151</v>
      </c>
      <c r="H100" s="41">
        <v>74.156999999999996</v>
      </c>
      <c r="I100" s="42">
        <v>12.339055793991417</v>
      </c>
      <c r="J100" s="42">
        <v>47.948808851430186</v>
      </c>
      <c r="K100" s="42">
        <v>47.656298712199323</v>
      </c>
      <c r="L100" s="43">
        <v>85.153951343833683</v>
      </c>
      <c r="M100" s="44">
        <v>48.546136496880784</v>
      </c>
      <c r="N100" s="50">
        <v>58.531746031746032</v>
      </c>
      <c r="O100" s="38">
        <v>0</v>
      </c>
      <c r="P100" s="45">
        <v>11.430932275880595</v>
      </c>
      <c r="Q100" s="45">
        <v>76.508979809140158</v>
      </c>
      <c r="R100" s="45">
        <v>66.704808696039137</v>
      </c>
      <c r="S100" s="46">
        <v>39.228839327096772</v>
      </c>
      <c r="T100" s="40">
        <v>90.559259259259264</v>
      </c>
      <c r="U100" s="40">
        <v>26.36036296</v>
      </c>
      <c r="V100" s="40">
        <v>56.332930561655218</v>
      </c>
      <c r="W100" s="40">
        <v>62.95053797873836</v>
      </c>
      <c r="X100" s="51">
        <v>11.0032635836008</v>
      </c>
      <c r="Y100" s="47">
        <v>69.5310241559216</v>
      </c>
      <c r="Z100" s="42">
        <v>72.135018236224155</v>
      </c>
      <c r="AA100" s="48">
        <v>89.189179999999993</v>
      </c>
      <c r="AB100" s="42">
        <v>0</v>
      </c>
      <c r="AC100" s="42">
        <v>65.886449740740744</v>
      </c>
      <c r="AD100" s="38">
        <v>99.063999999999993</v>
      </c>
      <c r="AE100" s="45">
        <v>0</v>
      </c>
      <c r="AF100" s="45">
        <v>49.896789807103694</v>
      </c>
      <c r="AG100" s="45">
        <v>82.23193548387097</v>
      </c>
      <c r="AH100" s="45">
        <v>76.259595297148152</v>
      </c>
      <c r="AI100" s="39">
        <v>54.920634920634924</v>
      </c>
      <c r="AJ100" s="40">
        <v>0</v>
      </c>
      <c r="AK100" s="40">
        <v>97.692307692307693</v>
      </c>
      <c r="AL100" s="40">
        <v>93.448898817807731</v>
      </c>
      <c r="AM100" s="40">
        <v>93.622902420258043</v>
      </c>
      <c r="AN100" s="47">
        <v>94.030982190645162</v>
      </c>
      <c r="AO100" s="49">
        <v>96.095238095238102</v>
      </c>
      <c r="AP100" s="12"/>
      <c r="AQ100" s="12"/>
      <c r="AR100" s="12"/>
      <c r="AS100" s="12"/>
      <c r="AT100" s="12"/>
    </row>
    <row r="101" spans="1:46" ht="12.75">
      <c r="A101" s="4" t="s">
        <v>36</v>
      </c>
      <c r="B101" s="38">
        <v>100</v>
      </c>
      <c r="C101" s="39">
        <v>100</v>
      </c>
      <c r="D101" s="40">
        <v>92.569537062363025</v>
      </c>
      <c r="E101" s="40">
        <v>79.224409683518147</v>
      </c>
      <c r="F101" s="40">
        <v>100</v>
      </c>
      <c r="G101" s="40">
        <v>80.709245916947765</v>
      </c>
      <c r="H101" s="41">
        <v>88.39</v>
      </c>
      <c r="I101" s="42">
        <v>81.974248927038616</v>
      </c>
      <c r="J101" s="42">
        <v>47.948808851430186</v>
      </c>
      <c r="K101" s="42">
        <v>0</v>
      </c>
      <c r="L101" s="43">
        <v>72.717922243890229</v>
      </c>
      <c r="M101" s="44">
        <v>48.546136496880784</v>
      </c>
      <c r="N101" s="50">
        <v>75</v>
      </c>
      <c r="O101" s="38">
        <v>0</v>
      </c>
      <c r="P101" s="45">
        <v>18.117599005553885</v>
      </c>
      <c r="Q101" s="45">
        <v>63.264619399121813</v>
      </c>
      <c r="R101" s="45">
        <v>63.072488800760254</v>
      </c>
      <c r="S101" s="46">
        <v>5.6910104600000002</v>
      </c>
      <c r="T101" s="40">
        <v>93.8</v>
      </c>
      <c r="U101" s="40">
        <v>36.858447040000001</v>
      </c>
      <c r="V101" s="40">
        <v>39.399165601217909</v>
      </c>
      <c r="W101" s="40">
        <v>62.95053797873836</v>
      </c>
      <c r="X101" s="51">
        <v>36.165517154134982</v>
      </c>
      <c r="Y101" s="47">
        <v>56.552619292137251</v>
      </c>
      <c r="Z101" s="42">
        <v>74.510811131274508</v>
      </c>
      <c r="AA101" s="48">
        <v>23.7409</v>
      </c>
      <c r="AB101" s="42">
        <v>0</v>
      </c>
      <c r="AC101" s="42">
        <v>71.209447449999999</v>
      </c>
      <c r="AD101" s="38">
        <v>96.308999999999997</v>
      </c>
      <c r="AE101" s="45">
        <v>0</v>
      </c>
      <c r="AF101" s="45">
        <v>55.904334828101639</v>
      </c>
      <c r="AG101" s="45">
        <v>99</v>
      </c>
      <c r="AH101" s="45">
        <v>79.993771438685641</v>
      </c>
      <c r="AI101" s="39">
        <v>40</v>
      </c>
      <c r="AJ101" s="40">
        <v>100</v>
      </c>
      <c r="AK101" s="40">
        <v>100</v>
      </c>
      <c r="AL101" s="40">
        <v>88.443350264624868</v>
      </c>
      <c r="AM101" s="40">
        <v>91.55173165478989</v>
      </c>
      <c r="AN101" s="47">
        <v>100</v>
      </c>
      <c r="AO101" s="49">
        <v>96</v>
      </c>
      <c r="AP101" s="12"/>
      <c r="AQ101" s="12"/>
      <c r="AR101" s="12"/>
      <c r="AS101" s="12"/>
      <c r="AT101" s="12"/>
    </row>
    <row r="102" spans="1:46" ht="12.75">
      <c r="A102" s="4" t="s">
        <v>23</v>
      </c>
      <c r="B102" s="38">
        <v>100</v>
      </c>
      <c r="C102" s="39">
        <v>100</v>
      </c>
      <c r="D102" s="40">
        <v>98.687570577302708</v>
      </c>
      <c r="E102" s="40">
        <v>91.875814714227261</v>
      </c>
      <c r="F102" s="40">
        <v>100</v>
      </c>
      <c r="G102" s="40">
        <v>96.049971999994128</v>
      </c>
      <c r="H102" s="41">
        <v>75.554000000000002</v>
      </c>
      <c r="I102" s="42">
        <v>81.330472103004283</v>
      </c>
      <c r="J102" s="42">
        <v>56.586585759667152</v>
      </c>
      <c r="K102" s="42">
        <v>47.656298712199323</v>
      </c>
      <c r="L102" s="43">
        <v>91.319108529070959</v>
      </c>
      <c r="M102" s="44">
        <v>78.367162885509117</v>
      </c>
      <c r="N102" s="50">
        <v>58.531746031746032</v>
      </c>
      <c r="O102" s="38">
        <v>0</v>
      </c>
      <c r="P102" s="45">
        <v>0</v>
      </c>
      <c r="Q102" s="45">
        <v>91.644467615195481</v>
      </c>
      <c r="R102" s="45">
        <v>64.186123002132078</v>
      </c>
      <c r="S102" s="46">
        <v>16.304901600000001</v>
      </c>
      <c r="T102" s="40">
        <v>90.4</v>
      </c>
      <c r="U102" s="40">
        <v>37.460939850000003</v>
      </c>
      <c r="V102" s="40">
        <v>37.632649004847856</v>
      </c>
      <c r="W102" s="40">
        <v>57.493582570920822</v>
      </c>
      <c r="X102" s="51">
        <v>43.635062224893616</v>
      </c>
      <c r="Y102" s="47">
        <v>54.233119373637336</v>
      </c>
      <c r="Z102" s="42">
        <v>77.656511003222235</v>
      </c>
      <c r="AA102" s="48">
        <v>27.127659999999999</v>
      </c>
      <c r="AB102" s="42">
        <v>0</v>
      </c>
      <c r="AC102" s="42">
        <v>59.34344282</v>
      </c>
      <c r="AD102" s="38">
        <v>98.875999999999991</v>
      </c>
      <c r="AE102" s="45">
        <v>13.450571694798436</v>
      </c>
      <c r="AF102" s="45">
        <v>49.896789807103694</v>
      </c>
      <c r="AG102" s="45">
        <v>96</v>
      </c>
      <c r="AH102" s="45">
        <v>85.355263246335113</v>
      </c>
      <c r="AI102" s="39">
        <v>54.920634920634924</v>
      </c>
      <c r="AJ102" s="40">
        <v>75</v>
      </c>
      <c r="AK102" s="40">
        <v>100</v>
      </c>
      <c r="AL102" s="40">
        <v>99.046475362114506</v>
      </c>
      <c r="AM102" s="40">
        <v>92.126182950726715</v>
      </c>
      <c r="AN102" s="47">
        <v>98.436367469999993</v>
      </c>
      <c r="AO102" s="49">
        <v>96.095238095238102</v>
      </c>
      <c r="AP102" s="12"/>
      <c r="AQ102" s="12"/>
      <c r="AR102" s="12"/>
      <c r="AS102" s="12"/>
      <c r="AT102" s="12"/>
    </row>
    <row r="103" spans="1:46" ht="12.75">
      <c r="A103" s="4" t="s">
        <v>163</v>
      </c>
      <c r="B103" s="38">
        <v>0</v>
      </c>
      <c r="C103" s="39">
        <v>100</v>
      </c>
      <c r="D103" s="40">
        <v>30.163624197523571</v>
      </c>
      <c r="E103" s="40">
        <v>33.467155383945254</v>
      </c>
      <c r="F103" s="40">
        <v>0</v>
      </c>
      <c r="G103" s="40">
        <v>42.719272483986686</v>
      </c>
      <c r="H103" s="41">
        <v>40.447000000000003</v>
      </c>
      <c r="I103" s="42">
        <v>41.952789699570822</v>
      </c>
      <c r="J103" s="42">
        <v>31.396128522828583</v>
      </c>
      <c r="K103" s="42">
        <v>2.7050251110401482</v>
      </c>
      <c r="L103" s="43">
        <v>28.094960463378314</v>
      </c>
      <c r="M103" s="44">
        <v>40.429451335695646</v>
      </c>
      <c r="N103" s="50">
        <v>23.842592592592592</v>
      </c>
      <c r="O103" s="38">
        <v>0</v>
      </c>
      <c r="P103" s="45">
        <v>0</v>
      </c>
      <c r="Q103" s="45">
        <v>22.825616820224685</v>
      </c>
      <c r="R103" s="45">
        <v>5.8147933451286038</v>
      </c>
      <c r="S103" s="46">
        <v>2.0166837700000002</v>
      </c>
      <c r="T103" s="40">
        <v>96.7</v>
      </c>
      <c r="U103" s="40">
        <v>14.882030447500002</v>
      </c>
      <c r="V103" s="40">
        <v>0.135320243144782</v>
      </c>
      <c r="W103" s="40">
        <v>32.217160842185521</v>
      </c>
      <c r="X103" s="51">
        <v>0</v>
      </c>
      <c r="Y103" s="47">
        <v>57.457408357613836</v>
      </c>
      <c r="Z103" s="42">
        <v>13.809627145044953</v>
      </c>
      <c r="AA103" s="48">
        <v>33.1355</v>
      </c>
      <c r="AB103" s="42">
        <v>0</v>
      </c>
      <c r="AC103" s="42">
        <v>38.900325426000002</v>
      </c>
      <c r="AD103" s="38">
        <v>15.177999999999999</v>
      </c>
      <c r="AE103" s="45">
        <v>0</v>
      </c>
      <c r="AF103" s="45">
        <v>23.168908819133033</v>
      </c>
      <c r="AG103" s="45">
        <v>7.46</v>
      </c>
      <c r="AH103" s="45">
        <v>43.01415317331756</v>
      </c>
      <c r="AI103" s="39">
        <v>17.901234567901234</v>
      </c>
      <c r="AJ103" s="40">
        <v>25</v>
      </c>
      <c r="AK103" s="40">
        <v>62.61538461538462</v>
      </c>
      <c r="AL103" s="40">
        <v>12.012485966556341</v>
      </c>
      <c r="AM103" s="40">
        <v>42.415805033031823</v>
      </c>
      <c r="AN103" s="47">
        <v>45.038346750000002</v>
      </c>
      <c r="AO103" s="49">
        <v>95</v>
      </c>
      <c r="AP103" s="12"/>
      <c r="AQ103" s="12"/>
      <c r="AR103" s="12"/>
      <c r="AS103" s="12"/>
      <c r="AT103" s="12"/>
    </row>
    <row r="104" spans="1:46" ht="12.75">
      <c r="A104" s="4" t="s">
        <v>175</v>
      </c>
      <c r="B104" s="38">
        <v>0</v>
      </c>
      <c r="C104" s="39">
        <v>100</v>
      </c>
      <c r="D104" s="40">
        <v>79.979311986905472</v>
      </c>
      <c r="E104" s="40">
        <v>34.050169364703137</v>
      </c>
      <c r="F104" s="40">
        <v>0</v>
      </c>
      <c r="G104" s="40">
        <v>53.513687870802976</v>
      </c>
      <c r="H104" s="41">
        <v>46.247</v>
      </c>
      <c r="I104" s="42">
        <v>27.360515021459232</v>
      </c>
      <c r="J104" s="42">
        <v>39.040881565870862</v>
      </c>
      <c r="K104" s="42">
        <v>0</v>
      </c>
      <c r="L104" s="43">
        <v>31.60964117523347</v>
      </c>
      <c r="M104" s="44">
        <v>41.919993874664087</v>
      </c>
      <c r="N104" s="50">
        <v>15.625</v>
      </c>
      <c r="O104" s="38">
        <v>0</v>
      </c>
      <c r="P104" s="45">
        <v>0</v>
      </c>
      <c r="Q104" s="45">
        <v>26.868008818040739</v>
      </c>
      <c r="R104" s="45">
        <v>9.8619705563078792</v>
      </c>
      <c r="S104" s="46">
        <v>2.6122497969999996</v>
      </c>
      <c r="T104" s="40">
        <v>95</v>
      </c>
      <c r="U104" s="40">
        <v>14.882030447500002</v>
      </c>
      <c r="V104" s="40">
        <v>11.782665998048648</v>
      </c>
      <c r="W104" s="40">
        <v>48.075668818774197</v>
      </c>
      <c r="X104" s="51">
        <v>13.884572762566089</v>
      </c>
      <c r="Y104" s="47">
        <v>48.844718103893641</v>
      </c>
      <c r="Z104" s="42">
        <v>9.2528429107968346</v>
      </c>
      <c r="AA104" s="48">
        <v>28.900069999999999</v>
      </c>
      <c r="AB104" s="42">
        <v>0</v>
      </c>
      <c r="AC104" s="42">
        <v>46.840339520000001</v>
      </c>
      <c r="AD104" s="38">
        <v>18.862000000000002</v>
      </c>
      <c r="AE104" s="45">
        <v>0</v>
      </c>
      <c r="AF104" s="45">
        <v>25.859491778774295</v>
      </c>
      <c r="AG104" s="45">
        <v>0</v>
      </c>
      <c r="AH104" s="45">
        <v>38.772570132928259</v>
      </c>
      <c r="AI104" s="39">
        <v>31.111111111111111</v>
      </c>
      <c r="AJ104" s="40">
        <v>0</v>
      </c>
      <c r="AK104" s="40">
        <v>47</v>
      </c>
      <c r="AL104" s="40">
        <v>17.337699248565052</v>
      </c>
      <c r="AM104" s="40">
        <v>58.392038756406507</v>
      </c>
      <c r="AN104" s="47">
        <v>34.961858980000002</v>
      </c>
      <c r="AO104" s="49">
        <v>88</v>
      </c>
      <c r="AP104" s="12"/>
      <c r="AQ104" s="12"/>
      <c r="AR104" s="12"/>
      <c r="AS104" s="12"/>
      <c r="AT104" s="12"/>
    </row>
    <row r="105" spans="1:46" ht="12.75">
      <c r="A105" s="4" t="s">
        <v>24</v>
      </c>
      <c r="B105" s="38">
        <v>100</v>
      </c>
      <c r="C105" s="39">
        <v>100</v>
      </c>
      <c r="D105" s="40">
        <v>98.795399680583074</v>
      </c>
      <c r="E105" s="40">
        <v>64.729372960034965</v>
      </c>
      <c r="F105" s="40">
        <v>100</v>
      </c>
      <c r="G105" s="40">
        <v>53.841632521923302</v>
      </c>
      <c r="H105" s="41">
        <v>72.796000000000006</v>
      </c>
      <c r="I105" s="42">
        <v>82.510729613733901</v>
      </c>
      <c r="J105" s="42">
        <v>76.768276045069598</v>
      </c>
      <c r="K105" s="42">
        <v>78.014340871483725</v>
      </c>
      <c r="L105" s="43">
        <v>68.956071464881859</v>
      </c>
      <c r="M105" s="44">
        <v>64.779304632719487</v>
      </c>
      <c r="N105" s="50">
        <v>72.916666666666657</v>
      </c>
      <c r="O105" s="38">
        <v>0</v>
      </c>
      <c r="P105" s="45">
        <v>11.430932275880595</v>
      </c>
      <c r="Q105" s="45">
        <v>50.436062805494764</v>
      </c>
      <c r="R105" s="45">
        <v>74.942390618013604</v>
      </c>
      <c r="S105" s="46">
        <v>32.080191059999997</v>
      </c>
      <c r="T105" s="40">
        <v>94.8</v>
      </c>
      <c r="U105" s="40">
        <v>24.689334240000001</v>
      </c>
      <c r="V105" s="40">
        <v>35.188055225959843</v>
      </c>
      <c r="W105" s="40">
        <v>81.671284024341347</v>
      </c>
      <c r="X105" s="51">
        <v>65.75508184881005</v>
      </c>
      <c r="Y105" s="47">
        <v>100</v>
      </c>
      <c r="Z105" s="42">
        <v>57.261959877628129</v>
      </c>
      <c r="AA105" s="48">
        <v>54.63600000000001</v>
      </c>
      <c r="AB105" s="42">
        <v>78.465346535414938</v>
      </c>
      <c r="AC105" s="42">
        <v>51.20776999000001</v>
      </c>
      <c r="AD105" s="38">
        <v>98.617999999999995</v>
      </c>
      <c r="AE105" s="45">
        <v>0</v>
      </c>
      <c r="AF105" s="45">
        <v>37.96711509715994</v>
      </c>
      <c r="AG105" s="45">
        <v>80.209999999999994</v>
      </c>
      <c r="AH105" s="45">
        <v>70.475275076120639</v>
      </c>
      <c r="AI105" s="39">
        <v>60</v>
      </c>
      <c r="AJ105" s="40">
        <v>100</v>
      </c>
      <c r="AK105" s="40">
        <v>100</v>
      </c>
      <c r="AL105" s="40">
        <v>96.370853221219747</v>
      </c>
      <c r="AM105" s="40">
        <v>75.437154375701439</v>
      </c>
      <c r="AN105" s="47">
        <v>83.722062230000006</v>
      </c>
      <c r="AO105" s="49">
        <v>94</v>
      </c>
      <c r="AP105" s="12"/>
      <c r="AQ105" s="12"/>
      <c r="AR105" s="12"/>
      <c r="AS105" s="12"/>
      <c r="AT105" s="12"/>
    </row>
    <row r="106" spans="1:46" ht="12.75">
      <c r="A106" s="4" t="s">
        <v>147</v>
      </c>
      <c r="B106" s="38">
        <v>0</v>
      </c>
      <c r="C106" s="39">
        <v>50</v>
      </c>
      <c r="D106" s="40">
        <v>12.898336859135343</v>
      </c>
      <c r="E106" s="40">
        <v>36.196576494667909</v>
      </c>
      <c r="F106" s="40">
        <v>0</v>
      </c>
      <c r="G106" s="40">
        <v>47.690880470660503</v>
      </c>
      <c r="H106" s="41">
        <v>62.200999999999993</v>
      </c>
      <c r="I106" s="42">
        <v>54.077253218884124</v>
      </c>
      <c r="J106" s="42" t="s">
        <v>217</v>
      </c>
      <c r="K106" s="42" t="s">
        <v>217</v>
      </c>
      <c r="L106" s="43">
        <v>47.357248115933523</v>
      </c>
      <c r="M106" s="44" t="s">
        <v>217</v>
      </c>
      <c r="N106" s="50" t="s">
        <v>217</v>
      </c>
      <c r="O106" s="38">
        <v>0</v>
      </c>
      <c r="P106" s="45">
        <v>0</v>
      </c>
      <c r="Q106" s="45">
        <v>45.398293230381029</v>
      </c>
      <c r="R106" s="45">
        <v>46.349959562259308</v>
      </c>
      <c r="S106" s="46" t="s">
        <v>217</v>
      </c>
      <c r="T106" s="40" t="s">
        <v>217</v>
      </c>
      <c r="U106" s="40" t="s">
        <v>217</v>
      </c>
      <c r="V106" s="40" t="s">
        <v>217</v>
      </c>
      <c r="W106" s="40" t="s">
        <v>217</v>
      </c>
      <c r="X106" s="51">
        <v>11.0032635836008</v>
      </c>
      <c r="Y106" s="47">
        <v>5.792734612872092</v>
      </c>
      <c r="Z106" s="42">
        <v>61.123577565276157</v>
      </c>
      <c r="AA106" s="48">
        <v>3.9739800000000001</v>
      </c>
      <c r="AB106" s="42">
        <v>0</v>
      </c>
      <c r="AC106" s="42" t="s">
        <v>217</v>
      </c>
      <c r="AD106" s="38">
        <v>78.856000000000009</v>
      </c>
      <c r="AE106" s="45">
        <v>0</v>
      </c>
      <c r="AF106" s="45" t="s">
        <v>217</v>
      </c>
      <c r="AG106" s="45">
        <v>57.590000000000011</v>
      </c>
      <c r="AH106" s="45" t="s">
        <v>217</v>
      </c>
      <c r="AI106" s="39" t="s">
        <v>217</v>
      </c>
      <c r="AJ106" s="40">
        <v>0</v>
      </c>
      <c r="AK106" s="40">
        <v>100</v>
      </c>
      <c r="AL106" s="40">
        <v>91.801450524286622</v>
      </c>
      <c r="AM106" s="40">
        <v>54.539337469636749</v>
      </c>
      <c r="AN106" s="47">
        <v>23.014731300000001</v>
      </c>
      <c r="AO106" s="49" t="s">
        <v>217</v>
      </c>
      <c r="AP106" s="12"/>
      <c r="AQ106" s="12"/>
      <c r="AR106" s="12"/>
      <c r="AS106" s="12"/>
      <c r="AT106" s="12"/>
    </row>
    <row r="107" spans="1:46" ht="12.75">
      <c r="A107" s="4" t="s">
        <v>166</v>
      </c>
      <c r="B107" s="38">
        <v>0</v>
      </c>
      <c r="C107" s="39">
        <v>100</v>
      </c>
      <c r="D107" s="40">
        <v>27.87972191751275</v>
      </c>
      <c r="E107" s="40">
        <v>36.035563240828296</v>
      </c>
      <c r="F107" s="40">
        <v>0</v>
      </c>
      <c r="G107" s="40">
        <v>23.808538754834771</v>
      </c>
      <c r="H107" s="41">
        <v>33.339999999999996</v>
      </c>
      <c r="I107" s="42">
        <v>47.746781115879834</v>
      </c>
      <c r="J107" s="42">
        <v>44.070032618137482</v>
      </c>
      <c r="K107" s="42">
        <v>0</v>
      </c>
      <c r="L107" s="43">
        <v>25.601678042522874</v>
      </c>
      <c r="M107" s="44">
        <v>56.012121560500702</v>
      </c>
      <c r="N107" s="50">
        <v>23.842592592592592</v>
      </c>
      <c r="O107" s="38">
        <v>0</v>
      </c>
      <c r="P107" s="45">
        <v>0</v>
      </c>
      <c r="Q107" s="45">
        <v>24.917581306987586</v>
      </c>
      <c r="R107" s="45">
        <v>15.223021702727763</v>
      </c>
      <c r="S107" s="46">
        <v>1.61295459</v>
      </c>
      <c r="T107" s="40">
        <v>72.5</v>
      </c>
      <c r="U107" s="40">
        <v>14.882030447500002</v>
      </c>
      <c r="V107" s="40">
        <v>8.0279082202471841</v>
      </c>
      <c r="W107" s="40">
        <v>51.010932067997828</v>
      </c>
      <c r="X107" s="51">
        <v>16.11948979145502</v>
      </c>
      <c r="Y107" s="47">
        <v>48.844718103893641</v>
      </c>
      <c r="Z107" s="42">
        <v>5.3790645753140538</v>
      </c>
      <c r="AA107" s="48">
        <v>28.900069999999999</v>
      </c>
      <c r="AB107" s="42">
        <v>0</v>
      </c>
      <c r="AC107" s="42">
        <v>49.24044687</v>
      </c>
      <c r="AD107" s="38">
        <v>44.323</v>
      </c>
      <c r="AE107" s="45">
        <v>0</v>
      </c>
      <c r="AF107" s="45">
        <v>26.00896860986547</v>
      </c>
      <c r="AG107" s="45">
        <v>0</v>
      </c>
      <c r="AH107" s="45">
        <v>56.534500180359423</v>
      </c>
      <c r="AI107" s="39">
        <v>17.901234567901234</v>
      </c>
      <c r="AJ107" s="40">
        <v>100</v>
      </c>
      <c r="AK107" s="40">
        <v>86.15384615384616</v>
      </c>
      <c r="AL107" s="40">
        <v>38.849737725016212</v>
      </c>
      <c r="AM107" s="40">
        <v>50.678811680394197</v>
      </c>
      <c r="AN107" s="47">
        <v>28.968053129999998</v>
      </c>
      <c r="AO107" s="49">
        <v>93</v>
      </c>
      <c r="AP107" s="12"/>
      <c r="AQ107" s="12"/>
      <c r="AR107" s="12"/>
      <c r="AS107" s="12"/>
      <c r="AT107" s="12"/>
    </row>
    <row r="108" spans="1:46" ht="12.75">
      <c r="A108" s="4" t="s">
        <v>34</v>
      </c>
      <c r="B108" s="38">
        <v>100</v>
      </c>
      <c r="C108" s="39">
        <v>100</v>
      </c>
      <c r="D108" s="40">
        <v>93.267481180929408</v>
      </c>
      <c r="E108" s="40">
        <v>65.29587926504685</v>
      </c>
      <c r="F108" s="40">
        <v>100</v>
      </c>
      <c r="G108" s="40">
        <v>76.40770938184582</v>
      </c>
      <c r="H108" s="41">
        <v>87.492000000000004</v>
      </c>
      <c r="I108" s="42">
        <v>66.845493562231766</v>
      </c>
      <c r="J108" s="42">
        <v>48.258321630356143</v>
      </c>
      <c r="K108" s="42">
        <v>39.001654715940433</v>
      </c>
      <c r="L108" s="43">
        <v>58.665489113209212</v>
      </c>
      <c r="M108" s="44">
        <v>50.082060239544965</v>
      </c>
      <c r="N108" s="50">
        <v>59.375</v>
      </c>
      <c r="O108" s="38">
        <v>0</v>
      </c>
      <c r="P108" s="45">
        <v>11.430932275880595</v>
      </c>
      <c r="Q108" s="45">
        <v>72.513151491638041</v>
      </c>
      <c r="R108" s="45">
        <v>70.796872362301457</v>
      </c>
      <c r="S108" s="46">
        <v>29.769590860000001</v>
      </c>
      <c r="T108" s="40">
        <v>91.7</v>
      </c>
      <c r="U108" s="40">
        <v>34.291424919999997</v>
      </c>
      <c r="V108" s="40">
        <v>26.74918318201965</v>
      </c>
      <c r="W108" s="40">
        <v>51.919245106897314</v>
      </c>
      <c r="X108" s="51">
        <v>27.769145525132178</v>
      </c>
      <c r="Y108" s="47">
        <v>35.506334025770109</v>
      </c>
      <c r="Z108" s="42">
        <v>75.283164758847008</v>
      </c>
      <c r="AA108" s="48">
        <v>16.229240000000001</v>
      </c>
      <c r="AB108" s="42">
        <v>0</v>
      </c>
      <c r="AC108" s="42">
        <v>54.454322810000001</v>
      </c>
      <c r="AD108" s="38">
        <v>97.465999999999994</v>
      </c>
      <c r="AE108" s="45">
        <v>0</v>
      </c>
      <c r="AF108" s="45">
        <v>51.420029895366213</v>
      </c>
      <c r="AG108" s="45">
        <v>99.46</v>
      </c>
      <c r="AH108" s="45">
        <v>67.89691955073701</v>
      </c>
      <c r="AI108" s="39">
        <v>0</v>
      </c>
      <c r="AJ108" s="40">
        <v>75</v>
      </c>
      <c r="AK108" s="40">
        <v>100</v>
      </c>
      <c r="AL108" s="40">
        <v>93.456697988948278</v>
      </c>
      <c r="AM108" s="40">
        <v>81.169584108926315</v>
      </c>
      <c r="AN108" s="47">
        <v>86.833851289999998</v>
      </c>
      <c r="AO108" s="49">
        <v>97.88333333333334</v>
      </c>
      <c r="AP108" s="12"/>
      <c r="AQ108" s="12"/>
      <c r="AR108" s="12"/>
      <c r="AS108" s="12"/>
      <c r="AT108" s="12"/>
    </row>
    <row r="109" spans="1:46" ht="12.75">
      <c r="A109" s="4" t="s">
        <v>123</v>
      </c>
      <c r="B109" s="38">
        <v>0</v>
      </c>
      <c r="C109" s="39">
        <v>0</v>
      </c>
      <c r="D109" s="40">
        <v>12.302529522479833</v>
      </c>
      <c r="E109" s="40">
        <v>41.530844491630155</v>
      </c>
      <c r="F109" s="40">
        <v>0</v>
      </c>
      <c r="G109" s="40">
        <v>82.196591793538104</v>
      </c>
      <c r="H109" s="41">
        <v>35.858000000000004</v>
      </c>
      <c r="I109" s="42">
        <v>3.2188841201716731</v>
      </c>
      <c r="J109" s="42">
        <v>63.654933649751797</v>
      </c>
      <c r="K109" s="42">
        <v>35.900717043574183</v>
      </c>
      <c r="L109" s="43">
        <v>51.618464043207254</v>
      </c>
      <c r="M109" s="44">
        <v>56.43677310953025</v>
      </c>
      <c r="N109" s="50">
        <v>65.625</v>
      </c>
      <c r="O109" s="38">
        <v>0</v>
      </c>
      <c r="P109" s="45">
        <v>0</v>
      </c>
      <c r="Q109" s="45">
        <v>43.086983846063532</v>
      </c>
      <c r="R109" s="45">
        <v>59.820685447014569</v>
      </c>
      <c r="S109" s="46">
        <v>28.758591356</v>
      </c>
      <c r="T109" s="40">
        <v>92.55</v>
      </c>
      <c r="U109" s="40">
        <v>57.470805120000001</v>
      </c>
      <c r="V109" s="40">
        <v>36.298390894525369</v>
      </c>
      <c r="W109" s="40">
        <v>67.314866894443</v>
      </c>
      <c r="X109" s="51">
        <v>0</v>
      </c>
      <c r="Y109" s="47">
        <v>0</v>
      </c>
      <c r="Z109" s="42">
        <v>33.331293551902824</v>
      </c>
      <c r="AA109" s="48">
        <v>1.5267200000000001</v>
      </c>
      <c r="AB109" s="42">
        <v>0</v>
      </c>
      <c r="AC109" s="42">
        <v>54.536098902499994</v>
      </c>
      <c r="AD109" s="38">
        <v>30.472999999999999</v>
      </c>
      <c r="AE109" s="45">
        <v>0</v>
      </c>
      <c r="AF109" s="45">
        <v>46.068759342301938</v>
      </c>
      <c r="AG109" s="45">
        <v>39.864285714285714</v>
      </c>
      <c r="AH109" s="45">
        <v>69.646629967445691</v>
      </c>
      <c r="AI109" s="39">
        <v>43.777777777777779</v>
      </c>
      <c r="AJ109" s="40">
        <v>0</v>
      </c>
      <c r="AK109" s="40">
        <v>30.538461538461544</v>
      </c>
      <c r="AL109" s="40">
        <v>74.242173784980295</v>
      </c>
      <c r="AM109" s="40">
        <v>16.109163647303763</v>
      </c>
      <c r="AN109" s="47">
        <v>69.233353502857142</v>
      </c>
      <c r="AO109" s="49">
        <v>98.2</v>
      </c>
      <c r="AP109" s="12"/>
      <c r="AQ109" s="12"/>
      <c r="AR109" s="12"/>
      <c r="AS109" s="12"/>
      <c r="AT109" s="12"/>
    </row>
    <row r="110" spans="1:46" ht="12.75">
      <c r="A110" s="4" t="s">
        <v>169</v>
      </c>
      <c r="B110" s="38">
        <v>100</v>
      </c>
      <c r="C110" s="39">
        <v>100</v>
      </c>
      <c r="D110" s="40">
        <v>37.960045916486322</v>
      </c>
      <c r="E110" s="40">
        <v>29.238147314034276</v>
      </c>
      <c r="F110" s="40">
        <v>0</v>
      </c>
      <c r="G110" s="40">
        <v>33.523522765468087</v>
      </c>
      <c r="H110" s="41">
        <v>16.878999999999998</v>
      </c>
      <c r="I110" s="42">
        <v>36.373390557939913</v>
      </c>
      <c r="J110" s="42">
        <v>34.803569387181213</v>
      </c>
      <c r="K110" s="42">
        <v>5.6407427835999258</v>
      </c>
      <c r="L110" s="43">
        <v>33.67423735833723</v>
      </c>
      <c r="M110" s="44">
        <v>45.269658834299968</v>
      </c>
      <c r="N110" s="50">
        <v>31.770833333333332</v>
      </c>
      <c r="O110" s="38">
        <v>0</v>
      </c>
      <c r="P110" s="45">
        <v>0</v>
      </c>
      <c r="Q110" s="45">
        <v>19.392195369699554</v>
      </c>
      <c r="R110" s="45">
        <v>10.743055521263839</v>
      </c>
      <c r="S110" s="46">
        <v>29.532561879999996</v>
      </c>
      <c r="T110" s="40">
        <v>82.8</v>
      </c>
      <c r="U110" s="40">
        <v>20.021889336666668</v>
      </c>
      <c r="V110" s="40">
        <v>0</v>
      </c>
      <c r="W110" s="40">
        <v>46.666527048940004</v>
      </c>
      <c r="X110" s="51">
        <v>13.884572762566089</v>
      </c>
      <c r="Y110" s="47">
        <v>83.542458278612742</v>
      </c>
      <c r="Z110" s="42">
        <v>15.274347039473682</v>
      </c>
      <c r="AA110" s="48">
        <v>73.498959999999997</v>
      </c>
      <c r="AB110" s="42">
        <v>0</v>
      </c>
      <c r="AC110" s="42">
        <v>41.199870681818176</v>
      </c>
      <c r="AD110" s="38">
        <v>58.238999999999997</v>
      </c>
      <c r="AE110" s="45">
        <v>0</v>
      </c>
      <c r="AF110" s="45">
        <v>21.579018888435929</v>
      </c>
      <c r="AG110" s="45">
        <v>0</v>
      </c>
      <c r="AH110" s="45">
        <v>49.898719682355605</v>
      </c>
      <c r="AI110" s="39">
        <v>0.83333333333333337</v>
      </c>
      <c r="AJ110" s="40">
        <v>50</v>
      </c>
      <c r="AK110" s="40">
        <v>84.615384615384613</v>
      </c>
      <c r="AL110" s="40">
        <v>25.2319797618599</v>
      </c>
      <c r="AM110" s="40">
        <v>49.795191482321684</v>
      </c>
      <c r="AN110" s="47">
        <v>47.288907819999999</v>
      </c>
      <c r="AO110" s="49">
        <v>86.5</v>
      </c>
      <c r="AP110" s="12"/>
      <c r="AQ110" s="12"/>
      <c r="AR110" s="12"/>
      <c r="AS110" s="12"/>
      <c r="AT110" s="12"/>
    </row>
    <row r="111" spans="1:46" ht="12.75">
      <c r="A111" s="4" t="s">
        <v>62</v>
      </c>
      <c r="B111" s="38">
        <v>100</v>
      </c>
      <c r="C111" s="39">
        <v>100</v>
      </c>
      <c r="D111" s="40">
        <v>100</v>
      </c>
      <c r="E111" s="40">
        <v>73.368505597598784</v>
      </c>
      <c r="F111" s="40">
        <v>0</v>
      </c>
      <c r="G111" s="40">
        <v>68.268216444797432</v>
      </c>
      <c r="H111" s="41">
        <v>59.031999999999996</v>
      </c>
      <c r="I111" s="42">
        <v>89.377682403433482</v>
      </c>
      <c r="J111" s="42">
        <v>35.537248010493876</v>
      </c>
      <c r="K111" s="42">
        <v>0</v>
      </c>
      <c r="L111" s="43">
        <v>65.399144728976168</v>
      </c>
      <c r="M111" s="44">
        <v>40.295233251542413</v>
      </c>
      <c r="N111" s="50">
        <v>35.069444444444443</v>
      </c>
      <c r="O111" s="38">
        <v>0</v>
      </c>
      <c r="P111" s="45">
        <v>0</v>
      </c>
      <c r="Q111" s="45">
        <v>51.930617126624753</v>
      </c>
      <c r="R111" s="45">
        <v>46.167546075469964</v>
      </c>
      <c r="S111" s="46">
        <v>12.79202894</v>
      </c>
      <c r="T111" s="40">
        <v>93.8</v>
      </c>
      <c r="U111" s="40">
        <v>18.291006589999999</v>
      </c>
      <c r="V111" s="40">
        <v>13.854721146845627</v>
      </c>
      <c r="W111" s="40">
        <v>46.590834295698379</v>
      </c>
      <c r="X111" s="51">
        <v>19.489461842828426</v>
      </c>
      <c r="Y111" s="47">
        <v>58.935159337058984</v>
      </c>
      <c r="Z111" s="42">
        <v>59.463412336274324</v>
      </c>
      <c r="AA111" s="48">
        <v>30.4817</v>
      </c>
      <c r="AB111" s="42">
        <v>0</v>
      </c>
      <c r="AC111" s="42">
        <v>38.814707949999999</v>
      </c>
      <c r="AD111" s="38">
        <v>91.585999999999999</v>
      </c>
      <c r="AE111" s="45">
        <v>0</v>
      </c>
      <c r="AF111" s="45">
        <v>24.626307922272048</v>
      </c>
      <c r="AG111" s="45">
        <v>50</v>
      </c>
      <c r="AH111" s="45">
        <v>60.779555979754953</v>
      </c>
      <c r="AI111" s="39">
        <v>0</v>
      </c>
      <c r="AJ111" s="40">
        <v>100</v>
      </c>
      <c r="AK111" s="40">
        <v>100</v>
      </c>
      <c r="AL111" s="40">
        <v>73.41191656629033</v>
      </c>
      <c r="AM111" s="40">
        <v>76.430259862987484</v>
      </c>
      <c r="AN111" s="47">
        <v>62.151822420000002</v>
      </c>
      <c r="AO111" s="49">
        <v>90</v>
      </c>
      <c r="AP111" s="12"/>
      <c r="AQ111" s="12"/>
      <c r="AR111" s="12"/>
      <c r="AS111" s="12"/>
      <c r="AT111" s="12"/>
    </row>
    <row r="112" spans="1:46" ht="12.75">
      <c r="A112" s="4" t="s">
        <v>69</v>
      </c>
      <c r="B112" s="38">
        <v>0</v>
      </c>
      <c r="C112" s="39">
        <v>100</v>
      </c>
      <c r="D112" s="40">
        <v>85.441181209360053</v>
      </c>
      <c r="E112" s="40">
        <v>46.900676868220621</v>
      </c>
      <c r="F112" s="40">
        <v>100</v>
      </c>
      <c r="G112" s="40">
        <v>48.304014064854428</v>
      </c>
      <c r="H112" s="41">
        <v>76.366</v>
      </c>
      <c r="I112" s="42">
        <v>78.75536480686695</v>
      </c>
      <c r="J112" s="42">
        <v>21.308680730265777</v>
      </c>
      <c r="K112" s="42">
        <v>24.368450082735794</v>
      </c>
      <c r="L112" s="43">
        <v>45.842016648082421</v>
      </c>
      <c r="M112" s="44">
        <v>19.342346341311242</v>
      </c>
      <c r="N112" s="50">
        <v>78.125</v>
      </c>
      <c r="O112" s="38">
        <v>0</v>
      </c>
      <c r="P112" s="45">
        <v>34.29279682764178</v>
      </c>
      <c r="Q112" s="45">
        <v>36.48917497294898</v>
      </c>
      <c r="R112" s="45">
        <v>61.396945795956604</v>
      </c>
      <c r="S112" s="46">
        <v>14.80208895</v>
      </c>
      <c r="T112" s="40">
        <v>84.2</v>
      </c>
      <c r="U112" s="40">
        <v>34.077221489999999</v>
      </c>
      <c r="V112" s="40">
        <v>12.176078151989383</v>
      </c>
      <c r="W112" s="40">
        <v>50.046971392327812</v>
      </c>
      <c r="X112" s="51">
        <v>55.846487740495611</v>
      </c>
      <c r="Y112" s="47">
        <v>56.412524541069139</v>
      </c>
      <c r="Z112" s="42">
        <v>49.914535349596001</v>
      </c>
      <c r="AA112" s="48">
        <v>28.519100000000002</v>
      </c>
      <c r="AB112" s="42">
        <v>78.712871284345368</v>
      </c>
      <c r="AC112" s="42">
        <v>37.114436210000001</v>
      </c>
      <c r="AD112" s="38">
        <v>83.100999999999999</v>
      </c>
      <c r="AE112" s="45">
        <v>0</v>
      </c>
      <c r="AF112" s="45">
        <v>29.446935724962632</v>
      </c>
      <c r="AG112" s="45">
        <v>54</v>
      </c>
      <c r="AH112" s="45">
        <v>60.455357122852782</v>
      </c>
      <c r="AI112" s="39">
        <v>88.888888888888886</v>
      </c>
      <c r="AJ112" s="40">
        <v>100</v>
      </c>
      <c r="AK112" s="40">
        <v>83.07692307692308</v>
      </c>
      <c r="AL112" s="40">
        <v>71.288414969384704</v>
      </c>
      <c r="AM112" s="40">
        <v>92.678373392764939</v>
      </c>
      <c r="AN112" s="47">
        <v>95.221013249999999</v>
      </c>
      <c r="AO112" s="49">
        <v>84</v>
      </c>
      <c r="AP112" s="12"/>
      <c r="AQ112" s="12"/>
      <c r="AR112" s="12"/>
      <c r="AS112" s="12"/>
      <c r="AT112" s="12"/>
    </row>
    <row r="113" spans="1:46" ht="12.75">
      <c r="A113" s="4" t="s">
        <v>110</v>
      </c>
      <c r="B113" s="38">
        <v>0</v>
      </c>
      <c r="C113" s="39">
        <v>100</v>
      </c>
      <c r="D113" s="40">
        <v>55.382170206085455</v>
      </c>
      <c r="E113" s="40">
        <v>46.824763222675138</v>
      </c>
      <c r="F113" s="40">
        <v>0</v>
      </c>
      <c r="G113" s="40">
        <v>58.28697961358241</v>
      </c>
      <c r="H113" s="41">
        <v>82.218999999999994</v>
      </c>
      <c r="I113" s="42">
        <v>93.991416309012877</v>
      </c>
      <c r="J113" s="42">
        <v>38.062337441266074</v>
      </c>
      <c r="K113" s="42">
        <v>0</v>
      </c>
      <c r="L113" s="43">
        <v>39.961432226753274</v>
      </c>
      <c r="M113" s="44">
        <v>33.155406972854806</v>
      </c>
      <c r="N113" s="50">
        <v>53.125</v>
      </c>
      <c r="O113" s="38">
        <v>0</v>
      </c>
      <c r="P113" s="45">
        <v>0</v>
      </c>
      <c r="Q113" s="45">
        <v>38.834590997914532</v>
      </c>
      <c r="R113" s="45">
        <v>35.442262936619819</v>
      </c>
      <c r="S113" s="46">
        <v>12.017408039999999</v>
      </c>
      <c r="T113" s="40">
        <v>81.5</v>
      </c>
      <c r="U113" s="40">
        <v>42.139939325</v>
      </c>
      <c r="V113" s="40">
        <v>3.8300227806453848</v>
      </c>
      <c r="W113" s="40">
        <v>33.048114263147504</v>
      </c>
      <c r="X113" s="51">
        <v>19.489461842828426</v>
      </c>
      <c r="Y113" s="47">
        <v>41.573833173723777</v>
      </c>
      <c r="Z113" s="42">
        <v>51.494866713852382</v>
      </c>
      <c r="AA113" s="48">
        <v>18.83344</v>
      </c>
      <c r="AB113" s="42">
        <v>0</v>
      </c>
      <c r="AC113" s="42">
        <v>23.570637770000001</v>
      </c>
      <c r="AD113" s="38">
        <v>93.741</v>
      </c>
      <c r="AE113" s="45">
        <v>0</v>
      </c>
      <c r="AF113" s="45">
        <v>30.642750373692074</v>
      </c>
      <c r="AG113" s="45">
        <v>0</v>
      </c>
      <c r="AH113" s="45">
        <v>47.808465018114369</v>
      </c>
      <c r="AI113" s="39">
        <v>60</v>
      </c>
      <c r="AJ113" s="40">
        <v>100</v>
      </c>
      <c r="AK113" s="40">
        <v>100</v>
      </c>
      <c r="AL113" s="40">
        <v>79.773204154750147</v>
      </c>
      <c r="AM113" s="40">
        <v>86.154340765455785</v>
      </c>
      <c r="AN113" s="47">
        <v>42.924359899999999</v>
      </c>
      <c r="AO113" s="49">
        <v>98</v>
      </c>
      <c r="AP113" s="12"/>
      <c r="AQ113" s="12"/>
      <c r="AR113" s="12"/>
      <c r="AS113" s="12"/>
      <c r="AT113" s="12"/>
    </row>
    <row r="114" spans="1:46" ht="12.75">
      <c r="A114" s="4" t="s">
        <v>79</v>
      </c>
      <c r="B114" s="38">
        <v>0</v>
      </c>
      <c r="C114" s="39">
        <v>100</v>
      </c>
      <c r="D114" s="40">
        <v>74.257823025155645</v>
      </c>
      <c r="E114" s="40">
        <v>58.592416045779338</v>
      </c>
      <c r="F114" s="40">
        <v>0</v>
      </c>
      <c r="G114" s="40">
        <v>60.79111216497558</v>
      </c>
      <c r="H114" s="41">
        <v>52.141999999999996</v>
      </c>
      <c r="I114" s="42">
        <v>63.733905579399142</v>
      </c>
      <c r="J114" s="42">
        <v>38.082948032105783</v>
      </c>
      <c r="K114" s="42">
        <v>25.173745173745171</v>
      </c>
      <c r="L114" s="43">
        <v>55.430606939173799</v>
      </c>
      <c r="M114" s="44">
        <v>44.639332580424508</v>
      </c>
      <c r="N114" s="50">
        <v>62.268518518518526</v>
      </c>
      <c r="O114" s="38">
        <v>0</v>
      </c>
      <c r="P114" s="45">
        <v>0</v>
      </c>
      <c r="Q114" s="45">
        <v>58.129437398299679</v>
      </c>
      <c r="R114" s="45">
        <v>44.92724407994428</v>
      </c>
      <c r="S114" s="46">
        <v>24.696213310000001</v>
      </c>
      <c r="T114" s="40">
        <v>92.1</v>
      </c>
      <c r="U114" s="40">
        <v>15.111832405555555</v>
      </c>
      <c r="V114" s="40">
        <v>16.026629649986454</v>
      </c>
      <c r="W114" s="40">
        <v>46.694317625009361</v>
      </c>
      <c r="X114" s="51">
        <v>19.489461842828426</v>
      </c>
      <c r="Y114" s="47">
        <v>48.136762414823629</v>
      </c>
      <c r="Z114" s="42">
        <v>65.318164425311323</v>
      </c>
      <c r="AA114" s="48">
        <v>31.546399999999998</v>
      </c>
      <c r="AB114" s="42">
        <v>0</v>
      </c>
      <c r="AC114" s="42">
        <v>38.805272252500004</v>
      </c>
      <c r="AD114" s="38">
        <v>92.290999999999997</v>
      </c>
      <c r="AE114" s="45">
        <v>0</v>
      </c>
      <c r="AF114" s="45">
        <v>28.649725959143002</v>
      </c>
      <c r="AG114" s="45">
        <v>81</v>
      </c>
      <c r="AH114" s="45">
        <v>58.375314508739031</v>
      </c>
      <c r="AI114" s="39">
        <v>26.666666666666668</v>
      </c>
      <c r="AJ114" s="40">
        <v>50</v>
      </c>
      <c r="AK114" s="40">
        <v>100</v>
      </c>
      <c r="AL114" s="40">
        <v>80.711130450354531</v>
      </c>
      <c r="AM114" s="40">
        <v>77.505768044212203</v>
      </c>
      <c r="AN114" s="47">
        <v>81.325548330000004</v>
      </c>
      <c r="AO114" s="49">
        <v>97.5</v>
      </c>
      <c r="AP114" s="12"/>
      <c r="AQ114" s="12"/>
      <c r="AR114" s="12"/>
      <c r="AS114" s="12"/>
      <c r="AT114" s="12"/>
    </row>
    <row r="115" spans="1:46" ht="12.75">
      <c r="A115" s="4" t="s">
        <v>89</v>
      </c>
      <c r="B115" s="38">
        <v>0</v>
      </c>
      <c r="C115" s="39">
        <v>100</v>
      </c>
      <c r="D115" s="40">
        <v>97.437160808947368</v>
      </c>
      <c r="E115" s="40">
        <v>49.207823897227406</v>
      </c>
      <c r="F115" s="40">
        <v>0</v>
      </c>
      <c r="G115" s="40">
        <v>38.082124348175086</v>
      </c>
      <c r="H115" s="41">
        <v>56.183999999999997</v>
      </c>
      <c r="I115" s="42">
        <v>52.467811158798291</v>
      </c>
      <c r="J115" s="42">
        <v>47.205178849027838</v>
      </c>
      <c r="K115" s="42">
        <v>0</v>
      </c>
      <c r="L115" s="43">
        <v>49.338975375866603</v>
      </c>
      <c r="M115" s="44">
        <v>53.654449606093749</v>
      </c>
      <c r="N115" s="50">
        <v>27.083333333333332</v>
      </c>
      <c r="O115" s="38">
        <v>0</v>
      </c>
      <c r="P115" s="45">
        <v>0</v>
      </c>
      <c r="Q115" s="45">
        <v>39.671368718110763</v>
      </c>
      <c r="R115" s="45">
        <v>35.902445688232994</v>
      </c>
      <c r="S115" s="46">
        <v>22.641272019999999</v>
      </c>
      <c r="T115" s="40">
        <v>99.4</v>
      </c>
      <c r="U115" s="40">
        <v>26.304657559999999</v>
      </c>
      <c r="V115" s="40">
        <v>28.733284871378256</v>
      </c>
      <c r="W115" s="40">
        <v>39.500846681785276</v>
      </c>
      <c r="X115" s="51">
        <v>55.139210283559649</v>
      </c>
      <c r="Y115" s="47">
        <v>58.47855794329454</v>
      </c>
      <c r="Z115" s="42">
        <v>49.751263764938642</v>
      </c>
      <c r="AA115" s="48">
        <v>38.59346</v>
      </c>
      <c r="AB115" s="42">
        <v>0</v>
      </c>
      <c r="AC115" s="42">
        <v>56.312275639999996</v>
      </c>
      <c r="AD115" s="38">
        <v>88.272999999999996</v>
      </c>
      <c r="AE115" s="45">
        <v>13.450571694798436</v>
      </c>
      <c r="AF115" s="45">
        <v>28.101644245142005</v>
      </c>
      <c r="AG115" s="45">
        <v>0</v>
      </c>
      <c r="AH115" s="45">
        <v>60.000985815459821</v>
      </c>
      <c r="AI115" s="39">
        <v>0</v>
      </c>
      <c r="AJ115" s="40">
        <v>0</v>
      </c>
      <c r="AK115" s="40">
        <v>100</v>
      </c>
      <c r="AL115" s="40">
        <v>87.237719951819358</v>
      </c>
      <c r="AM115" s="40">
        <v>69.141706936868971</v>
      </c>
      <c r="AN115" s="47">
        <v>52.442468230000003</v>
      </c>
      <c r="AO115" s="49">
        <v>92</v>
      </c>
      <c r="AP115" s="12"/>
      <c r="AQ115" s="12"/>
      <c r="AR115" s="12"/>
      <c r="AS115" s="12"/>
      <c r="AT115" s="12"/>
    </row>
    <row r="116" spans="1:46" ht="12.75">
      <c r="A116" s="4" t="s">
        <v>173</v>
      </c>
      <c r="B116" s="38">
        <v>0</v>
      </c>
      <c r="C116" s="39">
        <v>0</v>
      </c>
      <c r="D116" s="40">
        <v>65.300699800351154</v>
      </c>
      <c r="E116" s="40">
        <v>35.415492239092323</v>
      </c>
      <c r="F116" s="40">
        <v>0</v>
      </c>
      <c r="G116" s="40">
        <v>35.237362052583677</v>
      </c>
      <c r="H116" s="41">
        <v>39.591000000000001</v>
      </c>
      <c r="I116" s="42">
        <v>41.416309012875544</v>
      </c>
      <c r="J116" s="42">
        <v>31.396128522828583</v>
      </c>
      <c r="K116" s="42">
        <v>0</v>
      </c>
      <c r="L116" s="43">
        <v>34.685347534393479</v>
      </c>
      <c r="M116" s="44">
        <v>40.429451335695646</v>
      </c>
      <c r="N116" s="50">
        <v>9.375</v>
      </c>
      <c r="O116" s="38">
        <v>0</v>
      </c>
      <c r="P116" s="45">
        <v>0</v>
      </c>
      <c r="Q116" s="45">
        <v>15.035230763812137</v>
      </c>
      <c r="R116" s="45">
        <v>12.343152971103073</v>
      </c>
      <c r="S116" s="46">
        <v>1.8007155300000002</v>
      </c>
      <c r="T116" s="40">
        <v>93.5</v>
      </c>
      <c r="U116" s="40">
        <v>14.882030447500002</v>
      </c>
      <c r="V116" s="40">
        <v>14.022328679303744</v>
      </c>
      <c r="W116" s="40">
        <v>32.217160842185521</v>
      </c>
      <c r="X116" s="51">
        <v>11.0032635836008</v>
      </c>
      <c r="Y116" s="47">
        <v>20.776769889222678</v>
      </c>
      <c r="Z116" s="42">
        <v>7.7936171542368333</v>
      </c>
      <c r="AA116" s="48">
        <v>11.23278</v>
      </c>
      <c r="AB116" s="42">
        <v>0</v>
      </c>
      <c r="AC116" s="42">
        <v>38.900325426000002</v>
      </c>
      <c r="AD116" s="38">
        <v>6.3210000000000006</v>
      </c>
      <c r="AE116" s="45">
        <v>0</v>
      </c>
      <c r="AF116" s="45">
        <v>22.571001494768311</v>
      </c>
      <c r="AG116" s="45">
        <v>5</v>
      </c>
      <c r="AH116" s="45">
        <v>43.01415317331756</v>
      </c>
      <c r="AI116" s="39">
        <v>0</v>
      </c>
      <c r="AJ116" s="40">
        <v>0</v>
      </c>
      <c r="AK116" s="40">
        <v>35.230769230769226</v>
      </c>
      <c r="AL116" s="40">
        <v>13.228548936861555</v>
      </c>
      <c r="AM116" s="40">
        <v>50.995213194594236</v>
      </c>
      <c r="AN116" s="47">
        <v>41.883360150000001</v>
      </c>
      <c r="AO116" s="49">
        <v>89</v>
      </c>
      <c r="AP116" s="12"/>
      <c r="AQ116" s="12"/>
      <c r="AR116" s="12"/>
      <c r="AS116" s="12"/>
      <c r="AT116" s="12"/>
    </row>
    <row r="117" spans="1:46" ht="12.75">
      <c r="A117" s="4" t="s">
        <v>150</v>
      </c>
      <c r="B117" s="38">
        <v>0</v>
      </c>
      <c r="C117" s="39">
        <v>50</v>
      </c>
      <c r="D117" s="40">
        <v>72.985762549051145</v>
      </c>
      <c r="E117" s="40">
        <v>19.825043639316736</v>
      </c>
      <c r="F117" s="40">
        <v>0</v>
      </c>
      <c r="G117" s="40">
        <v>1.0835668574900745</v>
      </c>
      <c r="H117" s="41">
        <v>32.594000000000001</v>
      </c>
      <c r="I117" s="42">
        <v>16.416309012875537</v>
      </c>
      <c r="J117" s="42">
        <v>72.181793755575072</v>
      </c>
      <c r="K117" s="42">
        <v>0</v>
      </c>
      <c r="L117" s="43">
        <v>12.379798584533026</v>
      </c>
      <c r="M117" s="44">
        <v>70.326275965467829</v>
      </c>
      <c r="N117" s="50">
        <v>30.902777777777779</v>
      </c>
      <c r="O117" s="38">
        <v>0</v>
      </c>
      <c r="P117" s="45">
        <v>0</v>
      </c>
      <c r="Q117" s="45">
        <v>19.007476297315922</v>
      </c>
      <c r="R117" s="45">
        <v>3.7580039550763118</v>
      </c>
      <c r="S117" s="46">
        <v>26.708563990000002</v>
      </c>
      <c r="T117" s="40">
        <v>99.2</v>
      </c>
      <c r="U117" s="40">
        <v>9.5524002299999999</v>
      </c>
      <c r="V117" s="40">
        <v>1.5518210204660774</v>
      </c>
      <c r="W117" s="40">
        <v>76.06423612149932</v>
      </c>
      <c r="X117" s="51">
        <v>43.888635316587198</v>
      </c>
      <c r="Y117" s="47">
        <v>81.324902532681037</v>
      </c>
      <c r="Z117" s="42">
        <v>23.098285796042759</v>
      </c>
      <c r="AA117" s="48">
        <v>62.018340000000002</v>
      </c>
      <c r="AB117" s="42">
        <v>0</v>
      </c>
      <c r="AC117" s="42">
        <v>61.638205790000001</v>
      </c>
      <c r="AD117" s="38">
        <v>66.617999999999995</v>
      </c>
      <c r="AE117" s="45">
        <v>0</v>
      </c>
      <c r="AF117" s="45">
        <v>24.514200298953661</v>
      </c>
      <c r="AG117" s="45">
        <v>0</v>
      </c>
      <c r="AH117" s="45">
        <v>73.814724946284258</v>
      </c>
      <c r="AI117" s="39">
        <v>31.851851851851855</v>
      </c>
      <c r="AJ117" s="40">
        <v>0</v>
      </c>
      <c r="AK117" s="40">
        <v>93.07692307692308</v>
      </c>
      <c r="AL117" s="40">
        <v>8.8408567987096713</v>
      </c>
      <c r="AM117" s="40">
        <v>69.180800576530132</v>
      </c>
      <c r="AN117" s="47">
        <v>29.953196920000003</v>
      </c>
      <c r="AO117" s="49">
        <v>91</v>
      </c>
      <c r="AP117" s="12"/>
      <c r="AQ117" s="12"/>
      <c r="AR117" s="12"/>
      <c r="AS117" s="12"/>
      <c r="AT117" s="12"/>
    </row>
    <row r="118" spans="1:46" ht="12.75">
      <c r="A118" s="4" t="s">
        <v>126</v>
      </c>
      <c r="B118" s="38">
        <v>0</v>
      </c>
      <c r="C118" s="39">
        <v>50</v>
      </c>
      <c r="D118" s="40">
        <v>35.501555591014963</v>
      </c>
      <c r="E118" s="40">
        <v>49.249505687510471</v>
      </c>
      <c r="F118" s="40">
        <v>0</v>
      </c>
      <c r="G118" s="40">
        <v>67.398733548871377</v>
      </c>
      <c r="H118" s="41">
        <v>49.958000000000006</v>
      </c>
      <c r="I118" s="42">
        <v>43.347639484978544</v>
      </c>
      <c r="J118" s="42">
        <v>20.026485026447471</v>
      </c>
      <c r="K118" s="42">
        <v>6.7843353557639281</v>
      </c>
      <c r="L118" s="43">
        <v>50.777222717128225</v>
      </c>
      <c r="M118" s="44">
        <v>48.332162071148439</v>
      </c>
      <c r="N118" s="50">
        <v>32.291666666666671</v>
      </c>
      <c r="O118" s="38">
        <v>0</v>
      </c>
      <c r="P118" s="45">
        <v>0</v>
      </c>
      <c r="Q118" s="45">
        <v>33.879217962291847</v>
      </c>
      <c r="R118" s="45">
        <v>32.871484377699531</v>
      </c>
      <c r="S118" s="46">
        <v>9.2350503800000006</v>
      </c>
      <c r="T118" s="40">
        <v>96.9</v>
      </c>
      <c r="U118" s="40">
        <v>28.822652579999996</v>
      </c>
      <c r="V118" s="40">
        <v>15.497710334021034</v>
      </c>
      <c r="W118" s="40">
        <v>36.794157596500789</v>
      </c>
      <c r="X118" s="51">
        <v>16.11948979145502</v>
      </c>
      <c r="Y118" s="47">
        <v>22.61239288515571</v>
      </c>
      <c r="Z118" s="42">
        <v>28.761859012835149</v>
      </c>
      <c r="AA118" s="48">
        <v>11.636200000000001</v>
      </c>
      <c r="AB118" s="42">
        <v>0</v>
      </c>
      <c r="AC118" s="42">
        <v>47.33161114</v>
      </c>
      <c r="AD118" s="38">
        <v>72.879000000000005</v>
      </c>
      <c r="AE118" s="45">
        <v>0</v>
      </c>
      <c r="AF118" s="45">
        <v>22.720478325859496</v>
      </c>
      <c r="AG118" s="45">
        <v>0</v>
      </c>
      <c r="AH118" s="45">
        <v>43.431145644525401</v>
      </c>
      <c r="AI118" s="39">
        <v>0</v>
      </c>
      <c r="AJ118" s="40">
        <v>0</v>
      </c>
      <c r="AK118" s="40">
        <v>67.461538461538467</v>
      </c>
      <c r="AL118" s="40">
        <v>62.526603276624236</v>
      </c>
      <c r="AM118" s="40">
        <v>45.813154923127883</v>
      </c>
      <c r="AN118" s="47">
        <v>61.573859099999993</v>
      </c>
      <c r="AO118" s="49">
        <v>88</v>
      </c>
      <c r="AP118" s="12"/>
      <c r="AQ118" s="12"/>
      <c r="AR118" s="12"/>
      <c r="AS118" s="12"/>
      <c r="AT118" s="12"/>
    </row>
    <row r="119" spans="1:46" ht="12.75">
      <c r="A119" s="4" t="s">
        <v>151</v>
      </c>
      <c r="B119" s="38">
        <v>0</v>
      </c>
      <c r="C119" s="39">
        <v>100</v>
      </c>
      <c r="D119" s="40">
        <v>69.080368849011094</v>
      </c>
      <c r="E119" s="40">
        <v>36.424029520417292</v>
      </c>
      <c r="F119" s="40">
        <v>0</v>
      </c>
      <c r="G119" s="40">
        <v>50.816506090946845</v>
      </c>
      <c r="H119" s="41">
        <v>44.806000000000004</v>
      </c>
      <c r="I119" s="42">
        <v>56.115879828326179</v>
      </c>
      <c r="J119" s="42">
        <v>24.236552841132394</v>
      </c>
      <c r="K119" s="42">
        <v>22.779922779922774</v>
      </c>
      <c r="L119" s="43">
        <v>32.722639897401457</v>
      </c>
      <c r="M119" s="44">
        <v>29.214963503801716</v>
      </c>
      <c r="N119" s="50">
        <v>40.625</v>
      </c>
      <c r="O119" s="38">
        <v>0</v>
      </c>
      <c r="P119" s="45">
        <v>0</v>
      </c>
      <c r="Q119" s="45">
        <v>15.878979816153329</v>
      </c>
      <c r="R119" s="45">
        <v>22.8115644852688</v>
      </c>
      <c r="S119" s="46">
        <v>1.67020758</v>
      </c>
      <c r="T119" s="40">
        <v>92.9</v>
      </c>
      <c r="U119" s="40">
        <v>21.897586010000001</v>
      </c>
      <c r="V119" s="40">
        <v>13.851045023677996</v>
      </c>
      <c r="W119" s="40">
        <v>28.715078116118065</v>
      </c>
      <c r="X119" s="51">
        <v>24.887836346166889</v>
      </c>
      <c r="Y119" s="47">
        <v>49.435656918720852</v>
      </c>
      <c r="Z119" s="42">
        <v>42.699206895519652</v>
      </c>
      <c r="AA119" s="48">
        <v>31.661566666666669</v>
      </c>
      <c r="AB119" s="42">
        <v>0</v>
      </c>
      <c r="AC119" s="42">
        <v>35.123964170000001</v>
      </c>
      <c r="AD119" s="38">
        <v>76.528999999999996</v>
      </c>
      <c r="AE119" s="45">
        <v>0</v>
      </c>
      <c r="AF119" s="45">
        <v>24.215246636771294</v>
      </c>
      <c r="AG119" s="45">
        <v>8</v>
      </c>
      <c r="AH119" s="45">
        <v>42.588124060394641</v>
      </c>
      <c r="AI119" s="39">
        <v>0</v>
      </c>
      <c r="AJ119" s="40">
        <v>0</v>
      </c>
      <c r="AK119" s="40">
        <v>100</v>
      </c>
      <c r="AL119" s="40">
        <v>52.39477094948527</v>
      </c>
      <c r="AM119" s="40">
        <v>54.307143193303617</v>
      </c>
      <c r="AN119" s="47">
        <v>33.024147810000002</v>
      </c>
      <c r="AO119" s="49">
        <v>84</v>
      </c>
      <c r="AP119" s="12"/>
      <c r="AQ119" s="12"/>
      <c r="AR119" s="12"/>
      <c r="AS119" s="12"/>
      <c r="AT119" s="12"/>
    </row>
    <row r="120" spans="1:46" ht="12.75">
      <c r="A120" s="4" t="s">
        <v>11</v>
      </c>
      <c r="B120" s="38">
        <v>100</v>
      </c>
      <c r="C120" s="39">
        <v>100</v>
      </c>
      <c r="D120" s="40">
        <v>99.199944802075464</v>
      </c>
      <c r="E120" s="40">
        <v>88.919712478616759</v>
      </c>
      <c r="F120" s="40">
        <v>100</v>
      </c>
      <c r="G120" s="40">
        <v>93.962876430662973</v>
      </c>
      <c r="H120" s="41">
        <v>92.117999999999995</v>
      </c>
      <c r="I120" s="42">
        <v>82.29613733905579</v>
      </c>
      <c r="J120" s="42">
        <v>53.047655524431057</v>
      </c>
      <c r="K120" s="42">
        <v>100</v>
      </c>
      <c r="L120" s="43">
        <v>85.104705862606494</v>
      </c>
      <c r="M120" s="44">
        <v>47.034697593990401</v>
      </c>
      <c r="N120" s="50">
        <v>47.916666666666671</v>
      </c>
      <c r="O120" s="38">
        <v>0</v>
      </c>
      <c r="P120" s="45">
        <v>37.972735078002486</v>
      </c>
      <c r="Q120" s="45">
        <v>75.621258324943909</v>
      </c>
      <c r="R120" s="45">
        <v>79.042252275144961</v>
      </c>
      <c r="S120" s="46">
        <v>58.982375389999994</v>
      </c>
      <c r="T120" s="40">
        <v>93.7</v>
      </c>
      <c r="U120" s="40">
        <v>53.38073541</v>
      </c>
      <c r="V120" s="40">
        <v>63.435244041080651</v>
      </c>
      <c r="W120" s="40">
        <v>66.009466081867842</v>
      </c>
      <c r="X120" s="51">
        <v>67.02524821709433</v>
      </c>
      <c r="Y120" s="47">
        <v>47.264874769909824</v>
      </c>
      <c r="Z120" s="42">
        <v>80.641820449861086</v>
      </c>
      <c r="AA120" s="48">
        <v>23.415659999999999</v>
      </c>
      <c r="AB120" s="42">
        <v>82.178217822412364</v>
      </c>
      <c r="AC120" s="42">
        <v>73.058677489999994</v>
      </c>
      <c r="AD120" s="38">
        <v>97.150999999999996</v>
      </c>
      <c r="AE120" s="45">
        <v>46.531333009733579</v>
      </c>
      <c r="AF120" s="45">
        <v>59.342301943198805</v>
      </c>
      <c r="AG120" s="45">
        <v>99.19</v>
      </c>
      <c r="AH120" s="45">
        <v>95.432313686479304</v>
      </c>
      <c r="AI120" s="39">
        <v>46.666666666666664</v>
      </c>
      <c r="AJ120" s="40">
        <v>100</v>
      </c>
      <c r="AK120" s="40">
        <v>90</v>
      </c>
      <c r="AL120" s="40">
        <v>96.856528878608842</v>
      </c>
      <c r="AM120" s="40">
        <v>98.830063644098914</v>
      </c>
      <c r="AN120" s="47">
        <v>93.994000970000002</v>
      </c>
      <c r="AO120" s="49">
        <v>96</v>
      </c>
      <c r="AP120" s="12"/>
      <c r="AQ120" s="12"/>
      <c r="AR120" s="12"/>
      <c r="AS120" s="12"/>
      <c r="AT120" s="12"/>
    </row>
    <row r="121" spans="1:46" ht="12.75">
      <c r="A121" s="4" t="s">
        <v>50</v>
      </c>
      <c r="B121" s="38">
        <v>0</v>
      </c>
      <c r="C121" s="39">
        <v>100</v>
      </c>
      <c r="D121" s="40">
        <v>82.228293037664329</v>
      </c>
      <c r="E121" s="40">
        <v>91.472636081278779</v>
      </c>
      <c r="F121" s="40">
        <v>100</v>
      </c>
      <c r="G121" s="40">
        <v>97.555786305589962</v>
      </c>
      <c r="H121" s="41">
        <v>94.53</v>
      </c>
      <c r="I121" s="42">
        <v>74.892703862660952</v>
      </c>
      <c r="J121" s="42">
        <v>71.85978456508731</v>
      </c>
      <c r="K121" s="42">
        <v>0</v>
      </c>
      <c r="L121" s="43">
        <v>83.047705645854734</v>
      </c>
      <c r="M121" s="44">
        <v>72.559293083976144</v>
      </c>
      <c r="N121" s="50">
        <v>52.083333333333336</v>
      </c>
      <c r="O121" s="38">
        <v>0</v>
      </c>
      <c r="P121" s="45">
        <v>0</v>
      </c>
      <c r="Q121" s="45">
        <v>59.946144857555403</v>
      </c>
      <c r="R121" s="45">
        <v>57.526191243390237</v>
      </c>
      <c r="S121" s="46">
        <v>23.960202590000002</v>
      </c>
      <c r="T121" s="40">
        <v>88.9</v>
      </c>
      <c r="U121" s="40">
        <v>39.434505969999996</v>
      </c>
      <c r="V121" s="40">
        <v>47.471507890018124</v>
      </c>
      <c r="W121" s="40">
        <v>80.468577036075231</v>
      </c>
      <c r="X121" s="51">
        <v>52.066077963619392</v>
      </c>
      <c r="Y121" s="47">
        <v>54.568035742495901</v>
      </c>
      <c r="Z121" s="42">
        <v>76.674859431371985</v>
      </c>
      <c r="AA121" s="48">
        <v>31.472060000000003</v>
      </c>
      <c r="AB121" s="42">
        <v>48.373408767737857</v>
      </c>
      <c r="AC121" s="42">
        <v>82.592344080000004</v>
      </c>
      <c r="AD121" s="38">
        <v>87.280999999999992</v>
      </c>
      <c r="AE121" s="45">
        <v>0</v>
      </c>
      <c r="AF121" s="45">
        <v>55.455904334828098</v>
      </c>
      <c r="AG121" s="45">
        <v>90</v>
      </c>
      <c r="AH121" s="45">
        <v>92.062169107680177</v>
      </c>
      <c r="AI121" s="39">
        <v>90</v>
      </c>
      <c r="AJ121" s="40">
        <v>100</v>
      </c>
      <c r="AK121" s="40">
        <v>97.692307692307693</v>
      </c>
      <c r="AL121" s="40">
        <v>96.208488658384553</v>
      </c>
      <c r="AM121" s="40">
        <v>91.969187628970758</v>
      </c>
      <c r="AN121" s="47">
        <v>99.3267697</v>
      </c>
      <c r="AO121" s="49">
        <v>99</v>
      </c>
      <c r="AP121" s="12"/>
      <c r="AQ121" s="12"/>
      <c r="AR121" s="12"/>
      <c r="AS121" s="12"/>
      <c r="AT121" s="12"/>
    </row>
    <row r="122" spans="1:46" ht="12.75">
      <c r="A122" s="4" t="s">
        <v>157</v>
      </c>
      <c r="B122" s="38">
        <v>0</v>
      </c>
      <c r="C122" s="39">
        <v>100</v>
      </c>
      <c r="D122" s="40">
        <v>18.761641595230209</v>
      </c>
      <c r="E122" s="40">
        <v>31.786521068439999</v>
      </c>
      <c r="F122" s="40">
        <v>0</v>
      </c>
      <c r="G122" s="40">
        <v>13.548012966659856</v>
      </c>
      <c r="H122" s="41">
        <v>44.927</v>
      </c>
      <c r="I122" s="42">
        <v>49.0343347639485</v>
      </c>
      <c r="J122" s="42">
        <v>4.5157220424010767</v>
      </c>
      <c r="K122" s="42">
        <v>1.3789299503585217</v>
      </c>
      <c r="L122" s="43">
        <v>26.756648106060876</v>
      </c>
      <c r="M122" s="44">
        <v>3.6203840778564382</v>
      </c>
      <c r="N122" s="50">
        <v>37.152777777777771</v>
      </c>
      <c r="O122" s="38">
        <v>0</v>
      </c>
      <c r="P122" s="45">
        <v>0</v>
      </c>
      <c r="Q122" s="45">
        <v>35.774294158823245</v>
      </c>
      <c r="R122" s="45">
        <v>26.502614907908946</v>
      </c>
      <c r="S122" s="46">
        <v>4.2304164599999998</v>
      </c>
      <c r="T122" s="40">
        <v>88.9</v>
      </c>
      <c r="U122" s="40">
        <v>2.1964574333333333</v>
      </c>
      <c r="V122" s="40">
        <v>4.9132102691694293</v>
      </c>
      <c r="W122" s="40">
        <v>36.528634598469388</v>
      </c>
      <c r="X122" s="51">
        <v>0</v>
      </c>
      <c r="Y122" s="47">
        <v>45.837154042190676</v>
      </c>
      <c r="Z122" s="42">
        <v>34.79258657682643</v>
      </c>
      <c r="AA122" s="48">
        <v>25.808059999999998</v>
      </c>
      <c r="AB122" s="42">
        <v>0</v>
      </c>
      <c r="AC122" s="42">
        <v>22.756231759999999</v>
      </c>
      <c r="AD122" s="38">
        <v>58.512</v>
      </c>
      <c r="AE122" s="45">
        <v>0</v>
      </c>
      <c r="AF122" s="45">
        <v>24.215246636771305</v>
      </c>
      <c r="AG122" s="45">
        <v>0</v>
      </c>
      <c r="AH122" s="45">
        <v>32.435233044534215</v>
      </c>
      <c r="AI122" s="39">
        <v>23.333333333333332</v>
      </c>
      <c r="AJ122" s="40">
        <v>0</v>
      </c>
      <c r="AK122" s="40">
        <v>81.538461538461533</v>
      </c>
      <c r="AL122" s="40">
        <v>40.746556919161286</v>
      </c>
      <c r="AM122" s="40">
        <v>40.943903514356514</v>
      </c>
      <c r="AN122" s="47">
        <v>48.134837689999998</v>
      </c>
      <c r="AO122" s="49">
        <v>93</v>
      </c>
      <c r="AP122" s="12"/>
      <c r="AQ122" s="12"/>
      <c r="AR122" s="12"/>
      <c r="AS122" s="12"/>
      <c r="AT122" s="12"/>
    </row>
    <row r="123" spans="1:46" ht="12.75">
      <c r="A123" s="4" t="s">
        <v>177</v>
      </c>
      <c r="B123" s="38">
        <v>0</v>
      </c>
      <c r="C123" s="39">
        <v>100</v>
      </c>
      <c r="D123" s="40">
        <v>40.552944595550308</v>
      </c>
      <c r="E123" s="40">
        <v>33.095146904089844</v>
      </c>
      <c r="F123" s="40">
        <v>0</v>
      </c>
      <c r="G123" s="40">
        <v>32.44837930807202</v>
      </c>
      <c r="H123" s="41">
        <v>30.838999999999999</v>
      </c>
      <c r="I123" s="42">
        <v>26.287553648068673</v>
      </c>
      <c r="J123" s="42">
        <v>31.396128522828583</v>
      </c>
      <c r="K123" s="42">
        <v>0</v>
      </c>
      <c r="L123" s="43">
        <v>36.315209940134181</v>
      </c>
      <c r="M123" s="44">
        <v>40.429451335695646</v>
      </c>
      <c r="N123" s="50">
        <v>23.842592592592592</v>
      </c>
      <c r="O123" s="38">
        <v>0</v>
      </c>
      <c r="P123" s="45">
        <v>0</v>
      </c>
      <c r="Q123" s="45">
        <v>15.750730708636482</v>
      </c>
      <c r="R123" s="45">
        <v>0.45883835178721483</v>
      </c>
      <c r="S123" s="46">
        <v>1.74751148</v>
      </c>
      <c r="T123" s="40">
        <v>88.6</v>
      </c>
      <c r="U123" s="40">
        <v>14.882030447500002</v>
      </c>
      <c r="V123" s="40">
        <v>11.782665998048648</v>
      </c>
      <c r="W123" s="40">
        <v>32.217160842185521</v>
      </c>
      <c r="X123" s="51">
        <v>11.0032635836008</v>
      </c>
      <c r="Y123" s="47">
        <v>27.76596089352222</v>
      </c>
      <c r="Z123" s="42">
        <v>1.6835020091970057</v>
      </c>
      <c r="AA123" s="48">
        <v>12.408759999999999</v>
      </c>
      <c r="AB123" s="42">
        <v>0</v>
      </c>
      <c r="AC123" s="42">
        <v>38.900325426000002</v>
      </c>
      <c r="AD123" s="38">
        <v>15.782999999999999</v>
      </c>
      <c r="AE123" s="45">
        <v>0</v>
      </c>
      <c r="AF123" s="45">
        <v>25.329528468541916</v>
      </c>
      <c r="AG123" s="45">
        <v>0</v>
      </c>
      <c r="AH123" s="45">
        <v>43.01415317331756</v>
      </c>
      <c r="AI123" s="39">
        <v>17.901234567901234</v>
      </c>
      <c r="AJ123" s="40">
        <v>0</v>
      </c>
      <c r="AK123" s="40">
        <v>49.230769230769234</v>
      </c>
      <c r="AL123" s="40">
        <v>50.498356907087761</v>
      </c>
      <c r="AM123" s="40">
        <v>60.01672018222142</v>
      </c>
      <c r="AN123" s="47">
        <v>21.21634267</v>
      </c>
      <c r="AO123" s="49">
        <v>89.281818181818181</v>
      </c>
      <c r="AP123" s="12"/>
      <c r="AQ123" s="12"/>
      <c r="AR123" s="12"/>
      <c r="AS123" s="12"/>
      <c r="AT123" s="12"/>
    </row>
    <row r="124" spans="1:46" ht="12.75">
      <c r="A124" s="4" t="s">
        <v>104</v>
      </c>
      <c r="B124" s="38">
        <v>100</v>
      </c>
      <c r="C124" s="39">
        <v>100</v>
      </c>
      <c r="D124" s="40">
        <v>82.005031230734318</v>
      </c>
      <c r="E124" s="40">
        <v>30.527712592719375</v>
      </c>
      <c r="F124" s="40">
        <v>100</v>
      </c>
      <c r="G124" s="40">
        <v>36.470381838867475</v>
      </c>
      <c r="H124" s="41">
        <v>53.718999999999994</v>
      </c>
      <c r="I124" s="42">
        <v>57.618025751072956</v>
      </c>
      <c r="J124" s="42">
        <v>18.140991461207442</v>
      </c>
      <c r="K124" s="42">
        <v>0</v>
      </c>
      <c r="L124" s="43">
        <v>31.859349258690322</v>
      </c>
      <c r="M124" s="44">
        <v>26.019738202078692</v>
      </c>
      <c r="N124" s="50">
        <v>54.166666666666664</v>
      </c>
      <c r="O124" s="38">
        <v>0</v>
      </c>
      <c r="P124" s="45">
        <v>11.430932275880595</v>
      </c>
      <c r="Q124" s="45">
        <v>13.16437751501924</v>
      </c>
      <c r="R124" s="45">
        <v>10.219387540303391</v>
      </c>
      <c r="S124" s="46">
        <v>14.062083899999999</v>
      </c>
      <c r="T124" s="40">
        <v>92.5</v>
      </c>
      <c r="U124" s="40">
        <v>34.282873100000003</v>
      </c>
      <c r="V124" s="40">
        <v>12.841636240636776</v>
      </c>
      <c r="W124" s="40">
        <v>30.595728894287443</v>
      </c>
      <c r="X124" s="51">
        <v>49.775672692333778</v>
      </c>
      <c r="Y124" s="47">
        <v>48.610932162545076</v>
      </c>
      <c r="Z124" s="42">
        <v>30.660270974857283</v>
      </c>
      <c r="AA124" s="48">
        <v>28.290773999999995</v>
      </c>
      <c r="AB124" s="42">
        <v>0</v>
      </c>
      <c r="AC124" s="42">
        <v>30.214714659999999</v>
      </c>
      <c r="AD124" s="38">
        <v>48.354999999999997</v>
      </c>
      <c r="AE124" s="45">
        <v>0</v>
      </c>
      <c r="AF124" s="45">
        <v>19.282511210762333</v>
      </c>
      <c r="AG124" s="45">
        <v>10</v>
      </c>
      <c r="AH124" s="45">
        <v>51.428200147424221</v>
      </c>
      <c r="AI124" s="39">
        <v>6.666666666666667</v>
      </c>
      <c r="AJ124" s="40">
        <v>0</v>
      </c>
      <c r="AK124" s="40">
        <v>75.769230769230774</v>
      </c>
      <c r="AL124" s="40">
        <v>33.757689273729028</v>
      </c>
      <c r="AM124" s="40">
        <v>49.434874587084266</v>
      </c>
      <c r="AN124" s="47">
        <v>41.037541570000002</v>
      </c>
      <c r="AO124" s="49">
        <v>99</v>
      </c>
      <c r="AP124" s="12"/>
      <c r="AQ124" s="12"/>
      <c r="AR124" s="12"/>
      <c r="AS124" s="12"/>
      <c r="AT124" s="12"/>
    </row>
    <row r="125" spans="1:46" ht="12.75">
      <c r="A125" s="4" t="s">
        <v>84</v>
      </c>
      <c r="B125" s="38">
        <v>0</v>
      </c>
      <c r="C125" s="39">
        <v>100</v>
      </c>
      <c r="D125" s="40">
        <v>65.11687858241423</v>
      </c>
      <c r="E125" s="40">
        <v>59.729891167522688</v>
      </c>
      <c r="F125" s="40">
        <v>0</v>
      </c>
      <c r="G125" s="40">
        <v>55.892651221032821</v>
      </c>
      <c r="H125" s="41">
        <v>66.415000000000006</v>
      </c>
      <c r="I125" s="42">
        <v>56.330472103004283</v>
      </c>
      <c r="J125" s="42">
        <v>40.45900703680617</v>
      </c>
      <c r="K125" s="42">
        <v>0</v>
      </c>
      <c r="L125" s="43">
        <v>49.007413575760516</v>
      </c>
      <c r="M125" s="44">
        <v>36.011249787569774</v>
      </c>
      <c r="N125" s="50">
        <v>62.268518518518526</v>
      </c>
      <c r="O125" s="38">
        <v>0</v>
      </c>
      <c r="P125" s="45">
        <v>0</v>
      </c>
      <c r="Q125" s="45">
        <v>55.940041245983338</v>
      </c>
      <c r="R125" s="45">
        <v>46.990163051208938</v>
      </c>
      <c r="S125" s="46">
        <v>10.09947852</v>
      </c>
      <c r="T125" s="40">
        <v>94.2</v>
      </c>
      <c r="U125" s="40">
        <v>8.0828508600000006</v>
      </c>
      <c r="V125" s="40">
        <v>16.822691239050055</v>
      </c>
      <c r="W125" s="40">
        <v>47.582618789753653</v>
      </c>
      <c r="X125" s="51">
        <v>30.958651394328712</v>
      </c>
      <c r="Y125" s="47">
        <v>53.915181142412685</v>
      </c>
      <c r="Z125" s="42">
        <v>65.200643092109061</v>
      </c>
      <c r="AA125" s="48">
        <v>38.090060000000001</v>
      </c>
      <c r="AB125" s="42">
        <v>0</v>
      </c>
      <c r="AC125" s="42">
        <v>17.521723089999998</v>
      </c>
      <c r="AD125" s="38">
        <v>75.459000000000003</v>
      </c>
      <c r="AE125" s="45">
        <v>0</v>
      </c>
      <c r="AF125" s="45">
        <v>28.649725959143002</v>
      </c>
      <c r="AG125" s="45">
        <v>85</v>
      </c>
      <c r="AH125" s="45">
        <v>40.290949990029823</v>
      </c>
      <c r="AI125" s="39">
        <v>26.666666666666668</v>
      </c>
      <c r="AJ125" s="40">
        <v>0</v>
      </c>
      <c r="AK125" s="40">
        <v>80.769230769230774</v>
      </c>
      <c r="AL125" s="40">
        <v>81.555669268146033</v>
      </c>
      <c r="AM125" s="40">
        <v>85.312225077732535</v>
      </c>
      <c r="AN125" s="47">
        <v>100</v>
      </c>
      <c r="AO125" s="49">
        <v>97.5</v>
      </c>
      <c r="AP125" s="12"/>
      <c r="AQ125" s="12"/>
      <c r="AR125" s="12"/>
      <c r="AS125" s="12"/>
      <c r="AT125" s="12"/>
    </row>
    <row r="126" spans="1:46" ht="12.75">
      <c r="A126" s="4" t="s">
        <v>14</v>
      </c>
      <c r="B126" s="38">
        <v>100</v>
      </c>
      <c r="C126" s="39">
        <v>100</v>
      </c>
      <c r="D126" s="40">
        <v>96.95027188006101</v>
      </c>
      <c r="E126" s="40">
        <v>84.778870214432203</v>
      </c>
      <c r="F126" s="40">
        <v>100</v>
      </c>
      <c r="G126" s="40">
        <v>100</v>
      </c>
      <c r="H126" s="41">
        <v>91.171999999999997</v>
      </c>
      <c r="I126" s="42">
        <v>74.785407725321889</v>
      </c>
      <c r="J126" s="42">
        <v>90.119182619013642</v>
      </c>
      <c r="K126" s="42">
        <v>47.656298712199323</v>
      </c>
      <c r="L126" s="43">
        <v>88.859063358365219</v>
      </c>
      <c r="M126" s="44">
        <v>72.302394890675075</v>
      </c>
      <c r="N126" s="50">
        <v>58.531746031746032</v>
      </c>
      <c r="O126" s="38">
        <v>0</v>
      </c>
      <c r="P126" s="45">
        <v>26.541802802121893</v>
      </c>
      <c r="Q126" s="45">
        <v>71.465615763756503</v>
      </c>
      <c r="R126" s="45">
        <v>62.804321030302631</v>
      </c>
      <c r="S126" s="46">
        <v>71.802605749999998</v>
      </c>
      <c r="T126" s="40">
        <v>90.559259259259264</v>
      </c>
      <c r="U126" s="40">
        <v>45.488860549999998</v>
      </c>
      <c r="V126" s="40">
        <v>57.079159460541916</v>
      </c>
      <c r="W126" s="40">
        <v>94.865757555812181</v>
      </c>
      <c r="X126" s="51">
        <v>57.551684941640083</v>
      </c>
      <c r="Y126" s="47">
        <v>50.952018929116541</v>
      </c>
      <c r="Z126" s="42">
        <v>77.708420146862707</v>
      </c>
      <c r="AA126" s="48">
        <v>22.700900000000001</v>
      </c>
      <c r="AB126" s="42">
        <v>48.762376239435554</v>
      </c>
      <c r="AC126" s="42">
        <v>65.886449740740744</v>
      </c>
      <c r="AD126" s="38">
        <v>96.539000000000001</v>
      </c>
      <c r="AE126" s="45">
        <v>37.760528651881081</v>
      </c>
      <c r="AF126" s="45">
        <v>49.896789807103694</v>
      </c>
      <c r="AG126" s="45">
        <v>95</v>
      </c>
      <c r="AH126" s="45">
        <v>76.259595297148152</v>
      </c>
      <c r="AI126" s="39">
        <v>54.920634920634924</v>
      </c>
      <c r="AJ126" s="40">
        <v>100</v>
      </c>
      <c r="AK126" s="40">
        <v>86.15384615384616</v>
      </c>
      <c r="AL126" s="40">
        <v>98.987120631096772</v>
      </c>
      <c r="AM126" s="40">
        <v>99.797891080038326</v>
      </c>
      <c r="AN126" s="47">
        <v>100</v>
      </c>
      <c r="AO126" s="49">
        <v>96.095238095238102</v>
      </c>
      <c r="AP126" s="12"/>
      <c r="AQ126" s="12"/>
      <c r="AR126" s="12"/>
      <c r="AS126" s="12"/>
      <c r="AT126" s="12"/>
    </row>
    <row r="127" spans="1:46" ht="12.75">
      <c r="A127" s="4" t="s">
        <v>51</v>
      </c>
      <c r="B127" s="38">
        <v>100</v>
      </c>
      <c r="C127" s="39">
        <v>100</v>
      </c>
      <c r="D127" s="40">
        <v>96.934905197859578</v>
      </c>
      <c r="E127" s="40">
        <v>59.883976150900594</v>
      </c>
      <c r="F127" s="40">
        <v>0</v>
      </c>
      <c r="G127" s="40">
        <v>24.009153307900558</v>
      </c>
      <c r="H127" s="41">
        <v>80.774000000000001</v>
      </c>
      <c r="I127" s="42">
        <v>86.158798283261802</v>
      </c>
      <c r="J127" s="42">
        <v>80.471173126459732</v>
      </c>
      <c r="K127" s="42">
        <v>26.574738003309427</v>
      </c>
      <c r="L127" s="43">
        <v>56.023674185543193</v>
      </c>
      <c r="M127" s="44">
        <v>83.384841235445734</v>
      </c>
      <c r="N127" s="50">
        <v>21.875</v>
      </c>
      <c r="O127" s="38">
        <v>0</v>
      </c>
      <c r="P127" s="45">
        <v>0</v>
      </c>
      <c r="Q127" s="45">
        <v>48.330771284893956</v>
      </c>
      <c r="R127" s="45">
        <v>48.979730722157612</v>
      </c>
      <c r="S127" s="46">
        <v>4.7097404899999997</v>
      </c>
      <c r="T127" s="40">
        <v>89.35</v>
      </c>
      <c r="U127" s="40">
        <v>14.0809493</v>
      </c>
      <c r="V127" s="40">
        <v>12.449754324434021</v>
      </c>
      <c r="W127" s="40">
        <v>79.904621147298684</v>
      </c>
      <c r="X127" s="51">
        <v>42.260910379378821</v>
      </c>
      <c r="Y127" s="47">
        <v>80.437744610131986</v>
      </c>
      <c r="Z127" s="42">
        <v>43.990652551232735</v>
      </c>
      <c r="AA127" s="48">
        <v>59.776200000000003</v>
      </c>
      <c r="AB127" s="42">
        <v>22.383309758755896</v>
      </c>
      <c r="AC127" s="42">
        <v>72.628912670000005</v>
      </c>
      <c r="AD127" s="38">
        <v>96.739000000000004</v>
      </c>
      <c r="AE127" s="45">
        <v>0</v>
      </c>
      <c r="AF127" s="45">
        <v>39.461883408071742</v>
      </c>
      <c r="AG127" s="45">
        <v>94</v>
      </c>
      <c r="AH127" s="45">
        <v>74.750129388279106</v>
      </c>
      <c r="AI127" s="39">
        <v>60</v>
      </c>
      <c r="AJ127" s="40">
        <v>100</v>
      </c>
      <c r="AK127" s="40">
        <v>100</v>
      </c>
      <c r="AL127" s="40">
        <v>97.949020565907858</v>
      </c>
      <c r="AM127" s="40">
        <v>60.293421730000382</v>
      </c>
      <c r="AN127" s="47">
        <v>80.561211249999999</v>
      </c>
      <c r="AO127" s="49">
        <v>97.2</v>
      </c>
      <c r="AP127" s="12"/>
      <c r="AQ127" s="12"/>
      <c r="AR127" s="12"/>
      <c r="AS127" s="12"/>
      <c r="AT127" s="12"/>
    </row>
    <row r="128" spans="1:46" ht="12.75">
      <c r="A128" s="4" t="s">
        <v>93</v>
      </c>
      <c r="B128" s="38">
        <v>50</v>
      </c>
      <c r="C128" s="39">
        <v>50</v>
      </c>
      <c r="D128" s="40">
        <v>96.621879487546167</v>
      </c>
      <c r="E128" s="40">
        <v>31.29526717720395</v>
      </c>
      <c r="F128" s="40">
        <v>0</v>
      </c>
      <c r="G128" s="40">
        <v>25.245680522147218</v>
      </c>
      <c r="H128" s="41">
        <v>70.417000000000002</v>
      </c>
      <c r="I128" s="42">
        <v>40.021459227467815</v>
      </c>
      <c r="J128" s="42">
        <v>19.466244107832605</v>
      </c>
      <c r="K128" s="42">
        <v>19.613899613899612</v>
      </c>
      <c r="L128" s="43">
        <v>37.674104554858168</v>
      </c>
      <c r="M128" s="44">
        <v>35.695689798110948</v>
      </c>
      <c r="N128" s="50">
        <v>29.947916666666668</v>
      </c>
      <c r="O128" s="38">
        <v>0</v>
      </c>
      <c r="P128" s="45">
        <v>0</v>
      </c>
      <c r="Q128" s="45">
        <v>24.05567035684447</v>
      </c>
      <c r="R128" s="45">
        <v>18.692820772738596</v>
      </c>
      <c r="S128" s="46">
        <v>40.714898030000001</v>
      </c>
      <c r="T128" s="40">
        <v>99.8</v>
      </c>
      <c r="U128" s="40">
        <v>19.528360289999998</v>
      </c>
      <c r="V128" s="40">
        <v>7.5971214955311117</v>
      </c>
      <c r="W128" s="40">
        <v>33.788287668364028</v>
      </c>
      <c r="X128" s="51">
        <v>65.483407175947093</v>
      </c>
      <c r="Y128" s="47">
        <v>49.435656918720852</v>
      </c>
      <c r="Z128" s="42">
        <v>33.60984795058495</v>
      </c>
      <c r="AA128" s="48">
        <v>31.661566666666669</v>
      </c>
      <c r="AB128" s="42">
        <v>72.949080623304482</v>
      </c>
      <c r="AC128" s="42">
        <v>56.741704969999994</v>
      </c>
      <c r="AD128" s="38">
        <v>47.453000000000003</v>
      </c>
      <c r="AE128" s="45">
        <v>0</v>
      </c>
      <c r="AF128" s="45">
        <v>23.019431988041848</v>
      </c>
      <c r="AG128" s="45">
        <v>0</v>
      </c>
      <c r="AH128" s="45">
        <v>72.887834365078845</v>
      </c>
      <c r="AI128" s="39">
        <v>42.5</v>
      </c>
      <c r="AJ128" s="40">
        <v>0</v>
      </c>
      <c r="AK128" s="40">
        <v>58.846153846153847</v>
      </c>
      <c r="AL128" s="40">
        <v>34.952380489350382</v>
      </c>
      <c r="AM128" s="40">
        <v>67.514600204014528</v>
      </c>
      <c r="AN128" s="47">
        <v>51.332500889999999</v>
      </c>
      <c r="AO128" s="49">
        <v>73</v>
      </c>
      <c r="AP128" s="12"/>
      <c r="AQ128" s="12"/>
      <c r="AR128" s="12"/>
      <c r="AS128" s="12"/>
      <c r="AT128" s="12"/>
    </row>
    <row r="129" spans="1:46" ht="12.75">
      <c r="A129" s="4" t="s">
        <v>87</v>
      </c>
      <c r="B129" s="38">
        <v>0</v>
      </c>
      <c r="C129" s="39">
        <v>100</v>
      </c>
      <c r="D129" s="40">
        <v>65.784819271500467</v>
      </c>
      <c r="E129" s="40">
        <v>53.124927721256157</v>
      </c>
      <c r="F129" s="40">
        <v>0</v>
      </c>
      <c r="G129" s="40">
        <v>66.406260925283647</v>
      </c>
      <c r="H129" s="41">
        <v>65.049000000000007</v>
      </c>
      <c r="I129" s="42">
        <v>78.969957081545076</v>
      </c>
      <c r="J129" s="42">
        <v>14.970298219395151</v>
      </c>
      <c r="K129" s="42">
        <v>28.262548262548258</v>
      </c>
      <c r="L129" s="43">
        <v>45.597486849798088</v>
      </c>
      <c r="M129" s="44">
        <v>21.191197147165514</v>
      </c>
      <c r="N129" s="50">
        <v>51.041666666666664</v>
      </c>
      <c r="O129" s="38">
        <v>0</v>
      </c>
      <c r="P129" s="45">
        <v>0</v>
      </c>
      <c r="Q129" s="45">
        <v>46.58267472246996</v>
      </c>
      <c r="R129" s="45">
        <v>56.477390408174486</v>
      </c>
      <c r="S129" s="46">
        <v>16.44847373</v>
      </c>
      <c r="T129" s="40">
        <v>87.65</v>
      </c>
      <c r="U129" s="40">
        <v>12.448183630000001</v>
      </c>
      <c r="V129" s="40">
        <v>8.4172830593426244</v>
      </c>
      <c r="W129" s="40">
        <v>44.74189668687135</v>
      </c>
      <c r="X129" s="51">
        <v>16.11948979145502</v>
      </c>
      <c r="Y129" s="47">
        <v>29.468496387499371</v>
      </c>
      <c r="Z129" s="42">
        <v>48.087009471091477</v>
      </c>
      <c r="AA129" s="48">
        <v>16.345739999999999</v>
      </c>
      <c r="AB129" s="42">
        <v>0</v>
      </c>
      <c r="AC129" s="42">
        <v>21.763344180000001</v>
      </c>
      <c r="AD129" s="38">
        <v>85.22999999999999</v>
      </c>
      <c r="AE129" s="45">
        <v>0</v>
      </c>
      <c r="AF129" s="45">
        <v>35.575485799701049</v>
      </c>
      <c r="AG129" s="45">
        <v>0</v>
      </c>
      <c r="AH129" s="45">
        <v>51.057847203084719</v>
      </c>
      <c r="AI129" s="39">
        <v>70</v>
      </c>
      <c r="AJ129" s="40">
        <v>75</v>
      </c>
      <c r="AK129" s="40">
        <v>100</v>
      </c>
      <c r="AL129" s="40">
        <v>80.21684531832976</v>
      </c>
      <c r="AM129" s="40">
        <v>66.581059102711478</v>
      </c>
      <c r="AN129" s="47">
        <v>100</v>
      </c>
      <c r="AO129" s="49">
        <v>97</v>
      </c>
      <c r="AP129" s="12"/>
      <c r="AQ129" s="12"/>
      <c r="AR129" s="12"/>
      <c r="AS129" s="12"/>
      <c r="AT129" s="12"/>
    </row>
    <row r="130" spans="1:46" ht="12.75">
      <c r="A130" s="4" t="s">
        <v>153</v>
      </c>
      <c r="B130" s="38">
        <v>0</v>
      </c>
      <c r="C130" s="39">
        <v>50</v>
      </c>
      <c r="D130" s="40">
        <v>61.910894280744344</v>
      </c>
      <c r="E130" s="40">
        <v>36.82443949952679</v>
      </c>
      <c r="F130" s="40">
        <v>0</v>
      </c>
      <c r="G130" s="40">
        <v>51.584894253287047</v>
      </c>
      <c r="H130" s="41">
        <v>33.92</v>
      </c>
      <c r="I130" s="42">
        <v>57.939914163090123</v>
      </c>
      <c r="J130" s="42">
        <v>72.181793755575072</v>
      </c>
      <c r="K130" s="42">
        <v>19.16381687810259</v>
      </c>
      <c r="L130" s="43">
        <v>32.839181343746944</v>
      </c>
      <c r="M130" s="44">
        <v>70.326275965467829</v>
      </c>
      <c r="N130" s="50">
        <v>30.902777777777779</v>
      </c>
      <c r="O130" s="38">
        <v>0</v>
      </c>
      <c r="P130" s="45">
        <v>0</v>
      </c>
      <c r="Q130" s="45">
        <v>17.312157647406284</v>
      </c>
      <c r="R130" s="45">
        <v>48.610884905205367</v>
      </c>
      <c r="S130" s="46">
        <v>19.596733310000001</v>
      </c>
      <c r="T130" s="40">
        <v>91.2</v>
      </c>
      <c r="U130" s="40">
        <v>20.695766962500002</v>
      </c>
      <c r="V130" s="40">
        <v>1.1202770244523979</v>
      </c>
      <c r="W130" s="40">
        <v>76.06423612149932</v>
      </c>
      <c r="X130" s="51">
        <v>13.884572762566089</v>
      </c>
      <c r="Y130" s="47">
        <v>51.866561214683614</v>
      </c>
      <c r="Z130" s="42">
        <v>9.0616340474692603</v>
      </c>
      <c r="AA130" s="48">
        <v>31.496030000000001</v>
      </c>
      <c r="AB130" s="42">
        <v>0</v>
      </c>
      <c r="AC130" s="42">
        <v>61.638205790000001</v>
      </c>
      <c r="AD130" s="38">
        <v>18.512999999999998</v>
      </c>
      <c r="AE130" s="45">
        <v>0</v>
      </c>
      <c r="AF130" s="45">
        <v>32.174887892376674</v>
      </c>
      <c r="AG130" s="45">
        <v>0</v>
      </c>
      <c r="AH130" s="45">
        <v>73.814724946284258</v>
      </c>
      <c r="AI130" s="39">
        <v>31.851851851851855</v>
      </c>
      <c r="AJ130" s="40">
        <v>50</v>
      </c>
      <c r="AK130" s="40">
        <v>37.846153846153847</v>
      </c>
      <c r="AL130" s="40">
        <v>26.977981217975284</v>
      </c>
      <c r="AM130" s="40">
        <v>31.681771421163525</v>
      </c>
      <c r="AN130" s="47">
        <v>73.240591850000001</v>
      </c>
      <c r="AO130" s="49">
        <v>96</v>
      </c>
      <c r="AP130" s="12"/>
      <c r="AQ130" s="12"/>
      <c r="AR130" s="12"/>
      <c r="AS130" s="12"/>
      <c r="AT130" s="12"/>
    </row>
    <row r="131" spans="1:46" ht="12.75">
      <c r="A131" s="4" t="s">
        <v>116</v>
      </c>
      <c r="B131" s="38">
        <v>0</v>
      </c>
      <c r="C131" s="39">
        <v>100</v>
      </c>
      <c r="D131" s="40">
        <v>74.369224692224435</v>
      </c>
      <c r="E131" s="40">
        <v>48.892484200172973</v>
      </c>
      <c r="F131" s="40">
        <v>0</v>
      </c>
      <c r="G131" s="40">
        <v>52.596040468151465</v>
      </c>
      <c r="H131" s="41">
        <v>67.115000000000009</v>
      </c>
      <c r="I131" s="42">
        <v>73.605150214592271</v>
      </c>
      <c r="J131" s="42">
        <v>11.024580007059335</v>
      </c>
      <c r="K131" s="42">
        <v>16.602316602316602</v>
      </c>
      <c r="L131" s="43">
        <v>40.165300162308412</v>
      </c>
      <c r="M131" s="44">
        <v>16.089764264987718</v>
      </c>
      <c r="N131" s="50">
        <v>94.791666666666657</v>
      </c>
      <c r="O131" s="38">
        <v>0</v>
      </c>
      <c r="P131" s="45">
        <v>0</v>
      </c>
      <c r="Q131" s="45">
        <v>11.19822700601676</v>
      </c>
      <c r="R131" s="45">
        <v>47.839486203588429</v>
      </c>
      <c r="S131" s="46">
        <v>3.7834333999999998</v>
      </c>
      <c r="T131" s="40">
        <v>87.3</v>
      </c>
      <c r="U131" s="40">
        <v>22.158701421666667</v>
      </c>
      <c r="V131" s="40">
        <v>6.6498001981027048</v>
      </c>
      <c r="W131" s="40">
        <v>35.015527485744045</v>
      </c>
      <c r="X131" s="51">
        <v>16.11948979145502</v>
      </c>
      <c r="Y131" s="47">
        <v>41.934137538331953</v>
      </c>
      <c r="Z131" s="42">
        <v>38.938435101885588</v>
      </c>
      <c r="AA131" s="48">
        <v>23.329266153846156</v>
      </c>
      <c r="AB131" s="42">
        <v>0</v>
      </c>
      <c r="AC131" s="42">
        <v>13.053980609999998</v>
      </c>
      <c r="AD131" s="38">
        <v>79.468000000000004</v>
      </c>
      <c r="AE131" s="45">
        <v>0</v>
      </c>
      <c r="AF131" s="45">
        <v>27.65321375186846</v>
      </c>
      <c r="AG131" s="45">
        <v>0</v>
      </c>
      <c r="AH131" s="45">
        <v>38.933885389990841</v>
      </c>
      <c r="AI131" s="39">
        <v>37.777777777777779</v>
      </c>
      <c r="AJ131" s="40">
        <v>0</v>
      </c>
      <c r="AK131" s="40">
        <v>97.692307692307693</v>
      </c>
      <c r="AL131" s="40">
        <v>55.215842567754535</v>
      </c>
      <c r="AM131" s="40">
        <v>74.300291700916915</v>
      </c>
      <c r="AN131" s="47">
        <v>88.939433140000006</v>
      </c>
      <c r="AO131" s="49">
        <v>98</v>
      </c>
      <c r="AP131" s="12"/>
      <c r="AQ131" s="12"/>
      <c r="AR131" s="12"/>
      <c r="AS131" s="12"/>
      <c r="AT131" s="12"/>
    </row>
    <row r="132" spans="1:46" ht="12.75">
      <c r="A132" s="4" t="s">
        <v>59</v>
      </c>
      <c r="B132" s="38">
        <v>100</v>
      </c>
      <c r="C132" s="39">
        <v>100</v>
      </c>
      <c r="D132" s="40">
        <v>83.223308740999684</v>
      </c>
      <c r="E132" s="40">
        <v>56.837209171499993</v>
      </c>
      <c r="F132" s="40">
        <v>100</v>
      </c>
      <c r="G132" s="40">
        <v>53.100264312657544</v>
      </c>
      <c r="H132" s="41">
        <v>83.77</v>
      </c>
      <c r="I132" s="42">
        <v>81.866952789699567</v>
      </c>
      <c r="J132" s="42">
        <v>18.666686693151696</v>
      </c>
      <c r="K132" s="42">
        <v>24.302261445118585</v>
      </c>
      <c r="L132" s="43">
        <v>39.523640128980915</v>
      </c>
      <c r="M132" s="44">
        <v>23.641385057080562</v>
      </c>
      <c r="N132" s="50">
        <v>67.708333333333343</v>
      </c>
      <c r="O132" s="38">
        <v>0</v>
      </c>
      <c r="P132" s="45">
        <v>0</v>
      </c>
      <c r="Q132" s="45">
        <v>35.726107989799097</v>
      </c>
      <c r="R132" s="45">
        <v>39.275019554555179</v>
      </c>
      <c r="S132" s="46">
        <v>21.371733280000001</v>
      </c>
      <c r="T132" s="40">
        <v>87.7</v>
      </c>
      <c r="U132" s="40">
        <v>9.6790856999999999</v>
      </c>
      <c r="V132" s="40">
        <v>7.593448105029359</v>
      </c>
      <c r="W132" s="40">
        <v>50.561263261190859</v>
      </c>
      <c r="X132" s="51">
        <v>42.833386311050738</v>
      </c>
      <c r="Y132" s="47">
        <v>71.21592850697121</v>
      </c>
      <c r="Z132" s="42">
        <v>51.770144452949587</v>
      </c>
      <c r="AA132" s="48">
        <v>48.883580000000002</v>
      </c>
      <c r="AB132" s="42">
        <v>0</v>
      </c>
      <c r="AC132" s="42">
        <v>43.837353640000003</v>
      </c>
      <c r="AD132" s="38">
        <v>83.638000000000005</v>
      </c>
      <c r="AE132" s="45">
        <v>0</v>
      </c>
      <c r="AF132" s="45">
        <v>29.89536621823617</v>
      </c>
      <c r="AG132" s="45">
        <v>84</v>
      </c>
      <c r="AH132" s="45">
        <v>53.275707938727088</v>
      </c>
      <c r="AI132" s="39">
        <v>60</v>
      </c>
      <c r="AJ132" s="40">
        <v>100</v>
      </c>
      <c r="AK132" s="40">
        <v>93.84615384615384</v>
      </c>
      <c r="AL132" s="40">
        <v>54.631512459834262</v>
      </c>
      <c r="AM132" s="40">
        <v>71.07798257185911</v>
      </c>
      <c r="AN132" s="47">
        <v>64.071242690000005</v>
      </c>
      <c r="AO132" s="49">
        <v>96</v>
      </c>
      <c r="AP132" s="12"/>
      <c r="AQ132" s="12"/>
      <c r="AR132" s="12"/>
      <c r="AS132" s="12"/>
      <c r="AT132" s="12"/>
    </row>
    <row r="133" spans="1:46" ht="12.75">
      <c r="A133" s="4" t="s">
        <v>66</v>
      </c>
      <c r="B133" s="38">
        <v>100</v>
      </c>
      <c r="C133" s="39">
        <v>100</v>
      </c>
      <c r="D133" s="40">
        <v>93.337146240533684</v>
      </c>
      <c r="E133" s="40">
        <v>54.098304982555632</v>
      </c>
      <c r="F133" s="40">
        <v>100</v>
      </c>
      <c r="G133" s="40">
        <v>50.988008909965231</v>
      </c>
      <c r="H133" s="41">
        <v>80.542999999999992</v>
      </c>
      <c r="I133" s="42">
        <v>71.995708154506431</v>
      </c>
      <c r="J133" s="42">
        <v>77.441165941958246</v>
      </c>
      <c r="K133" s="42">
        <v>16.028681742967454</v>
      </c>
      <c r="L133" s="43">
        <v>53.42922910415497</v>
      </c>
      <c r="M133" s="44">
        <v>65.89891799447814</v>
      </c>
      <c r="N133" s="50">
        <v>51.041666666666664</v>
      </c>
      <c r="O133" s="38">
        <v>0</v>
      </c>
      <c r="P133" s="45">
        <v>0</v>
      </c>
      <c r="Q133" s="45">
        <v>40.532717367197982</v>
      </c>
      <c r="R133" s="45">
        <v>54.166755053771062</v>
      </c>
      <c r="S133" s="46">
        <v>22.805873349999999</v>
      </c>
      <c r="T133" s="40">
        <v>92.8</v>
      </c>
      <c r="U133" s="40">
        <v>25.852903510000004</v>
      </c>
      <c r="V133" s="40">
        <v>14.391571481951098</v>
      </c>
      <c r="W133" s="40">
        <v>89.906835085535803</v>
      </c>
      <c r="X133" s="51">
        <v>43.635062224893616</v>
      </c>
      <c r="Y133" s="47">
        <v>53.421785411911983</v>
      </c>
      <c r="Z133" s="42">
        <v>49.791496645423798</v>
      </c>
      <c r="AA133" s="48">
        <v>28.903580000000002</v>
      </c>
      <c r="AB133" s="42">
        <v>0</v>
      </c>
      <c r="AC133" s="42">
        <v>62.428959640000002</v>
      </c>
      <c r="AD133" s="38">
        <v>75.543999999999997</v>
      </c>
      <c r="AE133" s="45">
        <v>0</v>
      </c>
      <c r="AF133" s="45">
        <v>31.390134529147979</v>
      </c>
      <c r="AG133" s="45">
        <v>70</v>
      </c>
      <c r="AH133" s="45">
        <v>67.66458077077327</v>
      </c>
      <c r="AI133" s="39">
        <v>55.555555555555557</v>
      </c>
      <c r="AJ133" s="40">
        <v>50</v>
      </c>
      <c r="AK133" s="40">
        <v>90</v>
      </c>
      <c r="AL133" s="40">
        <v>76.674907453212072</v>
      </c>
      <c r="AM133" s="40">
        <v>86.158556180072139</v>
      </c>
      <c r="AN133" s="47">
        <v>37.51215637</v>
      </c>
      <c r="AO133" s="49">
        <v>96</v>
      </c>
      <c r="AP133" s="12"/>
      <c r="AQ133" s="12"/>
      <c r="AR133" s="12"/>
      <c r="AS133" s="12"/>
      <c r="AT133" s="12"/>
    </row>
    <row r="134" spans="1:46" ht="12.75">
      <c r="A134" s="4" t="s">
        <v>37</v>
      </c>
      <c r="B134" s="38">
        <v>100</v>
      </c>
      <c r="C134" s="39">
        <v>100</v>
      </c>
      <c r="D134" s="40">
        <v>93.391152870225994</v>
      </c>
      <c r="E134" s="40">
        <v>67.283095435136076</v>
      </c>
      <c r="F134" s="40">
        <v>100</v>
      </c>
      <c r="G134" s="40">
        <v>68.561724704309469</v>
      </c>
      <c r="H134" s="41">
        <v>80.371000000000009</v>
      </c>
      <c r="I134" s="42">
        <v>78.75536480686695</v>
      </c>
      <c r="J134" s="42">
        <v>33.024925463926039</v>
      </c>
      <c r="K134" s="42">
        <v>72.9288472145615</v>
      </c>
      <c r="L134" s="43">
        <v>59.184345537827113</v>
      </c>
      <c r="M134" s="44">
        <v>44.264758340342752</v>
      </c>
      <c r="N134" s="50">
        <v>58.531746031746032</v>
      </c>
      <c r="O134" s="38">
        <v>0</v>
      </c>
      <c r="P134" s="45">
        <v>0</v>
      </c>
      <c r="Q134" s="45">
        <v>60.404237631169146</v>
      </c>
      <c r="R134" s="45">
        <v>60.91656025098996</v>
      </c>
      <c r="S134" s="46">
        <v>26.42376926</v>
      </c>
      <c r="T134" s="40">
        <v>92.3</v>
      </c>
      <c r="U134" s="40">
        <v>28.182837020000001</v>
      </c>
      <c r="V134" s="40">
        <v>47.058263090507559</v>
      </c>
      <c r="W134" s="40">
        <v>42.49534773789366</v>
      </c>
      <c r="X134" s="51">
        <v>63.288270529190804</v>
      </c>
      <c r="Y134" s="47">
        <v>45.564800603577829</v>
      </c>
      <c r="Z134" s="42">
        <v>66.875664352915592</v>
      </c>
      <c r="AA134" s="48">
        <v>24.467320000000001</v>
      </c>
      <c r="AB134" s="42">
        <v>68.528995754295281</v>
      </c>
      <c r="AC134" s="42">
        <v>54.705941560000007</v>
      </c>
      <c r="AD134" s="38">
        <v>96.033999999999992</v>
      </c>
      <c r="AE134" s="45">
        <v>42.637303499033862</v>
      </c>
      <c r="AF134" s="45">
        <v>40.80717488789238</v>
      </c>
      <c r="AG134" s="45">
        <v>64</v>
      </c>
      <c r="AH134" s="45">
        <v>67.562190392332141</v>
      </c>
      <c r="AI134" s="39">
        <v>54.920634920634924</v>
      </c>
      <c r="AJ134" s="40">
        <v>100</v>
      </c>
      <c r="AK134" s="40">
        <v>100</v>
      </c>
      <c r="AL134" s="40">
        <v>93.217557169950211</v>
      </c>
      <c r="AM134" s="40">
        <v>97.021304301253181</v>
      </c>
      <c r="AN134" s="47">
        <v>89.070394239999999</v>
      </c>
      <c r="AO134" s="49">
        <v>92</v>
      </c>
      <c r="AP134" s="12"/>
      <c r="AQ134" s="12"/>
      <c r="AR134" s="12"/>
      <c r="AS134" s="12"/>
      <c r="AT134" s="12"/>
    </row>
    <row r="135" spans="1:46" ht="12.75">
      <c r="A135" s="4" t="s">
        <v>26</v>
      </c>
      <c r="B135" s="38">
        <v>100</v>
      </c>
      <c r="C135" s="39">
        <v>100</v>
      </c>
      <c r="D135" s="40">
        <v>99.853219249122702</v>
      </c>
      <c r="E135" s="40">
        <v>66.751433839564797</v>
      </c>
      <c r="F135" s="40">
        <v>100</v>
      </c>
      <c r="G135" s="40">
        <v>84.538485790814875</v>
      </c>
      <c r="H135" s="41">
        <v>78.774999999999991</v>
      </c>
      <c r="I135" s="42">
        <v>85.944206008583691</v>
      </c>
      <c r="J135" s="42">
        <v>39.421134450310532</v>
      </c>
      <c r="K135" s="42">
        <v>70.248207391064525</v>
      </c>
      <c r="L135" s="43">
        <v>71.37096168750729</v>
      </c>
      <c r="M135" s="44">
        <v>38.029728080710115</v>
      </c>
      <c r="N135" s="50">
        <v>67.708333333333343</v>
      </c>
      <c r="O135" s="38">
        <v>0</v>
      </c>
      <c r="P135" s="45">
        <v>0</v>
      </c>
      <c r="Q135" s="45">
        <v>59.402137518410491</v>
      </c>
      <c r="R135" s="45">
        <v>58.032521802856138</v>
      </c>
      <c r="S135" s="46">
        <v>59.385986010000003</v>
      </c>
      <c r="T135" s="40">
        <v>86.8</v>
      </c>
      <c r="U135" s="40">
        <v>29.85254553</v>
      </c>
      <c r="V135" s="40">
        <v>53.111154204007548</v>
      </c>
      <c r="W135" s="40">
        <v>63.603154562807042</v>
      </c>
      <c r="X135" s="51">
        <v>58.81279546752701</v>
      </c>
      <c r="Y135" s="47">
        <v>66.85116577770043</v>
      </c>
      <c r="Z135" s="42">
        <v>71.177190093290008</v>
      </c>
      <c r="AA135" s="48">
        <v>35.029879999999999</v>
      </c>
      <c r="AB135" s="42">
        <v>71.145685998191453</v>
      </c>
      <c r="AC135" s="42">
        <v>74.101385579999999</v>
      </c>
      <c r="AD135" s="38">
        <v>89.790999999999997</v>
      </c>
      <c r="AE135" s="45">
        <v>13.450571694798436</v>
      </c>
      <c r="AF135" s="45">
        <v>48.281016442451424</v>
      </c>
      <c r="AG135" s="45">
        <v>96</v>
      </c>
      <c r="AH135" s="45">
        <v>78.939396994607137</v>
      </c>
      <c r="AI135" s="39">
        <v>77.777777777777786</v>
      </c>
      <c r="AJ135" s="40">
        <v>75</v>
      </c>
      <c r="AK135" s="40">
        <v>94.615384615384613</v>
      </c>
      <c r="AL135" s="40">
        <v>88.864606794151726</v>
      </c>
      <c r="AM135" s="40">
        <v>93.760493422942659</v>
      </c>
      <c r="AN135" s="47">
        <v>91.404409209999997</v>
      </c>
      <c r="AO135" s="49">
        <v>91</v>
      </c>
      <c r="AP135" s="12"/>
      <c r="AQ135" s="12"/>
      <c r="AR135" s="12"/>
      <c r="AS135" s="12"/>
      <c r="AT135" s="12"/>
    </row>
    <row r="136" spans="1:46" ht="12.75">
      <c r="A136" s="4" t="s">
        <v>35</v>
      </c>
      <c r="B136" s="38">
        <v>100</v>
      </c>
      <c r="C136" s="39">
        <v>100</v>
      </c>
      <c r="D136" s="40">
        <v>100</v>
      </c>
      <c r="E136" s="40">
        <v>71.496811904951215</v>
      </c>
      <c r="F136" s="40">
        <v>100</v>
      </c>
      <c r="G136" s="40">
        <v>24.932614643249764</v>
      </c>
      <c r="H136" s="41">
        <v>76.549000000000007</v>
      </c>
      <c r="I136" s="42">
        <v>83.154506437768234</v>
      </c>
      <c r="J136" s="42">
        <v>84.725549539265671</v>
      </c>
      <c r="K136" s="42">
        <v>37.528957528957527</v>
      </c>
      <c r="L136" s="43">
        <v>75.888643408823427</v>
      </c>
      <c r="M136" s="44">
        <v>87.611416737574388</v>
      </c>
      <c r="N136" s="50">
        <v>0</v>
      </c>
      <c r="O136" s="38">
        <v>0</v>
      </c>
      <c r="P136" s="45">
        <v>0</v>
      </c>
      <c r="Q136" s="45">
        <v>68.628778919739304</v>
      </c>
      <c r="R136" s="45">
        <v>53.876324329414828</v>
      </c>
      <c r="S136" s="46">
        <v>34.782522460000003</v>
      </c>
      <c r="T136" s="40">
        <v>89.35</v>
      </c>
      <c r="U136" s="40">
        <v>12.863093370000001</v>
      </c>
      <c r="V136" s="40">
        <v>27.220452698003072</v>
      </c>
      <c r="W136" s="40">
        <v>95.375561712032464</v>
      </c>
      <c r="X136" s="51">
        <v>50.512939367256529</v>
      </c>
      <c r="Y136" s="47">
        <v>47.300413327235283</v>
      </c>
      <c r="Z136" s="42">
        <v>56.791060135868534</v>
      </c>
      <c r="AA136" s="48">
        <v>30.386099999999999</v>
      </c>
      <c r="AB136" s="42">
        <v>47.277227724636582</v>
      </c>
      <c r="AC136" s="42">
        <v>89.163283789999994</v>
      </c>
      <c r="AD136" s="38">
        <v>99.634</v>
      </c>
      <c r="AE136" s="45">
        <v>0</v>
      </c>
      <c r="AF136" s="45">
        <v>63.97608370702541</v>
      </c>
      <c r="AG136" s="45">
        <v>98.8</v>
      </c>
      <c r="AH136" s="45">
        <v>83.007902207106383</v>
      </c>
      <c r="AI136" s="39">
        <v>44.444444444444443</v>
      </c>
      <c r="AJ136" s="40">
        <v>75</v>
      </c>
      <c r="AK136" s="40">
        <v>100</v>
      </c>
      <c r="AL136" s="40">
        <v>95.442346703746153</v>
      </c>
      <c r="AM136" s="40">
        <v>66.816241703789743</v>
      </c>
      <c r="AN136" s="47">
        <v>100</v>
      </c>
      <c r="AO136" s="49">
        <v>99.3</v>
      </c>
      <c r="AP136" s="12"/>
      <c r="AQ136" s="12"/>
      <c r="AR136" s="12"/>
      <c r="AS136" s="12"/>
      <c r="AT136" s="12"/>
    </row>
    <row r="137" spans="1:46" ht="12.75">
      <c r="A137" s="4" t="s">
        <v>8</v>
      </c>
      <c r="B137" s="38">
        <v>100</v>
      </c>
      <c r="C137" s="39">
        <v>100</v>
      </c>
      <c r="D137" s="40">
        <v>100</v>
      </c>
      <c r="E137" s="40">
        <v>74.611008042224441</v>
      </c>
      <c r="F137" s="40">
        <v>100</v>
      </c>
      <c r="G137" s="40">
        <v>74.930887155071318</v>
      </c>
      <c r="H137" s="41">
        <v>100</v>
      </c>
      <c r="I137" s="42">
        <v>100</v>
      </c>
      <c r="J137" s="42">
        <v>67.159568529380095</v>
      </c>
      <c r="K137" s="42">
        <v>34.793160507446217</v>
      </c>
      <c r="L137" s="43">
        <v>80.353199648415639</v>
      </c>
      <c r="M137" s="44">
        <v>54.189220054315655</v>
      </c>
      <c r="N137" s="50">
        <v>84.375</v>
      </c>
      <c r="O137" s="38">
        <v>0</v>
      </c>
      <c r="P137" s="45">
        <v>39.544528545682937</v>
      </c>
      <c r="Q137" s="45">
        <v>54.04389677669591</v>
      </c>
      <c r="R137" s="45">
        <v>77.105360336379945</v>
      </c>
      <c r="S137" s="46">
        <v>22.34315191</v>
      </c>
      <c r="T137" s="40">
        <v>91.05</v>
      </c>
      <c r="U137" s="40">
        <v>60.368694899999994</v>
      </c>
      <c r="V137" s="40">
        <v>94.62933414296613</v>
      </c>
      <c r="W137" s="40">
        <v>82.21519479664677</v>
      </c>
      <c r="X137" s="51">
        <v>74.440800692757605</v>
      </c>
      <c r="Y137" s="47">
        <v>73.162788443112319</v>
      </c>
      <c r="Z137" s="42">
        <v>69.528355377720771</v>
      </c>
      <c r="AA137" s="48">
        <v>32.2834</v>
      </c>
      <c r="AB137" s="42">
        <v>86.386138607270638</v>
      </c>
      <c r="AC137" s="42">
        <v>81.921360750000005</v>
      </c>
      <c r="AD137" s="38">
        <v>99.17</v>
      </c>
      <c r="AE137" s="45">
        <v>51.211100346679515</v>
      </c>
      <c r="AF137" s="45">
        <v>83.408071748878925</v>
      </c>
      <c r="AG137" s="45">
        <v>97.5</v>
      </c>
      <c r="AH137" s="45">
        <v>100</v>
      </c>
      <c r="AI137" s="39">
        <v>100</v>
      </c>
      <c r="AJ137" s="40">
        <v>100</v>
      </c>
      <c r="AK137" s="40">
        <v>100</v>
      </c>
      <c r="AL137" s="40">
        <v>99.965460813520394</v>
      </c>
      <c r="AM137" s="40">
        <v>91.636545219416675</v>
      </c>
      <c r="AN137" s="47">
        <v>88.281211279999994</v>
      </c>
      <c r="AO137" s="49">
        <v>99</v>
      </c>
      <c r="AP137" s="12"/>
      <c r="AQ137" s="12"/>
      <c r="AR137" s="12"/>
      <c r="AS137" s="12"/>
      <c r="AT137" s="12"/>
    </row>
    <row r="138" spans="1:46" ht="12.75">
      <c r="A138" s="4" t="s">
        <v>91</v>
      </c>
      <c r="B138" s="38">
        <v>100</v>
      </c>
      <c r="C138" s="39">
        <v>100</v>
      </c>
      <c r="D138" s="40">
        <v>64.470225074624224</v>
      </c>
      <c r="E138" s="40">
        <v>52.840553749861954</v>
      </c>
      <c r="F138" s="40">
        <v>100</v>
      </c>
      <c r="G138" s="40">
        <v>57.916794208984292</v>
      </c>
      <c r="H138" s="41">
        <v>72.635999999999996</v>
      </c>
      <c r="I138" s="42">
        <v>73.39055793991416</v>
      </c>
      <c r="J138" s="42">
        <v>38.082948032105783</v>
      </c>
      <c r="K138" s="42">
        <v>0</v>
      </c>
      <c r="L138" s="43">
        <v>46.561216846685753</v>
      </c>
      <c r="M138" s="44">
        <v>44.639332580424508</v>
      </c>
      <c r="N138" s="50">
        <v>78.125</v>
      </c>
      <c r="O138" s="38">
        <v>0</v>
      </c>
      <c r="P138" s="45">
        <v>0</v>
      </c>
      <c r="Q138" s="45">
        <v>50.715286183134403</v>
      </c>
      <c r="R138" s="45">
        <v>37.891576223562318</v>
      </c>
      <c r="S138" s="46">
        <v>7.3392110499999994</v>
      </c>
      <c r="T138" s="40">
        <v>90.2</v>
      </c>
      <c r="U138" s="40">
        <v>2.5188814499999999</v>
      </c>
      <c r="V138" s="40">
        <v>10.579111677920332</v>
      </c>
      <c r="W138" s="40">
        <v>46.694317625009361</v>
      </c>
      <c r="X138" s="51">
        <v>23.061776172738064</v>
      </c>
      <c r="Y138" s="47">
        <v>55.519489570877582</v>
      </c>
      <c r="Z138" s="42">
        <v>61.827949774369998</v>
      </c>
      <c r="AA138" s="48">
        <v>23.92492</v>
      </c>
      <c r="AB138" s="42">
        <v>0</v>
      </c>
      <c r="AC138" s="42">
        <v>38.805272252500004</v>
      </c>
      <c r="AD138" s="38">
        <v>81.179999999999993</v>
      </c>
      <c r="AE138" s="45">
        <v>0</v>
      </c>
      <c r="AF138" s="45">
        <v>28.649725959143002</v>
      </c>
      <c r="AG138" s="45">
        <v>14.34</v>
      </c>
      <c r="AH138" s="45">
        <v>58.375314508739031</v>
      </c>
      <c r="AI138" s="39">
        <v>40</v>
      </c>
      <c r="AJ138" s="40">
        <v>100</v>
      </c>
      <c r="AK138" s="40">
        <v>100</v>
      </c>
      <c r="AL138" s="40">
        <v>70.193593659537214</v>
      </c>
      <c r="AM138" s="40">
        <v>84.312507741493476</v>
      </c>
      <c r="AN138" s="47">
        <v>84.391002740000005</v>
      </c>
      <c r="AO138" s="49">
        <v>97.5</v>
      </c>
      <c r="AP138" s="12"/>
      <c r="AQ138" s="12"/>
      <c r="AR138" s="12"/>
      <c r="AS138" s="12"/>
      <c r="AT138" s="12"/>
    </row>
    <row r="139" spans="1:46" ht="12.75">
      <c r="A139" s="4" t="s">
        <v>65</v>
      </c>
      <c r="B139" s="38">
        <v>100</v>
      </c>
      <c r="C139" s="39">
        <v>100</v>
      </c>
      <c r="D139" s="40">
        <v>91.429691664948379</v>
      </c>
      <c r="E139" s="40">
        <v>57.408651917379373</v>
      </c>
      <c r="F139" s="40">
        <v>100</v>
      </c>
      <c r="G139" s="40">
        <v>65.194152119093104</v>
      </c>
      <c r="H139" s="41">
        <v>65.47699999999999</v>
      </c>
      <c r="I139" s="42">
        <v>56.223175965665227</v>
      </c>
      <c r="J139" s="42">
        <v>39.827922427410243</v>
      </c>
      <c r="K139" s="42">
        <v>42.272476558190839</v>
      </c>
      <c r="L139" s="43">
        <v>48.117308224339808</v>
      </c>
      <c r="M139" s="44">
        <v>31.648861744330237</v>
      </c>
      <c r="N139" s="50">
        <v>50</v>
      </c>
      <c r="O139" s="38">
        <v>0</v>
      </c>
      <c r="P139" s="45">
        <v>0</v>
      </c>
      <c r="Q139" s="45">
        <v>61.045976569404282</v>
      </c>
      <c r="R139" s="45">
        <v>54.594206038976836</v>
      </c>
      <c r="S139" s="46">
        <v>26.297186199999999</v>
      </c>
      <c r="T139" s="40">
        <v>84.9</v>
      </c>
      <c r="U139" s="40">
        <v>29.307769579999999</v>
      </c>
      <c r="V139" s="40">
        <v>20.166008922283904</v>
      </c>
      <c r="W139" s="40">
        <v>52.234581715263609</v>
      </c>
      <c r="X139" s="51">
        <v>49.982187269257658</v>
      </c>
      <c r="Y139" s="47">
        <v>67.991086980053964</v>
      </c>
      <c r="Z139" s="42">
        <v>62.595748819208296</v>
      </c>
      <c r="AA139" s="48">
        <v>40.683239999999998</v>
      </c>
      <c r="AB139" s="42">
        <v>0</v>
      </c>
      <c r="AC139" s="42">
        <v>56.382057910000007</v>
      </c>
      <c r="AD139" s="38">
        <v>89.224000000000004</v>
      </c>
      <c r="AE139" s="45">
        <v>0</v>
      </c>
      <c r="AF139" s="45">
        <v>63.07922272047832</v>
      </c>
      <c r="AG139" s="45">
        <v>50.4</v>
      </c>
      <c r="AH139" s="45">
        <v>67.176826167127089</v>
      </c>
      <c r="AI139" s="39">
        <v>33.333333333333329</v>
      </c>
      <c r="AJ139" s="40">
        <v>0</v>
      </c>
      <c r="AK139" s="40">
        <v>93.07692307692308</v>
      </c>
      <c r="AL139" s="40">
        <v>91.852499644479352</v>
      </c>
      <c r="AM139" s="40">
        <v>86.555555844282594</v>
      </c>
      <c r="AN139" s="47">
        <v>67.603817939999999</v>
      </c>
      <c r="AO139" s="49">
        <v>90</v>
      </c>
      <c r="AP139" s="12"/>
      <c r="AQ139" s="12"/>
      <c r="AR139" s="12"/>
      <c r="AS139" s="12"/>
      <c r="AT139" s="12"/>
    </row>
    <row r="140" spans="1:46" ht="12.75">
      <c r="A140" s="4" t="s">
        <v>39</v>
      </c>
      <c r="B140" s="38">
        <v>100</v>
      </c>
      <c r="C140" s="39">
        <v>100</v>
      </c>
      <c r="D140" s="40">
        <v>91.946389396715318</v>
      </c>
      <c r="E140" s="40">
        <v>26.563175182470268</v>
      </c>
      <c r="F140" s="40">
        <v>100</v>
      </c>
      <c r="G140" s="40">
        <v>16.328925813046816</v>
      </c>
      <c r="H140" s="41">
        <v>77.66</v>
      </c>
      <c r="I140" s="42">
        <v>88.304721030042927</v>
      </c>
      <c r="J140" s="42">
        <v>47.948808851430186</v>
      </c>
      <c r="K140" s="42">
        <v>47.656298712199323</v>
      </c>
      <c r="L140" s="43">
        <v>34.775050373219386</v>
      </c>
      <c r="M140" s="44">
        <v>48.546136496880784</v>
      </c>
      <c r="N140" s="50">
        <v>85.416666666666657</v>
      </c>
      <c r="O140" s="38">
        <v>0</v>
      </c>
      <c r="P140" s="45">
        <v>0</v>
      </c>
      <c r="Q140" s="45">
        <v>35.125410675410592</v>
      </c>
      <c r="R140" s="45">
        <v>44.0086001049091</v>
      </c>
      <c r="S140" s="46">
        <v>22.90829913</v>
      </c>
      <c r="T140" s="40">
        <v>94.4</v>
      </c>
      <c r="U140" s="40">
        <v>15.949610389999998</v>
      </c>
      <c r="V140" s="40">
        <v>34.774272531778351</v>
      </c>
      <c r="W140" s="40">
        <v>62.95053797873836</v>
      </c>
      <c r="X140" s="51">
        <v>63.106163655367254</v>
      </c>
      <c r="Y140" s="47">
        <v>75.53560875539452</v>
      </c>
      <c r="Z140" s="42">
        <v>59.491810124040931</v>
      </c>
      <c r="AA140" s="48">
        <v>29.440450303030303</v>
      </c>
      <c r="AB140" s="42">
        <v>77.050919371391402</v>
      </c>
      <c r="AC140" s="42">
        <v>65.886449740740744</v>
      </c>
      <c r="AD140" s="38">
        <v>95.118000000000009</v>
      </c>
      <c r="AE140" s="45">
        <v>37.760528651881081</v>
      </c>
      <c r="AF140" s="45">
        <v>37.668161434977584</v>
      </c>
      <c r="AG140" s="45">
        <v>0</v>
      </c>
      <c r="AH140" s="45">
        <v>76.259595297148152</v>
      </c>
      <c r="AI140" s="39">
        <v>60</v>
      </c>
      <c r="AJ140" s="40">
        <v>100</v>
      </c>
      <c r="AK140" s="40">
        <v>100</v>
      </c>
      <c r="AL140" s="40">
        <v>87.766037830639277</v>
      </c>
      <c r="AM140" s="40">
        <v>86.191037970780258</v>
      </c>
      <c r="AN140" s="47">
        <v>94.441625479999999</v>
      </c>
      <c r="AO140" s="49">
        <v>93</v>
      </c>
      <c r="AP140" s="12"/>
      <c r="AQ140" s="12"/>
      <c r="AR140" s="12"/>
      <c r="AS140" s="12"/>
      <c r="AT140" s="12"/>
    </row>
    <row r="141" spans="1:46" ht="12.75">
      <c r="A141" s="4" t="s">
        <v>85</v>
      </c>
      <c r="B141" s="38">
        <v>100</v>
      </c>
      <c r="C141" s="39">
        <v>100</v>
      </c>
      <c r="D141" s="40">
        <v>98.0317676474927</v>
      </c>
      <c r="E141" s="40">
        <v>53.251964493579294</v>
      </c>
      <c r="F141" s="40">
        <v>100</v>
      </c>
      <c r="G141" s="40">
        <v>26.797701414364933</v>
      </c>
      <c r="H141" s="41">
        <v>82.064999999999998</v>
      </c>
      <c r="I141" s="42">
        <v>62.768240343347635</v>
      </c>
      <c r="J141" s="42">
        <v>65.685869562496407</v>
      </c>
      <c r="K141" s="42">
        <v>29.917264202978487</v>
      </c>
      <c r="L141" s="43">
        <v>58.472341551862819</v>
      </c>
      <c r="M141" s="44">
        <v>91.609916894634409</v>
      </c>
      <c r="N141" s="50">
        <v>0</v>
      </c>
      <c r="O141" s="38">
        <v>0</v>
      </c>
      <c r="P141" s="45">
        <v>0</v>
      </c>
      <c r="Q141" s="45">
        <v>14.855417307548965</v>
      </c>
      <c r="R141" s="45">
        <v>18.398806365348623</v>
      </c>
      <c r="S141" s="46">
        <v>3.6664529400000001</v>
      </c>
      <c r="T141" s="40">
        <v>94.1</v>
      </c>
      <c r="U141" s="40">
        <v>26.444355409999996</v>
      </c>
      <c r="V141" s="40">
        <v>29.644267801941531</v>
      </c>
      <c r="W141" s="40">
        <v>56.461707843923335</v>
      </c>
      <c r="X141" s="51">
        <v>24.016365013045672</v>
      </c>
      <c r="Y141" s="47">
        <v>69.170238731200669</v>
      </c>
      <c r="Z141" s="42">
        <v>24.102267724047664</v>
      </c>
      <c r="AA141" s="48">
        <v>40.747619999999998</v>
      </c>
      <c r="AB141" s="42">
        <v>0</v>
      </c>
      <c r="AC141" s="42">
        <v>52.818465459999999</v>
      </c>
      <c r="AD141" s="38">
        <v>37.234999999999999</v>
      </c>
      <c r="AE141" s="45">
        <v>0</v>
      </c>
      <c r="AF141" s="45">
        <v>20.92675635276532</v>
      </c>
      <c r="AG141" s="45">
        <v>0</v>
      </c>
      <c r="AH141" s="45">
        <v>63.633043638017526</v>
      </c>
      <c r="AI141" s="39">
        <v>70</v>
      </c>
      <c r="AJ141" s="40">
        <v>75</v>
      </c>
      <c r="AK141" s="40">
        <v>70.384615384615387</v>
      </c>
      <c r="AL141" s="40">
        <v>17.701322942001312</v>
      </c>
      <c r="AM141" s="40">
        <v>66.715187243808913</v>
      </c>
      <c r="AN141" s="47">
        <v>50.50833386</v>
      </c>
      <c r="AO141" s="49">
        <v>93</v>
      </c>
      <c r="AP141" s="12"/>
      <c r="AQ141" s="12"/>
      <c r="AR141" s="12"/>
      <c r="AS141" s="12"/>
      <c r="AT141" s="12"/>
    </row>
    <row r="142" spans="1:46" ht="12.75">
      <c r="A142" s="4" t="s">
        <v>107</v>
      </c>
      <c r="B142" s="38">
        <v>0</v>
      </c>
      <c r="C142" s="39">
        <v>100</v>
      </c>
      <c r="D142" s="40">
        <v>30.067064340930521</v>
      </c>
      <c r="E142" s="40">
        <v>62.182798381098273</v>
      </c>
      <c r="F142" s="40">
        <v>0</v>
      </c>
      <c r="G142" s="40">
        <v>72.598582240193835</v>
      </c>
      <c r="H142" s="41">
        <v>30.385000000000002</v>
      </c>
      <c r="I142" s="42">
        <v>18.884120171673825</v>
      </c>
      <c r="J142" s="42">
        <v>23.718617872135905</v>
      </c>
      <c r="K142" s="42">
        <v>17.807895358915765</v>
      </c>
      <c r="L142" s="43">
        <v>58.30116365378192</v>
      </c>
      <c r="M142" s="44">
        <v>28.885958078570074</v>
      </c>
      <c r="N142" s="50">
        <v>48.958333333333329</v>
      </c>
      <c r="O142" s="38">
        <v>0</v>
      </c>
      <c r="P142" s="45">
        <v>0</v>
      </c>
      <c r="Q142" s="45">
        <v>48.362581410492176</v>
      </c>
      <c r="R142" s="45">
        <v>53.27883483867852</v>
      </c>
      <c r="S142" s="46">
        <v>24.912567343999999</v>
      </c>
      <c r="T142" s="40">
        <v>87.65</v>
      </c>
      <c r="U142" s="40">
        <v>48.158706690000002</v>
      </c>
      <c r="V142" s="40">
        <v>11.29814980990349</v>
      </c>
      <c r="W142" s="40">
        <v>53.95915982041172</v>
      </c>
      <c r="X142" s="51">
        <v>0</v>
      </c>
      <c r="Y142" s="47">
        <v>42.791989433369729</v>
      </c>
      <c r="Z142" s="42">
        <v>56.194548280797541</v>
      </c>
      <c r="AA142" s="48">
        <v>21.701235</v>
      </c>
      <c r="AB142" s="42">
        <v>0</v>
      </c>
      <c r="AC142" s="42">
        <v>41.39497433333333</v>
      </c>
      <c r="AD142" s="38">
        <v>86.745000000000005</v>
      </c>
      <c r="AE142" s="45">
        <v>0</v>
      </c>
      <c r="AF142" s="45">
        <v>41.803687095166914</v>
      </c>
      <c r="AG142" s="45">
        <v>5.2685714285714278</v>
      </c>
      <c r="AH142" s="45">
        <v>66.161585609484135</v>
      </c>
      <c r="AI142" s="39">
        <v>47.407407407407405</v>
      </c>
      <c r="AJ142" s="40">
        <v>0</v>
      </c>
      <c r="AK142" s="40">
        <v>91.538461538461533</v>
      </c>
      <c r="AL142" s="40">
        <v>84.364687621925356</v>
      </c>
      <c r="AM142" s="40">
        <v>37.009391424056567</v>
      </c>
      <c r="AN142" s="47">
        <v>90.866588444285725</v>
      </c>
      <c r="AO142" s="49">
        <v>96.666666666666671</v>
      </c>
      <c r="AP142" s="12"/>
      <c r="AQ142" s="12"/>
      <c r="AR142" s="12"/>
      <c r="AS142" s="12"/>
      <c r="AT142" s="12"/>
    </row>
    <row r="143" spans="1:46" ht="12.75">
      <c r="A143" s="4" t="s">
        <v>119</v>
      </c>
      <c r="B143" s="38">
        <v>0</v>
      </c>
      <c r="C143" s="39">
        <v>100</v>
      </c>
      <c r="D143" s="40">
        <v>24.512618655537427</v>
      </c>
      <c r="E143" s="40">
        <v>59.08427722562999</v>
      </c>
      <c r="F143" s="40">
        <v>0</v>
      </c>
      <c r="G143" s="40">
        <v>75.014852614716261</v>
      </c>
      <c r="H143" s="41">
        <v>32.292000000000002</v>
      </c>
      <c r="I143" s="42">
        <v>51.072961373390569</v>
      </c>
      <c r="J143" s="42">
        <v>23.662813301360273</v>
      </c>
      <c r="K143" s="42">
        <v>42.140099282956427</v>
      </c>
      <c r="L143" s="43">
        <v>51.701541992148158</v>
      </c>
      <c r="M143" s="44">
        <v>26.3043615784899</v>
      </c>
      <c r="N143" s="50">
        <v>28.125</v>
      </c>
      <c r="O143" s="38">
        <v>0</v>
      </c>
      <c r="P143" s="45">
        <v>0</v>
      </c>
      <c r="Q143" s="45">
        <v>42.400271438301743</v>
      </c>
      <c r="R143" s="45">
        <v>40.770954779041141</v>
      </c>
      <c r="S143" s="46">
        <v>16.250639527500002</v>
      </c>
      <c r="T143" s="40">
        <v>85.963636363636368</v>
      </c>
      <c r="U143" s="40">
        <v>22.158701421666667</v>
      </c>
      <c r="V143" s="40">
        <v>16.416441954322657</v>
      </c>
      <c r="W143" s="40">
        <v>49.819202715273292</v>
      </c>
      <c r="X143" s="51">
        <v>0</v>
      </c>
      <c r="Y143" s="47">
        <v>41.934137538331953</v>
      </c>
      <c r="Z143" s="42">
        <v>51.980284248002995</v>
      </c>
      <c r="AA143" s="48">
        <v>23.329266153846156</v>
      </c>
      <c r="AB143" s="42">
        <v>0</v>
      </c>
      <c r="AC143" s="42">
        <v>38.391446512307695</v>
      </c>
      <c r="AD143" s="38">
        <v>64.98</v>
      </c>
      <c r="AE143" s="45">
        <v>0</v>
      </c>
      <c r="AF143" s="45">
        <v>25.361235675137024</v>
      </c>
      <c r="AG143" s="45">
        <v>0</v>
      </c>
      <c r="AH143" s="45">
        <v>56.431230840581733</v>
      </c>
      <c r="AI143" s="39">
        <v>90</v>
      </c>
      <c r="AJ143" s="40">
        <v>0</v>
      </c>
      <c r="AK143" s="40">
        <v>75.92307692307692</v>
      </c>
      <c r="AL143" s="40">
        <v>82.005894147623522</v>
      </c>
      <c r="AM143" s="40">
        <v>60.108751922561119</v>
      </c>
      <c r="AN143" s="47">
        <v>73.519378990000007</v>
      </c>
      <c r="AO143" s="49">
        <v>90.133333333333326</v>
      </c>
      <c r="AP143" s="12"/>
      <c r="AQ143" s="12"/>
      <c r="AR143" s="12"/>
      <c r="AS143" s="12"/>
      <c r="AT143" s="12"/>
    </row>
    <row r="144" spans="1:46" ht="12.75">
      <c r="A144" s="4" t="s">
        <v>131</v>
      </c>
      <c r="B144" s="38">
        <v>0</v>
      </c>
      <c r="C144" s="39">
        <v>50</v>
      </c>
      <c r="D144" s="40">
        <v>24.896980072581197</v>
      </c>
      <c r="E144" s="40">
        <v>57.380947826058424</v>
      </c>
      <c r="F144" s="40">
        <v>0</v>
      </c>
      <c r="G144" s="40">
        <v>74.157490957104102</v>
      </c>
      <c r="H144" s="41">
        <v>39.062999999999995</v>
      </c>
      <c r="I144" s="42">
        <v>38.197424892703864</v>
      </c>
      <c r="J144" s="42">
        <v>23.662813301360273</v>
      </c>
      <c r="K144" s="42">
        <v>18.839334961783944</v>
      </c>
      <c r="L144" s="43">
        <v>51.701541992148158</v>
      </c>
      <c r="M144" s="44">
        <v>26.3043615784899</v>
      </c>
      <c r="N144" s="50">
        <v>59.970238095238095</v>
      </c>
      <c r="O144" s="38">
        <v>0</v>
      </c>
      <c r="P144" s="45">
        <v>0</v>
      </c>
      <c r="Q144" s="45">
        <v>42.400271438301743</v>
      </c>
      <c r="R144" s="45">
        <v>40.323410876167308</v>
      </c>
      <c r="S144" s="46">
        <v>16.250639527500002</v>
      </c>
      <c r="T144" s="40">
        <v>85.963636363636368</v>
      </c>
      <c r="U144" s="40">
        <v>18.175099830000001</v>
      </c>
      <c r="V144" s="40">
        <v>16.416441954322657</v>
      </c>
      <c r="W144" s="40">
        <v>49.819202715273292</v>
      </c>
      <c r="X144" s="51">
        <v>0</v>
      </c>
      <c r="Y144" s="47">
        <v>41.934137538331953</v>
      </c>
      <c r="Z144" s="42">
        <v>48.650237007001131</v>
      </c>
      <c r="AA144" s="48">
        <v>23.329266153846156</v>
      </c>
      <c r="AB144" s="42">
        <v>0</v>
      </c>
      <c r="AC144" s="42">
        <v>38.391446512307695</v>
      </c>
      <c r="AD144" s="38">
        <v>67.674999999999997</v>
      </c>
      <c r="AE144" s="45">
        <v>0</v>
      </c>
      <c r="AF144" s="45">
        <v>25.361235675137024</v>
      </c>
      <c r="AG144" s="45">
        <v>0</v>
      </c>
      <c r="AH144" s="45">
        <v>56.431230840581733</v>
      </c>
      <c r="AI144" s="39">
        <v>57.222222222222221</v>
      </c>
      <c r="AJ144" s="40">
        <v>0</v>
      </c>
      <c r="AK144" s="40">
        <v>78.461538461538467</v>
      </c>
      <c r="AL144" s="40">
        <v>75.766962386927219</v>
      </c>
      <c r="AM144" s="40">
        <v>44.642005913707003</v>
      </c>
      <c r="AN144" s="47">
        <v>62.931955600000002</v>
      </c>
      <c r="AO144" s="49">
        <v>90.133333333333326</v>
      </c>
      <c r="AP144" s="12"/>
      <c r="AQ144" s="12"/>
      <c r="AR144" s="12"/>
      <c r="AS144" s="12"/>
      <c r="AT144" s="12"/>
    </row>
    <row r="145" spans="1:46" ht="12.75">
      <c r="A145" s="4" t="s">
        <v>148</v>
      </c>
      <c r="B145" s="38">
        <v>0</v>
      </c>
      <c r="C145" s="39">
        <v>0</v>
      </c>
      <c r="D145" s="40">
        <v>41.943494571980779</v>
      </c>
      <c r="E145" s="40">
        <v>44.791194684128122</v>
      </c>
      <c r="F145" s="40">
        <v>0</v>
      </c>
      <c r="G145" s="40">
        <v>79.302064944054123</v>
      </c>
      <c r="H145" s="41">
        <v>36.378</v>
      </c>
      <c r="I145" s="42">
        <v>32.618025751072963</v>
      </c>
      <c r="J145" s="42">
        <v>72.181793755575072</v>
      </c>
      <c r="K145" s="42">
        <v>19.16381687810259</v>
      </c>
      <c r="L145" s="43">
        <v>60.715751208814225</v>
      </c>
      <c r="M145" s="44">
        <v>70.326275965467829</v>
      </c>
      <c r="N145" s="50">
        <v>30.902777777777779</v>
      </c>
      <c r="O145" s="38">
        <v>0</v>
      </c>
      <c r="P145" s="45">
        <v>0</v>
      </c>
      <c r="Q145" s="45">
        <v>49.00834280944148</v>
      </c>
      <c r="R145" s="45">
        <v>30.209057362650821</v>
      </c>
      <c r="S145" s="46">
        <v>19.596733310000001</v>
      </c>
      <c r="T145" s="40">
        <v>94.3</v>
      </c>
      <c r="U145" s="40">
        <v>20.695766962500002</v>
      </c>
      <c r="V145" s="40">
        <v>8.6442413348840983</v>
      </c>
      <c r="W145" s="40">
        <v>76.06423612149932</v>
      </c>
      <c r="X145" s="51">
        <v>0</v>
      </c>
      <c r="Y145" s="47">
        <v>12.797472166277252</v>
      </c>
      <c r="Z145" s="42">
        <v>22.34878350279611</v>
      </c>
      <c r="AA145" s="48">
        <v>15.789480000000001</v>
      </c>
      <c r="AB145" s="42">
        <v>0</v>
      </c>
      <c r="AC145" s="42">
        <v>61.638205790000001</v>
      </c>
      <c r="AD145" s="38">
        <v>46.064999999999998</v>
      </c>
      <c r="AE145" s="45">
        <v>0</v>
      </c>
      <c r="AF145" s="45">
        <v>32.174887892376674</v>
      </c>
      <c r="AG145" s="45">
        <v>0</v>
      </c>
      <c r="AH145" s="45">
        <v>73.814724946284258</v>
      </c>
      <c r="AI145" s="39">
        <v>31.851851851851855</v>
      </c>
      <c r="AJ145" s="40">
        <v>0</v>
      </c>
      <c r="AK145" s="40">
        <v>48</v>
      </c>
      <c r="AL145" s="40">
        <v>84.415027726559856</v>
      </c>
      <c r="AM145" s="40">
        <v>54.977235317436602</v>
      </c>
      <c r="AN145" s="47">
        <v>69.018810790000003</v>
      </c>
      <c r="AO145" s="49">
        <v>96</v>
      </c>
      <c r="AP145" s="12"/>
      <c r="AQ145" s="12"/>
      <c r="AR145" s="12"/>
      <c r="AS145" s="12"/>
      <c r="AT145" s="12"/>
    </row>
    <row r="146" spans="1:46" ht="12.75">
      <c r="A146" s="4" t="s">
        <v>76</v>
      </c>
      <c r="B146" s="38">
        <v>0</v>
      </c>
      <c r="C146" s="39">
        <v>100</v>
      </c>
      <c r="D146" s="40">
        <v>24.211762388036366</v>
      </c>
      <c r="E146" s="40">
        <v>70.517247663451712</v>
      </c>
      <c r="F146" s="40">
        <v>0</v>
      </c>
      <c r="G146" s="40">
        <v>85.509399438427437</v>
      </c>
      <c r="H146" s="41">
        <v>35.754000000000005</v>
      </c>
      <c r="I146" s="42">
        <v>18.776824034334766</v>
      </c>
      <c r="J146" s="42">
        <v>47.948808851430186</v>
      </c>
      <c r="K146" s="42">
        <v>47.656298712199323</v>
      </c>
      <c r="L146" s="43">
        <v>75.980544139630695</v>
      </c>
      <c r="M146" s="44">
        <v>48.546136496880784</v>
      </c>
      <c r="N146" s="50">
        <v>58.531746031746032</v>
      </c>
      <c r="O146" s="38">
        <v>0</v>
      </c>
      <c r="P146" s="45">
        <v>0</v>
      </c>
      <c r="Q146" s="45">
        <v>76.508979809140158</v>
      </c>
      <c r="R146" s="45">
        <v>66.704808696039137</v>
      </c>
      <c r="S146" s="46">
        <v>39.228839327096772</v>
      </c>
      <c r="T146" s="40">
        <v>90.559259259259264</v>
      </c>
      <c r="U146" s="40">
        <v>39.305718703124995</v>
      </c>
      <c r="V146" s="40">
        <v>56.332930561655218</v>
      </c>
      <c r="W146" s="40">
        <v>62.95053797873836</v>
      </c>
      <c r="X146" s="51">
        <v>0</v>
      </c>
      <c r="Y146" s="47">
        <v>50.654097821699921</v>
      </c>
      <c r="Z146" s="42">
        <v>60.557475001637314</v>
      </c>
      <c r="AA146" s="48">
        <v>23.44828</v>
      </c>
      <c r="AB146" s="42">
        <v>0</v>
      </c>
      <c r="AC146" s="42">
        <v>65.886449740740744</v>
      </c>
      <c r="AD146" s="38">
        <v>94.911999999999992</v>
      </c>
      <c r="AE146" s="45">
        <v>0</v>
      </c>
      <c r="AF146" s="45">
        <v>49.896789807103694</v>
      </c>
      <c r="AG146" s="45">
        <v>82.23193548387097</v>
      </c>
      <c r="AH146" s="45">
        <v>76.259595297148152</v>
      </c>
      <c r="AI146" s="39">
        <v>54.920634920634924</v>
      </c>
      <c r="AJ146" s="40">
        <v>0</v>
      </c>
      <c r="AK146" s="40">
        <v>92.307692307692307</v>
      </c>
      <c r="AL146" s="40">
        <v>90.361946365201348</v>
      </c>
      <c r="AM146" s="40">
        <v>93.622902420258043</v>
      </c>
      <c r="AN146" s="47">
        <v>94.030982190645162</v>
      </c>
      <c r="AO146" s="49">
        <v>96.095238095238102</v>
      </c>
      <c r="AP146" s="12"/>
      <c r="AQ146" s="12"/>
      <c r="AR146" s="12"/>
      <c r="AS146" s="12"/>
      <c r="AT146" s="12"/>
    </row>
    <row r="147" spans="1:46" ht="12.75">
      <c r="A147" s="4" t="s">
        <v>171</v>
      </c>
      <c r="B147" s="38">
        <v>0</v>
      </c>
      <c r="C147" s="39">
        <v>100</v>
      </c>
      <c r="D147" s="40">
        <v>18.647493206528196</v>
      </c>
      <c r="E147" s="40">
        <v>30.45555291983306</v>
      </c>
      <c r="F147" s="40">
        <v>0</v>
      </c>
      <c r="G147" s="40">
        <v>58.3406236740176</v>
      </c>
      <c r="H147" s="41">
        <v>21.557000000000002</v>
      </c>
      <c r="I147" s="42">
        <v>25.536480686695278</v>
      </c>
      <c r="J147" s="42">
        <v>34.803569387181213</v>
      </c>
      <c r="K147" s="42">
        <v>5.6407427835999258</v>
      </c>
      <c r="L147" s="43">
        <v>30.685521454167187</v>
      </c>
      <c r="M147" s="44">
        <v>45.269658834299968</v>
      </c>
      <c r="N147" s="50">
        <v>31.770833333333332</v>
      </c>
      <c r="O147" s="38">
        <v>0</v>
      </c>
      <c r="P147" s="45">
        <v>0</v>
      </c>
      <c r="Q147" s="45">
        <v>14.967589116849163</v>
      </c>
      <c r="R147" s="45">
        <v>23.990864314990411</v>
      </c>
      <c r="S147" s="46">
        <v>12.039602626923077</v>
      </c>
      <c r="T147" s="40">
        <v>91.978571428571428</v>
      </c>
      <c r="U147" s="40">
        <v>20.021889336666668</v>
      </c>
      <c r="V147" s="40">
        <v>11.950410467011926</v>
      </c>
      <c r="W147" s="40">
        <v>46.666527048940004</v>
      </c>
      <c r="X147" s="51">
        <v>0</v>
      </c>
      <c r="Y147" s="47">
        <v>48.610932162545076</v>
      </c>
      <c r="Z147" s="42">
        <v>15.666667646182919</v>
      </c>
      <c r="AA147" s="48">
        <v>28.290773999999995</v>
      </c>
      <c r="AB147" s="42">
        <v>0</v>
      </c>
      <c r="AC147" s="42">
        <v>41.199870681818176</v>
      </c>
      <c r="AD147" s="38">
        <v>48.393999999999998</v>
      </c>
      <c r="AE147" s="45">
        <v>0</v>
      </c>
      <c r="AF147" s="45">
        <v>21.579018888435929</v>
      </c>
      <c r="AG147" s="45">
        <v>1.713888888888889</v>
      </c>
      <c r="AH147" s="45">
        <v>49.898719682355605</v>
      </c>
      <c r="AI147" s="39">
        <v>0.83333333333333337</v>
      </c>
      <c r="AJ147" s="40">
        <v>0</v>
      </c>
      <c r="AK147" s="40">
        <v>50.692307692307693</v>
      </c>
      <c r="AL147" s="40">
        <v>60.277302062100844</v>
      </c>
      <c r="AM147" s="40">
        <v>44.944577403241084</v>
      </c>
      <c r="AN147" s="47">
        <v>44.508096888888886</v>
      </c>
      <c r="AO147" s="49">
        <v>86.5</v>
      </c>
      <c r="AP147" s="12"/>
      <c r="AQ147" s="12"/>
      <c r="AR147" s="12"/>
      <c r="AS147" s="12"/>
      <c r="AT147" s="12"/>
    </row>
    <row r="148" spans="1:46" ht="12.75">
      <c r="A148" s="4" t="s">
        <v>30</v>
      </c>
      <c r="B148" s="38">
        <v>100</v>
      </c>
      <c r="C148" s="39">
        <v>100</v>
      </c>
      <c r="D148" s="40">
        <v>100</v>
      </c>
      <c r="E148" s="40">
        <v>61.650687687355202</v>
      </c>
      <c r="F148" s="40">
        <v>100</v>
      </c>
      <c r="G148" s="40">
        <v>12.746020262399599</v>
      </c>
      <c r="H148" s="41">
        <v>98.995000000000005</v>
      </c>
      <c r="I148" s="42">
        <v>97.103004291845494</v>
      </c>
      <c r="J148" s="42">
        <v>86.905432434394498</v>
      </c>
      <c r="K148" s="42">
        <v>29.950358521787091</v>
      </c>
      <c r="L148" s="43">
        <v>67.256987086230779</v>
      </c>
      <c r="M148" s="44">
        <v>96.213380146671597</v>
      </c>
      <c r="N148" s="50">
        <v>45.833333333333329</v>
      </c>
      <c r="O148" s="38">
        <v>0</v>
      </c>
      <c r="P148" s="45">
        <v>11.430932275880595</v>
      </c>
      <c r="Q148" s="45">
        <v>68.628778919739304</v>
      </c>
      <c r="R148" s="45">
        <v>50.095862601472959</v>
      </c>
      <c r="S148" s="46">
        <v>28.111897990000003</v>
      </c>
      <c r="T148" s="40">
        <v>87</v>
      </c>
      <c r="U148" s="40">
        <v>48.07024629</v>
      </c>
      <c r="V148" s="40">
        <v>19.813862857209294</v>
      </c>
      <c r="W148" s="40">
        <v>84.67386296320673</v>
      </c>
      <c r="X148" s="51">
        <v>68.890581259037376</v>
      </c>
      <c r="Y148" s="47">
        <v>67.26233307238239</v>
      </c>
      <c r="Z148" s="42">
        <v>53.071565622621733</v>
      </c>
      <c r="AA148" s="48">
        <v>41.794060000000002</v>
      </c>
      <c r="AB148" s="42">
        <v>81.577086277171958</v>
      </c>
      <c r="AC148" s="42">
        <v>83.329419259999995</v>
      </c>
      <c r="AD148" s="38">
        <v>98.411000000000001</v>
      </c>
      <c r="AE148" s="45">
        <v>40.351715084395309</v>
      </c>
      <c r="AF148" s="45">
        <v>55.156950672645735</v>
      </c>
      <c r="AG148" s="45">
        <v>77</v>
      </c>
      <c r="AH148" s="45">
        <v>97.653087058707541</v>
      </c>
      <c r="AI148" s="39">
        <v>70</v>
      </c>
      <c r="AJ148" s="40">
        <v>100</v>
      </c>
      <c r="AK148" s="40">
        <v>100</v>
      </c>
      <c r="AL148" s="40">
        <v>100</v>
      </c>
      <c r="AM148" s="40">
        <v>80.944016117897647</v>
      </c>
      <c r="AN148" s="47">
        <v>74.770966650000005</v>
      </c>
      <c r="AO148" s="49">
        <v>98</v>
      </c>
      <c r="AP148" s="12"/>
      <c r="AQ148" s="12"/>
      <c r="AR148" s="12"/>
      <c r="AS148" s="12"/>
      <c r="AT148" s="12"/>
    </row>
    <row r="149" spans="1:46" ht="12.75">
      <c r="A149" s="4" t="s">
        <v>92</v>
      </c>
      <c r="B149" s="38">
        <v>100</v>
      </c>
      <c r="C149" s="39">
        <v>100</v>
      </c>
      <c r="D149" s="40">
        <v>66.605203830359244</v>
      </c>
      <c r="E149" s="40">
        <v>43.195484875723231</v>
      </c>
      <c r="F149" s="40">
        <v>100</v>
      </c>
      <c r="G149" s="40">
        <v>55.108042945921618</v>
      </c>
      <c r="H149" s="41">
        <v>47.789000000000001</v>
      </c>
      <c r="I149" s="42">
        <v>28.648068669527898</v>
      </c>
      <c r="J149" s="42">
        <v>25.184806907134679</v>
      </c>
      <c r="K149" s="42">
        <v>0</v>
      </c>
      <c r="L149" s="43">
        <v>51.612002542158073</v>
      </c>
      <c r="M149" s="44">
        <v>47.491865523002417</v>
      </c>
      <c r="N149" s="50">
        <v>54.166666666666664</v>
      </c>
      <c r="O149" s="38">
        <v>0</v>
      </c>
      <c r="P149" s="45">
        <v>11.430932275880595</v>
      </c>
      <c r="Q149" s="45">
        <v>25.153504263301674</v>
      </c>
      <c r="R149" s="45">
        <v>18.808018251480298</v>
      </c>
      <c r="S149" s="46">
        <v>22.05059765</v>
      </c>
      <c r="T149" s="40">
        <v>97</v>
      </c>
      <c r="U149" s="40">
        <v>15.510130150000002</v>
      </c>
      <c r="V149" s="40">
        <v>23.819665509429104</v>
      </c>
      <c r="W149" s="40">
        <v>42.191080820712898</v>
      </c>
      <c r="X149" s="51">
        <v>17.945549964883845</v>
      </c>
      <c r="Y149" s="47">
        <v>48.610932162545076</v>
      </c>
      <c r="Z149" s="42">
        <v>22.726756061072873</v>
      </c>
      <c r="AA149" s="48">
        <v>28.290773999999995</v>
      </c>
      <c r="AB149" s="42">
        <v>0</v>
      </c>
      <c r="AC149" s="42">
        <v>58.038380249999996</v>
      </c>
      <c r="AD149" s="38">
        <v>73.284999999999997</v>
      </c>
      <c r="AE149" s="45">
        <v>0</v>
      </c>
      <c r="AF149" s="45">
        <v>22.571001494768311</v>
      </c>
      <c r="AG149" s="45">
        <v>0</v>
      </c>
      <c r="AH149" s="45">
        <v>56.605523703260594</v>
      </c>
      <c r="AI149" s="39">
        <v>0</v>
      </c>
      <c r="AJ149" s="40">
        <v>0</v>
      </c>
      <c r="AK149" s="40">
        <v>95.384615384615387</v>
      </c>
      <c r="AL149" s="40">
        <v>59.88582418601974</v>
      </c>
      <c r="AM149" s="40">
        <v>70.030740766726183</v>
      </c>
      <c r="AN149" s="47">
        <v>42.986458679999998</v>
      </c>
      <c r="AO149" s="49">
        <v>89</v>
      </c>
      <c r="AP149" s="12"/>
      <c r="AQ149" s="12"/>
      <c r="AR149" s="12"/>
      <c r="AS149" s="12"/>
      <c r="AT149" s="12"/>
    </row>
    <row r="150" spans="1:46" ht="12.75">
      <c r="A150" s="4" t="s">
        <v>58</v>
      </c>
      <c r="B150" s="38">
        <v>100</v>
      </c>
      <c r="C150" s="39">
        <v>100</v>
      </c>
      <c r="D150" s="40">
        <v>96.743411593236559</v>
      </c>
      <c r="E150" s="40">
        <v>53.534486416650125</v>
      </c>
      <c r="F150" s="40">
        <v>100</v>
      </c>
      <c r="G150" s="40">
        <v>49.94547341397606</v>
      </c>
      <c r="H150" s="41">
        <v>85.397000000000006</v>
      </c>
      <c r="I150" s="42">
        <v>79.82832618025752</v>
      </c>
      <c r="J150" s="42">
        <v>29.699527625284439</v>
      </c>
      <c r="K150" s="42">
        <v>0</v>
      </c>
      <c r="L150" s="43">
        <v>50.27645767742753</v>
      </c>
      <c r="M150" s="44">
        <v>39.742283281665095</v>
      </c>
      <c r="N150" s="50">
        <v>62.268518518518526</v>
      </c>
      <c r="O150" s="38">
        <v>0</v>
      </c>
      <c r="P150" s="45">
        <v>0</v>
      </c>
      <c r="Q150" s="45">
        <v>60.448643309922154</v>
      </c>
      <c r="R150" s="45">
        <v>46.256618414579627</v>
      </c>
      <c r="S150" s="46">
        <v>2.7201156000000002</v>
      </c>
      <c r="T150" s="40">
        <v>90</v>
      </c>
      <c r="U150" s="40">
        <v>12.804629370000001</v>
      </c>
      <c r="V150" s="40">
        <v>35.630742146253041</v>
      </c>
      <c r="W150" s="40">
        <v>29.871711254584948</v>
      </c>
      <c r="X150" s="51">
        <v>49.564810122229083</v>
      </c>
      <c r="Y150" s="47">
        <v>81.484034899616773</v>
      </c>
      <c r="Z150" s="42">
        <v>66.643516986768404</v>
      </c>
      <c r="AA150" s="48">
        <v>51.00958</v>
      </c>
      <c r="AB150" s="42">
        <v>0</v>
      </c>
      <c r="AC150" s="42">
        <v>46.925889890000001</v>
      </c>
      <c r="AD150" s="38">
        <v>92.206000000000003</v>
      </c>
      <c r="AE150" s="45">
        <v>0</v>
      </c>
      <c r="AF150" s="45">
        <v>28.649725959143002</v>
      </c>
      <c r="AG150" s="45">
        <v>2.35</v>
      </c>
      <c r="AH150" s="45">
        <v>65.496458906058507</v>
      </c>
      <c r="AI150" s="39">
        <v>26.666666666666668</v>
      </c>
      <c r="AJ150" s="40">
        <v>100</v>
      </c>
      <c r="AK150" s="40">
        <v>98.461538461538467</v>
      </c>
      <c r="AL150" s="40">
        <v>85.372907745731624</v>
      </c>
      <c r="AM150" s="40">
        <v>81.521470174931054</v>
      </c>
      <c r="AN150" s="47">
        <v>74.308344059999996</v>
      </c>
      <c r="AO150" s="49">
        <v>97.5</v>
      </c>
      <c r="AP150" s="12"/>
      <c r="AQ150" s="12"/>
      <c r="AR150" s="12"/>
      <c r="AS150" s="12"/>
      <c r="AT150" s="12"/>
    </row>
    <row r="151" spans="1:46" ht="12.75">
      <c r="A151" s="4" t="s">
        <v>113</v>
      </c>
      <c r="B151" s="38">
        <v>0</v>
      </c>
      <c r="C151" s="39">
        <v>100</v>
      </c>
      <c r="D151" s="40">
        <v>49.287552383221893</v>
      </c>
      <c r="E151" s="40">
        <v>55.100537764664196</v>
      </c>
      <c r="F151" s="40">
        <v>0</v>
      </c>
      <c r="G151" s="40">
        <v>66.64832754543977</v>
      </c>
      <c r="H151" s="41">
        <v>46.379999999999995</v>
      </c>
      <c r="I151" s="42">
        <v>49.356223175965667</v>
      </c>
      <c r="J151" s="42" t="s">
        <v>217</v>
      </c>
      <c r="K151" s="42" t="s">
        <v>217</v>
      </c>
      <c r="L151" s="43">
        <v>63.560892671610972</v>
      </c>
      <c r="M151" s="44" t="s">
        <v>217</v>
      </c>
      <c r="N151" s="50" t="s">
        <v>217</v>
      </c>
      <c r="O151" s="38">
        <v>0</v>
      </c>
      <c r="P151" s="45">
        <v>18.117599005553885</v>
      </c>
      <c r="Q151" s="45">
        <v>43.062509463283845</v>
      </c>
      <c r="R151" s="45">
        <v>47.558684618952704</v>
      </c>
      <c r="S151" s="46" t="s">
        <v>217</v>
      </c>
      <c r="T151" s="40">
        <v>81.599999999999994</v>
      </c>
      <c r="U151" s="40">
        <v>70.652163209999998</v>
      </c>
      <c r="V151" s="40">
        <v>9.9514241511212713</v>
      </c>
      <c r="W151" s="40" t="s">
        <v>217</v>
      </c>
      <c r="X151" s="51">
        <v>0</v>
      </c>
      <c r="Y151" s="47">
        <v>65.015115816767718</v>
      </c>
      <c r="Z151" s="42">
        <v>74.606428971295344</v>
      </c>
      <c r="AA151" s="48">
        <v>31.125819999999997</v>
      </c>
      <c r="AB151" s="42">
        <v>0</v>
      </c>
      <c r="AC151" s="42" t="s">
        <v>217</v>
      </c>
      <c r="AD151" s="38">
        <v>89.126000000000005</v>
      </c>
      <c r="AE151" s="45">
        <v>0</v>
      </c>
      <c r="AF151" s="45" t="s">
        <v>217</v>
      </c>
      <c r="AG151" s="45">
        <v>18</v>
      </c>
      <c r="AH151" s="45" t="s">
        <v>217</v>
      </c>
      <c r="AI151" s="39" t="s">
        <v>217</v>
      </c>
      <c r="AJ151" s="40">
        <v>0</v>
      </c>
      <c r="AK151" s="40">
        <v>99.230769230769226</v>
      </c>
      <c r="AL151" s="40">
        <v>67.345073010370669</v>
      </c>
      <c r="AM151" s="40">
        <v>60.081091873229219</v>
      </c>
      <c r="AN151" s="47">
        <v>75.906053630000002</v>
      </c>
      <c r="AO151" s="49" t="s">
        <v>217</v>
      </c>
      <c r="AP151" s="12"/>
      <c r="AQ151" s="12"/>
      <c r="AR151" s="12"/>
      <c r="AS151" s="12"/>
      <c r="AT151" s="12"/>
    </row>
    <row r="152" spans="1:46" ht="12.75">
      <c r="A152" s="4" t="s">
        <v>176</v>
      </c>
      <c r="B152" s="38">
        <v>0</v>
      </c>
      <c r="C152" s="39">
        <v>50</v>
      </c>
      <c r="D152" s="40">
        <v>55.648393729826061</v>
      </c>
      <c r="E152" s="40">
        <v>27.802411283433585</v>
      </c>
      <c r="F152" s="40">
        <v>0</v>
      </c>
      <c r="G152" s="40">
        <v>43.350991703743148</v>
      </c>
      <c r="H152" s="41">
        <v>38.228000000000002</v>
      </c>
      <c r="I152" s="42">
        <v>35.622317596566525</v>
      </c>
      <c r="J152" s="42">
        <v>7.3069133929621914</v>
      </c>
      <c r="K152" s="42">
        <v>5.0523993381136236</v>
      </c>
      <c r="L152" s="43">
        <v>25.236030188341285</v>
      </c>
      <c r="M152" s="44">
        <v>20.613896833441324</v>
      </c>
      <c r="N152" s="50">
        <v>46.875</v>
      </c>
      <c r="O152" s="38">
        <v>0</v>
      </c>
      <c r="P152" s="45">
        <v>0</v>
      </c>
      <c r="Q152" s="45">
        <v>5.6777042946868033</v>
      </c>
      <c r="R152" s="45">
        <v>3.0923065206113738</v>
      </c>
      <c r="S152" s="46">
        <v>2.6122497969999996</v>
      </c>
      <c r="T152" s="40">
        <v>93.4</v>
      </c>
      <c r="U152" s="40">
        <v>14.882030447500002</v>
      </c>
      <c r="V152" s="40">
        <v>11.782665998048648</v>
      </c>
      <c r="W152" s="40">
        <v>0</v>
      </c>
      <c r="X152" s="51">
        <v>6.9422863812830444</v>
      </c>
      <c r="Y152" s="47">
        <v>48.844718103893641</v>
      </c>
      <c r="Z152" s="42">
        <v>10.836686583421409</v>
      </c>
      <c r="AA152" s="48">
        <v>28.900069999999999</v>
      </c>
      <c r="AB152" s="42">
        <v>0</v>
      </c>
      <c r="AC152" s="42">
        <v>38.900325426000002</v>
      </c>
      <c r="AD152" s="38">
        <v>25.851000000000003</v>
      </c>
      <c r="AE152" s="45">
        <v>0</v>
      </c>
      <c r="AF152" s="45">
        <v>25.329528468541916</v>
      </c>
      <c r="AG152" s="45">
        <v>0</v>
      </c>
      <c r="AH152" s="45">
        <v>16.861477244466553</v>
      </c>
      <c r="AI152" s="39">
        <v>0</v>
      </c>
      <c r="AJ152" s="40">
        <v>0</v>
      </c>
      <c r="AK152" s="40">
        <v>83.07692307692308</v>
      </c>
      <c r="AL152" s="40">
        <v>20.245979780496885</v>
      </c>
      <c r="AM152" s="40">
        <v>50.286619321208534</v>
      </c>
      <c r="AN152" s="47">
        <v>40.02318064</v>
      </c>
      <c r="AO152" s="49">
        <v>89.281818181818181</v>
      </c>
      <c r="AP152" s="12"/>
      <c r="AQ152" s="12"/>
      <c r="AR152" s="12"/>
      <c r="AS152" s="12"/>
      <c r="AT152" s="12"/>
    </row>
    <row r="153" spans="1:46" ht="12.75">
      <c r="A153" s="4" t="s">
        <v>3</v>
      </c>
      <c r="B153" s="38">
        <v>100</v>
      </c>
      <c r="C153" s="39">
        <v>100</v>
      </c>
      <c r="D153" s="40">
        <v>99.853219249122702</v>
      </c>
      <c r="E153" s="40">
        <v>100</v>
      </c>
      <c r="F153" s="40">
        <v>100</v>
      </c>
      <c r="G153" s="40">
        <v>49.661039009108961</v>
      </c>
      <c r="H153" s="41">
        <v>98.306000000000012</v>
      </c>
      <c r="I153" s="42">
        <v>76.824034334763951</v>
      </c>
      <c r="J153" s="42">
        <v>92.241239038628592</v>
      </c>
      <c r="K153" s="42">
        <v>69.608383894098182</v>
      </c>
      <c r="L153" s="43">
        <v>100</v>
      </c>
      <c r="M153" s="44">
        <v>97.746924469029551</v>
      </c>
      <c r="N153" s="50">
        <v>71.354166666666657</v>
      </c>
      <c r="O153" s="38">
        <v>25.688521341031656</v>
      </c>
      <c r="P153" s="45">
        <v>39.544528545682937</v>
      </c>
      <c r="Q153" s="45">
        <v>84.163595621171723</v>
      </c>
      <c r="R153" s="45">
        <v>100</v>
      </c>
      <c r="S153" s="46">
        <v>23.26168272</v>
      </c>
      <c r="T153" s="40">
        <v>93.2</v>
      </c>
      <c r="U153" s="40">
        <v>73.794178099999996</v>
      </c>
      <c r="V153" s="40">
        <v>61.025705309353818</v>
      </c>
      <c r="W153" s="40">
        <v>79.477091722862795</v>
      </c>
      <c r="X153" s="51">
        <v>67.246460692155082</v>
      </c>
      <c r="Y153" s="47">
        <v>87.048895780606301</v>
      </c>
      <c r="Z153" s="42">
        <v>100</v>
      </c>
      <c r="AA153" s="48">
        <v>44.573140000000002</v>
      </c>
      <c r="AB153" s="42">
        <v>60.891089106757732</v>
      </c>
      <c r="AC153" s="42">
        <v>89.84936424</v>
      </c>
      <c r="AD153" s="38">
        <v>98.806000000000012</v>
      </c>
      <c r="AE153" s="45">
        <v>31.231260310449215</v>
      </c>
      <c r="AF153" s="45">
        <v>100</v>
      </c>
      <c r="AG153" s="45">
        <v>98.43</v>
      </c>
      <c r="AH153" s="45">
        <v>94.586752880709611</v>
      </c>
      <c r="AI153" s="39">
        <v>90</v>
      </c>
      <c r="AJ153" s="40">
        <v>100</v>
      </c>
      <c r="AK153" s="40">
        <v>100</v>
      </c>
      <c r="AL153" s="40">
        <v>98.444014713490873</v>
      </c>
      <c r="AM153" s="40">
        <v>89.782080387956739</v>
      </c>
      <c r="AN153" s="47">
        <v>100</v>
      </c>
      <c r="AO153" s="49">
        <v>98.3</v>
      </c>
      <c r="AP153" s="12"/>
      <c r="AQ153" s="12"/>
      <c r="AR153" s="12"/>
      <c r="AS153" s="12"/>
      <c r="AT153" s="12"/>
    </row>
    <row r="154" spans="1:46" ht="12.75">
      <c r="A154" s="4" t="s">
        <v>45</v>
      </c>
      <c r="B154" s="38">
        <v>100</v>
      </c>
      <c r="C154" s="39">
        <v>100</v>
      </c>
      <c r="D154" s="40">
        <v>94.32121174163926</v>
      </c>
      <c r="E154" s="40">
        <v>63.466949864805713</v>
      </c>
      <c r="F154" s="40">
        <v>100</v>
      </c>
      <c r="G154" s="40">
        <v>76.375514203650397</v>
      </c>
      <c r="H154" s="41">
        <v>70.969000000000008</v>
      </c>
      <c r="I154" s="42">
        <v>69.098712446351925</v>
      </c>
      <c r="J154" s="42">
        <v>30.986980281422177</v>
      </c>
      <c r="K154" s="42">
        <v>0</v>
      </c>
      <c r="L154" s="43">
        <v>55.052792967145201</v>
      </c>
      <c r="M154" s="44">
        <v>25.015208800869548</v>
      </c>
      <c r="N154" s="50">
        <v>56.25</v>
      </c>
      <c r="O154" s="38">
        <v>0</v>
      </c>
      <c r="P154" s="45">
        <v>0</v>
      </c>
      <c r="Q154" s="45">
        <v>58.49994559810434</v>
      </c>
      <c r="R154" s="45">
        <v>74.104055242666092</v>
      </c>
      <c r="S154" s="46">
        <v>24.494752949999999</v>
      </c>
      <c r="T154" s="40">
        <v>96.5</v>
      </c>
      <c r="U154" s="40">
        <v>26.231678749999997</v>
      </c>
      <c r="V154" s="40">
        <v>34.20646191002708</v>
      </c>
      <c r="W154" s="40">
        <v>61.410757346385601</v>
      </c>
      <c r="X154" s="51">
        <v>45.288435324990779</v>
      </c>
      <c r="Y154" s="47">
        <v>50.534547621792406</v>
      </c>
      <c r="Z154" s="42">
        <v>60.666004461059075</v>
      </c>
      <c r="AA154" s="48">
        <v>23.133279999999999</v>
      </c>
      <c r="AB154" s="42">
        <v>0</v>
      </c>
      <c r="AC154" s="42">
        <v>65.886449740740744</v>
      </c>
      <c r="AD154" s="38">
        <v>89.850999999999999</v>
      </c>
      <c r="AE154" s="45">
        <v>0</v>
      </c>
      <c r="AF154" s="45">
        <v>49.896789807103694</v>
      </c>
      <c r="AG154" s="45">
        <v>71</v>
      </c>
      <c r="AH154" s="45">
        <v>76.259595297148152</v>
      </c>
      <c r="AI154" s="39">
        <v>70</v>
      </c>
      <c r="AJ154" s="40">
        <v>100</v>
      </c>
      <c r="AK154" s="40">
        <v>100</v>
      </c>
      <c r="AL154" s="40">
        <v>90.479035220246558</v>
      </c>
      <c r="AM154" s="40">
        <v>93.018825868440388</v>
      </c>
      <c r="AN154" s="47">
        <v>93.187152549999993</v>
      </c>
      <c r="AO154" s="49">
        <v>96.095238095238102</v>
      </c>
      <c r="AP154" s="12"/>
      <c r="AQ154" s="12"/>
      <c r="AR154" s="12"/>
      <c r="AS154" s="12"/>
      <c r="AT154" s="12"/>
    </row>
    <row r="155" spans="1:46" ht="12.75">
      <c r="A155" s="4" t="s">
        <v>40</v>
      </c>
      <c r="B155" s="38">
        <v>100</v>
      </c>
      <c r="C155" s="39">
        <v>100</v>
      </c>
      <c r="D155" s="40">
        <v>96.394005637276464</v>
      </c>
      <c r="E155" s="40">
        <v>66.239085605982538</v>
      </c>
      <c r="F155" s="40">
        <v>100</v>
      </c>
      <c r="G155" s="40">
        <v>80.927423562445384</v>
      </c>
      <c r="H155" s="41">
        <v>86.396000000000001</v>
      </c>
      <c r="I155" s="42">
        <v>78.540772532188839</v>
      </c>
      <c r="J155" s="42">
        <v>30.442510219765641</v>
      </c>
      <c r="K155" s="42">
        <v>81.378929950358511</v>
      </c>
      <c r="L155" s="43">
        <v>72.484846885598799</v>
      </c>
      <c r="M155" s="44">
        <v>25.040831712244895</v>
      </c>
      <c r="N155" s="50">
        <v>58.531746031746032</v>
      </c>
      <c r="O155" s="38">
        <v>0</v>
      </c>
      <c r="P155" s="45">
        <v>0</v>
      </c>
      <c r="Q155" s="45">
        <v>60.486155723865664</v>
      </c>
      <c r="R155" s="45">
        <v>63.356573692591503</v>
      </c>
      <c r="S155" s="46">
        <v>5.9452021799999999</v>
      </c>
      <c r="T155" s="40">
        <v>92.5</v>
      </c>
      <c r="U155" s="40">
        <v>26.997160000000004</v>
      </c>
      <c r="V155" s="40">
        <v>60.47914447370438</v>
      </c>
      <c r="W155" s="40">
        <v>55.185701549158409</v>
      </c>
      <c r="X155" s="51">
        <v>45.39671315940231</v>
      </c>
      <c r="Y155" s="47">
        <v>70.931343776897222</v>
      </c>
      <c r="Z155" s="42">
        <v>68.518137399790049</v>
      </c>
      <c r="AA155" s="48">
        <v>32.207120000000003</v>
      </c>
      <c r="AB155" s="42">
        <v>0</v>
      </c>
      <c r="AC155" s="42">
        <v>67.863589090000005</v>
      </c>
      <c r="AD155" s="38">
        <v>91.072000000000003</v>
      </c>
      <c r="AE155" s="45">
        <v>21.318651749516931</v>
      </c>
      <c r="AF155" s="45">
        <v>49.896789807103694</v>
      </c>
      <c r="AG155" s="45">
        <v>70</v>
      </c>
      <c r="AH155" s="45">
        <v>67.736948587483269</v>
      </c>
      <c r="AI155" s="39">
        <v>54.920634920634924</v>
      </c>
      <c r="AJ155" s="40">
        <v>50</v>
      </c>
      <c r="AK155" s="40">
        <v>99.230769230769226</v>
      </c>
      <c r="AL155" s="40">
        <v>93.636990516613054</v>
      </c>
      <c r="AM155" s="40">
        <v>98.408392255301692</v>
      </c>
      <c r="AN155" s="47">
        <v>85.947296100000003</v>
      </c>
      <c r="AO155" s="49">
        <v>96.095238095238102</v>
      </c>
      <c r="AP155" s="12"/>
      <c r="AQ155" s="12"/>
      <c r="AR155" s="12"/>
      <c r="AS155" s="12"/>
      <c r="AT155" s="12"/>
    </row>
    <row r="156" spans="1:46" ht="12.75">
      <c r="A156" s="4" t="s">
        <v>162</v>
      </c>
      <c r="B156" s="38">
        <v>0</v>
      </c>
      <c r="C156" s="39">
        <v>0</v>
      </c>
      <c r="D156" s="40">
        <v>15.840571786192564</v>
      </c>
      <c r="E156" s="40">
        <v>33.884270616309131</v>
      </c>
      <c r="F156" s="40">
        <v>0</v>
      </c>
      <c r="G156" s="40">
        <v>60.738463045940868</v>
      </c>
      <c r="H156" s="41">
        <v>49.695999999999998</v>
      </c>
      <c r="I156" s="42">
        <v>32.832618025751074</v>
      </c>
      <c r="J156" s="42">
        <v>72.181793755575072</v>
      </c>
      <c r="K156" s="42">
        <v>19.16381687810259</v>
      </c>
      <c r="L156" s="43">
        <v>34.319937121431806</v>
      </c>
      <c r="M156" s="44">
        <v>70.326275965467829</v>
      </c>
      <c r="N156" s="50">
        <v>30.902777777777779</v>
      </c>
      <c r="O156" s="38">
        <v>0</v>
      </c>
      <c r="P156" s="45">
        <v>0</v>
      </c>
      <c r="Q156" s="45">
        <v>26.942459069363</v>
      </c>
      <c r="R156" s="45">
        <v>21.264176386131783</v>
      </c>
      <c r="S156" s="46">
        <v>19.596733310000001</v>
      </c>
      <c r="T156" s="40">
        <v>90.8</v>
      </c>
      <c r="U156" s="40">
        <v>20.695766962500002</v>
      </c>
      <c r="V156" s="40">
        <v>8.6442413348840983</v>
      </c>
      <c r="W156" s="40">
        <v>76.06423612149932</v>
      </c>
      <c r="X156" s="51">
        <v>0</v>
      </c>
      <c r="Y156" s="47">
        <v>51.866561214683614</v>
      </c>
      <c r="Z156" s="42">
        <v>10.760131189957082</v>
      </c>
      <c r="AA156" s="48">
        <v>31.496030000000001</v>
      </c>
      <c r="AB156" s="42">
        <v>0</v>
      </c>
      <c r="AC156" s="42">
        <v>61.638205790000001</v>
      </c>
      <c r="AD156" s="38">
        <v>18.109000000000002</v>
      </c>
      <c r="AE156" s="45">
        <v>0</v>
      </c>
      <c r="AF156" s="45">
        <v>32.174887892376674</v>
      </c>
      <c r="AG156" s="45">
        <v>0</v>
      </c>
      <c r="AH156" s="45">
        <v>73.814724946284258</v>
      </c>
      <c r="AI156" s="39">
        <v>31.851851851851855</v>
      </c>
      <c r="AJ156" s="40">
        <v>0</v>
      </c>
      <c r="AK156" s="40">
        <v>47.769230769230766</v>
      </c>
      <c r="AL156" s="40">
        <v>46.757489533917479</v>
      </c>
      <c r="AM156" s="40">
        <v>34.403629991693322</v>
      </c>
      <c r="AN156" s="47">
        <v>44.770712009999997</v>
      </c>
      <c r="AO156" s="49">
        <v>96</v>
      </c>
      <c r="AP156" s="12"/>
      <c r="AQ156" s="12"/>
      <c r="AR156" s="12"/>
      <c r="AS156" s="12"/>
      <c r="AT156" s="12"/>
    </row>
    <row r="157" spans="1:46" ht="12.75">
      <c r="A157" s="4" t="s">
        <v>184</v>
      </c>
      <c r="B157" s="38">
        <v>0</v>
      </c>
      <c r="C157" s="39">
        <v>100</v>
      </c>
      <c r="D157" s="40">
        <v>35.974025361612512</v>
      </c>
      <c r="E157" s="40">
        <v>10.342846489145177</v>
      </c>
      <c r="F157" s="40">
        <v>0</v>
      </c>
      <c r="G157" s="40">
        <v>6.025963124242649</v>
      </c>
      <c r="H157" s="41">
        <v>29.709999999999997</v>
      </c>
      <c r="I157" s="42">
        <v>26.180257510729614</v>
      </c>
      <c r="J157" s="42">
        <v>31.396128522828583</v>
      </c>
      <c r="K157" s="42">
        <v>0</v>
      </c>
      <c r="L157" s="43">
        <v>7.484579726554383</v>
      </c>
      <c r="M157" s="44">
        <v>40.429451335695646</v>
      </c>
      <c r="N157" s="50">
        <v>23.842592592592592</v>
      </c>
      <c r="O157" s="38">
        <v>0</v>
      </c>
      <c r="P157" s="45">
        <v>0</v>
      </c>
      <c r="Q157" s="45">
        <v>17.64330392837655</v>
      </c>
      <c r="R157" s="45">
        <v>8.898490169514945</v>
      </c>
      <c r="S157" s="46">
        <v>2.6122497969999996</v>
      </c>
      <c r="T157" s="40">
        <v>92.55</v>
      </c>
      <c r="U157" s="40">
        <v>5.0752412700000002</v>
      </c>
      <c r="V157" s="40">
        <v>11.782665998048648</v>
      </c>
      <c r="W157" s="40">
        <v>32.217160842185521</v>
      </c>
      <c r="X157" s="51">
        <v>0</v>
      </c>
      <c r="Y157" s="47">
        <v>48.844718103893641</v>
      </c>
      <c r="Z157" s="42">
        <v>18.04537107173703</v>
      </c>
      <c r="AA157" s="48">
        <v>28.900069999999999</v>
      </c>
      <c r="AB157" s="42">
        <v>0</v>
      </c>
      <c r="AC157" s="42">
        <v>38.900325426000002</v>
      </c>
      <c r="AD157" s="38">
        <v>14.324</v>
      </c>
      <c r="AE157" s="45">
        <v>0</v>
      </c>
      <c r="AF157" s="45">
        <v>25.329528468541916</v>
      </c>
      <c r="AG157" s="45">
        <v>0</v>
      </c>
      <c r="AH157" s="45">
        <v>43.01415317331756</v>
      </c>
      <c r="AI157" s="39">
        <v>17.901234567901234</v>
      </c>
      <c r="AJ157" s="40">
        <v>75</v>
      </c>
      <c r="AK157" s="40">
        <v>38.230769230769234</v>
      </c>
      <c r="AL157" s="40">
        <v>10.737777280791635</v>
      </c>
      <c r="AM157" s="40">
        <v>34.671900710239626</v>
      </c>
      <c r="AN157" s="47">
        <v>26.298538579999999</v>
      </c>
      <c r="AO157" s="49">
        <v>89.281818181818181</v>
      </c>
      <c r="AP157" s="12"/>
      <c r="AQ157" s="12"/>
      <c r="AR157" s="12"/>
      <c r="AS157" s="12"/>
      <c r="AT157" s="12"/>
    </row>
    <row r="158" spans="1:46" ht="12.75">
      <c r="A158" s="4" t="s">
        <v>78</v>
      </c>
      <c r="B158" s="38">
        <v>50</v>
      </c>
      <c r="C158" s="39">
        <v>100</v>
      </c>
      <c r="D158" s="40">
        <v>85.936167459229878</v>
      </c>
      <c r="E158" s="40">
        <v>45.793779595165482</v>
      </c>
      <c r="F158" s="40">
        <v>100</v>
      </c>
      <c r="G158" s="40">
        <v>71.797368114459488</v>
      </c>
      <c r="H158" s="41">
        <v>88.721000000000004</v>
      </c>
      <c r="I158" s="42">
        <v>58.583690987124456</v>
      </c>
      <c r="J158" s="42">
        <v>25.919778907605302</v>
      </c>
      <c r="K158" s="42">
        <v>30.943188086045225</v>
      </c>
      <c r="L158" s="43">
        <v>44.58086063220118</v>
      </c>
      <c r="M158" s="44">
        <v>27.419852519141941</v>
      </c>
      <c r="N158" s="50">
        <v>34.375</v>
      </c>
      <c r="O158" s="38">
        <v>0</v>
      </c>
      <c r="P158" s="45">
        <v>11.430932275880595</v>
      </c>
      <c r="Q158" s="45">
        <v>40.846748777097289</v>
      </c>
      <c r="R158" s="45">
        <v>39.175244505020906</v>
      </c>
      <c r="S158" s="46">
        <v>36.330382479999997</v>
      </c>
      <c r="T158" s="40">
        <v>90.3</v>
      </c>
      <c r="U158" s="40">
        <v>39.354298569999997</v>
      </c>
      <c r="V158" s="40">
        <v>24.707195650742406</v>
      </c>
      <c r="W158" s="40">
        <v>62.411517265726438</v>
      </c>
      <c r="X158" s="51">
        <v>51.613318294624932</v>
      </c>
      <c r="Y158" s="47">
        <v>41.231432359576871</v>
      </c>
      <c r="Z158" s="42">
        <v>43.491437578426343</v>
      </c>
      <c r="AA158" s="48">
        <v>26.143039999999999</v>
      </c>
      <c r="AB158" s="42">
        <v>45.438472413527634</v>
      </c>
      <c r="AC158" s="42">
        <v>34.789478979999998</v>
      </c>
      <c r="AD158" s="38">
        <v>89.512</v>
      </c>
      <c r="AE158" s="45">
        <v>0</v>
      </c>
      <c r="AF158" s="45">
        <v>31.240657698056793</v>
      </c>
      <c r="AG158" s="45">
        <v>25</v>
      </c>
      <c r="AH158" s="45">
        <v>69.513880953821271</v>
      </c>
      <c r="AI158" s="39">
        <v>0</v>
      </c>
      <c r="AJ158" s="40">
        <v>75</v>
      </c>
      <c r="AK158" s="40">
        <v>100</v>
      </c>
      <c r="AL158" s="40">
        <v>74.975498448066233</v>
      </c>
      <c r="AM158" s="40">
        <v>83.752492796982452</v>
      </c>
      <c r="AN158" s="47">
        <v>77.100273659999999</v>
      </c>
      <c r="AO158" s="49">
        <v>95</v>
      </c>
      <c r="AP158" s="12"/>
      <c r="AQ158" s="12"/>
      <c r="AR158" s="12"/>
      <c r="AS158" s="12"/>
      <c r="AT158" s="12"/>
    </row>
    <row r="159" spans="1:46" ht="12.75">
      <c r="A159" s="4" t="s">
        <v>192</v>
      </c>
      <c r="B159" s="38">
        <v>0</v>
      </c>
      <c r="C159" s="39">
        <v>0</v>
      </c>
      <c r="D159" s="40">
        <v>32.89765617922739</v>
      </c>
      <c r="E159" s="40">
        <v>5.2604859622817868</v>
      </c>
      <c r="F159" s="40">
        <v>0</v>
      </c>
      <c r="G159" s="40">
        <v>5.4386570286440072</v>
      </c>
      <c r="H159" s="41">
        <v>15.040999999999999</v>
      </c>
      <c r="I159" s="42">
        <v>9.6566523605150216</v>
      </c>
      <c r="J159" s="42">
        <v>31.396128522828583</v>
      </c>
      <c r="K159" s="42">
        <v>0</v>
      </c>
      <c r="L159" s="43">
        <v>0</v>
      </c>
      <c r="M159" s="44">
        <v>40.429451335695646</v>
      </c>
      <c r="N159" s="50">
        <v>23.842592592592592</v>
      </c>
      <c r="O159" s="38">
        <v>0</v>
      </c>
      <c r="P159" s="45">
        <v>0</v>
      </c>
      <c r="Q159" s="45">
        <v>24.469823607610984</v>
      </c>
      <c r="R159" s="45">
        <v>8.898490169514945</v>
      </c>
      <c r="S159" s="46">
        <v>2.6122497969999996</v>
      </c>
      <c r="T159" s="40">
        <v>82</v>
      </c>
      <c r="U159" s="40">
        <v>14.882030447500002</v>
      </c>
      <c r="V159" s="40">
        <v>11.782665998048648</v>
      </c>
      <c r="W159" s="40">
        <v>32.217160842185521</v>
      </c>
      <c r="X159" s="51">
        <v>0</v>
      </c>
      <c r="Y159" s="47">
        <v>48.844718103893641</v>
      </c>
      <c r="Z159" s="42">
        <v>2.5272140309599735</v>
      </c>
      <c r="AA159" s="48">
        <v>28.900069999999999</v>
      </c>
      <c r="AB159" s="42">
        <v>0</v>
      </c>
      <c r="AC159" s="42">
        <v>38.900325426000002</v>
      </c>
      <c r="AD159" s="38">
        <v>5.4729999999999999</v>
      </c>
      <c r="AE159" s="45">
        <v>0</v>
      </c>
      <c r="AF159" s="45">
        <v>25.329528468541916</v>
      </c>
      <c r="AG159" s="45">
        <v>0</v>
      </c>
      <c r="AH159" s="45">
        <v>43.01415317331756</v>
      </c>
      <c r="AI159" s="39">
        <v>17.901234567901234</v>
      </c>
      <c r="AJ159" s="40">
        <v>0</v>
      </c>
      <c r="AK159" s="40">
        <v>41.307692307692314</v>
      </c>
      <c r="AL159" s="40">
        <v>4.0968640849587006</v>
      </c>
      <c r="AM159" s="40">
        <v>14.13920800443716</v>
      </c>
      <c r="AN159" s="47">
        <v>0</v>
      </c>
      <c r="AO159" s="49">
        <v>89.281818181818181</v>
      </c>
      <c r="AP159" s="12"/>
      <c r="AQ159" s="12"/>
      <c r="AR159" s="12"/>
      <c r="AS159" s="12"/>
      <c r="AT159" s="12"/>
    </row>
    <row r="160" spans="1:46" ht="12.75">
      <c r="A160" s="4" t="s">
        <v>28</v>
      </c>
      <c r="B160" s="38">
        <v>100</v>
      </c>
      <c r="C160" s="39">
        <v>100</v>
      </c>
      <c r="D160" s="40">
        <v>99.734665565721798</v>
      </c>
      <c r="E160" s="40">
        <v>65.432989921575583</v>
      </c>
      <c r="F160" s="40">
        <v>100</v>
      </c>
      <c r="G160" s="40">
        <v>84.086274270064948</v>
      </c>
      <c r="H160" s="41">
        <v>90.542000000000002</v>
      </c>
      <c r="I160" s="42">
        <v>94.31330472103005</v>
      </c>
      <c r="J160" s="42">
        <v>26.060214633853274</v>
      </c>
      <c r="K160" s="42">
        <v>36.403750689464978</v>
      </c>
      <c r="L160" s="43">
        <v>66.301721233791184</v>
      </c>
      <c r="M160" s="44">
        <v>22.558060337186539</v>
      </c>
      <c r="N160" s="50">
        <v>51.041666666666664</v>
      </c>
      <c r="O160" s="38">
        <v>0</v>
      </c>
      <c r="P160" s="45">
        <v>11.430932275880595</v>
      </c>
      <c r="Q160" s="45">
        <v>60.330316226298329</v>
      </c>
      <c r="R160" s="45">
        <v>53.714509814518593</v>
      </c>
      <c r="S160" s="46">
        <v>59.052128830000008</v>
      </c>
      <c r="T160" s="40">
        <v>86.6</v>
      </c>
      <c r="U160" s="40">
        <v>44.935151580000003</v>
      </c>
      <c r="V160" s="40">
        <v>46.914079998527328</v>
      </c>
      <c r="W160" s="40">
        <v>53.517469169414142</v>
      </c>
      <c r="X160" s="51">
        <v>71.973562236693795</v>
      </c>
      <c r="Y160" s="47">
        <v>50.37232603750612</v>
      </c>
      <c r="Z160" s="42">
        <v>67.366031957298731</v>
      </c>
      <c r="AA160" s="48">
        <v>20.893460000000001</v>
      </c>
      <c r="AB160" s="42">
        <v>79.384724180361218</v>
      </c>
      <c r="AC160" s="42">
        <v>54.771026939999999</v>
      </c>
      <c r="AD160" s="38">
        <v>96.031000000000006</v>
      </c>
      <c r="AE160" s="45">
        <v>26.901143389596871</v>
      </c>
      <c r="AF160" s="45">
        <v>58.146487294469352</v>
      </c>
      <c r="AG160" s="45">
        <v>89</v>
      </c>
      <c r="AH160" s="45">
        <v>72.148024672272371</v>
      </c>
      <c r="AI160" s="39">
        <v>77.777777777777786</v>
      </c>
      <c r="AJ160" s="40">
        <v>50</v>
      </c>
      <c r="AK160" s="40">
        <v>98.461538461538467</v>
      </c>
      <c r="AL160" s="40">
        <v>96.401442178160607</v>
      </c>
      <c r="AM160" s="40">
        <v>96.783104502726886</v>
      </c>
      <c r="AN160" s="47">
        <v>93.91059971</v>
      </c>
      <c r="AO160" s="49">
        <v>96</v>
      </c>
      <c r="AP160" s="12"/>
      <c r="AQ160" s="12"/>
      <c r="AR160" s="12"/>
      <c r="AS160" s="12"/>
      <c r="AT160" s="12"/>
    </row>
    <row r="161" spans="1:46" ht="12.75">
      <c r="A161" s="4" t="s">
        <v>96</v>
      </c>
      <c r="B161" s="38">
        <v>100</v>
      </c>
      <c r="C161" s="39">
        <v>100</v>
      </c>
      <c r="D161" s="40">
        <v>86.721841323651745</v>
      </c>
      <c r="E161" s="40">
        <v>39.713104014859091</v>
      </c>
      <c r="F161" s="40">
        <v>0</v>
      </c>
      <c r="G161" s="40">
        <v>45.133488777127937</v>
      </c>
      <c r="H161" s="41">
        <v>54.937000000000005</v>
      </c>
      <c r="I161" s="42">
        <v>83.476394849785407</v>
      </c>
      <c r="J161" s="42">
        <v>17.715678985458265</v>
      </c>
      <c r="K161" s="42">
        <v>21.235521235521233</v>
      </c>
      <c r="L161" s="43">
        <v>44.681343474626509</v>
      </c>
      <c r="M161" s="44">
        <v>19.837276633938295</v>
      </c>
      <c r="N161" s="50">
        <v>0</v>
      </c>
      <c r="O161" s="38">
        <v>0</v>
      </c>
      <c r="P161" s="45">
        <v>0</v>
      </c>
      <c r="Q161" s="45">
        <v>36.678330964075805</v>
      </c>
      <c r="R161" s="45">
        <v>22.161533097620229</v>
      </c>
      <c r="S161" s="46">
        <v>50.179207910000002</v>
      </c>
      <c r="T161" s="40">
        <v>87.6</v>
      </c>
      <c r="U161" s="40">
        <v>18.54655537</v>
      </c>
      <c r="V161" s="40">
        <v>5.3244150749426709</v>
      </c>
      <c r="W161" s="40">
        <v>39.287231559988747</v>
      </c>
      <c r="X161" s="51">
        <v>37.193660318675796</v>
      </c>
      <c r="Y161" s="47">
        <v>58.753724327787559</v>
      </c>
      <c r="Z161" s="42">
        <v>50.301788898666501</v>
      </c>
      <c r="AA161" s="48">
        <v>32.72034</v>
      </c>
      <c r="AB161" s="42">
        <v>0</v>
      </c>
      <c r="AC161" s="42">
        <v>44.133592780000001</v>
      </c>
      <c r="AD161" s="38">
        <v>79.359000000000009</v>
      </c>
      <c r="AE161" s="45">
        <v>0</v>
      </c>
      <c r="AF161" s="45">
        <v>21.823617339312406</v>
      </c>
      <c r="AG161" s="45">
        <v>6.41</v>
      </c>
      <c r="AH161" s="45">
        <v>46.160808906394578</v>
      </c>
      <c r="AI161" s="39">
        <v>0</v>
      </c>
      <c r="AJ161" s="40">
        <v>50</v>
      </c>
      <c r="AK161" s="40">
        <v>100</v>
      </c>
      <c r="AL161" s="40">
        <v>61.235688520957076</v>
      </c>
      <c r="AM161" s="40">
        <v>78.943989555011029</v>
      </c>
      <c r="AN161" s="47">
        <v>30.336687139999995</v>
      </c>
      <c r="AO161" s="49">
        <v>84</v>
      </c>
      <c r="AP161" s="12"/>
      <c r="AQ161" s="12"/>
      <c r="AR161" s="12"/>
      <c r="AS161" s="12"/>
      <c r="AT161" s="12"/>
    </row>
    <row r="162" spans="1:46" ht="12.75">
      <c r="A162" s="4" t="s">
        <v>135</v>
      </c>
      <c r="B162" s="38">
        <v>0</v>
      </c>
      <c r="C162" s="39">
        <v>0</v>
      </c>
      <c r="D162" s="40">
        <v>36.235530219266046</v>
      </c>
      <c r="E162" s="40">
        <v>44.605502436853129</v>
      </c>
      <c r="F162" s="40">
        <v>0</v>
      </c>
      <c r="G162" s="40">
        <v>20.904043368364665</v>
      </c>
      <c r="H162" s="41">
        <v>54.570166666666665</v>
      </c>
      <c r="I162" s="42">
        <v>52.25321888412018</v>
      </c>
      <c r="J162" s="42">
        <v>44.720580467668483</v>
      </c>
      <c r="K162" s="42">
        <v>35.002757859900711</v>
      </c>
      <c r="L162" s="43">
        <v>24.074146775049996</v>
      </c>
      <c r="M162" s="44">
        <v>53.923632731501705</v>
      </c>
      <c r="N162" s="50">
        <v>16.666666666666664</v>
      </c>
      <c r="O162" s="38">
        <v>0</v>
      </c>
      <c r="P162" s="45">
        <v>0</v>
      </c>
      <c r="Q162" s="45">
        <v>24.174498908330015</v>
      </c>
      <c r="R162" s="45">
        <v>31.487266116077556</v>
      </c>
      <c r="S162" s="46">
        <v>21.420920282000004</v>
      </c>
      <c r="T162" s="40">
        <v>95.5</v>
      </c>
      <c r="U162" s="40">
        <v>23.370655237499999</v>
      </c>
      <c r="V162" s="40">
        <v>19.483651049448678</v>
      </c>
      <c r="W162" s="40">
        <v>56.071576024843985</v>
      </c>
      <c r="X162" s="51">
        <v>33.374034605394513</v>
      </c>
      <c r="Y162" s="47">
        <v>42.942105304135964</v>
      </c>
      <c r="Z162" s="42">
        <v>49.91263055936394</v>
      </c>
      <c r="AA162" s="48">
        <v>27.933479999999999</v>
      </c>
      <c r="AB162" s="42">
        <v>0</v>
      </c>
      <c r="AC162" s="42">
        <v>65.58392323999999</v>
      </c>
      <c r="AD162" s="38">
        <v>68.155833333333334</v>
      </c>
      <c r="AE162" s="45">
        <v>0</v>
      </c>
      <c r="AF162" s="45">
        <v>28.849028400597909</v>
      </c>
      <c r="AG162" s="45">
        <v>2.79</v>
      </c>
      <c r="AH162" s="45">
        <v>66.413099246971399</v>
      </c>
      <c r="AI162" s="39">
        <v>42.222222222222221</v>
      </c>
      <c r="AJ162" s="40">
        <v>0</v>
      </c>
      <c r="AK162" s="40">
        <v>59</v>
      </c>
      <c r="AL162" s="40">
        <v>93.370198090843942</v>
      </c>
      <c r="AM162" s="40">
        <v>85.652677553408012</v>
      </c>
      <c r="AN162" s="47">
        <v>58.894228044000009</v>
      </c>
      <c r="AO162" s="49">
        <v>93.8</v>
      </c>
      <c r="AP162" s="12"/>
      <c r="AQ162" s="12"/>
      <c r="AR162" s="12"/>
      <c r="AS162" s="12"/>
      <c r="AT162" s="12"/>
    </row>
    <row r="163" spans="1:46" ht="12.75">
      <c r="A163" s="4" t="s">
        <v>178</v>
      </c>
      <c r="B163" s="38">
        <v>0</v>
      </c>
      <c r="C163" s="39">
        <v>0</v>
      </c>
      <c r="D163" s="40">
        <v>47.011575334247055</v>
      </c>
      <c r="E163" s="40">
        <v>16.265441867637723</v>
      </c>
      <c r="F163" s="40">
        <v>0</v>
      </c>
      <c r="G163" s="40">
        <v>7.6058784361528593</v>
      </c>
      <c r="H163" s="41">
        <v>12.93</v>
      </c>
      <c r="I163" s="42">
        <v>13.626609442060087</v>
      </c>
      <c r="J163" s="42">
        <v>31.396128522828583</v>
      </c>
      <c r="K163" s="42">
        <v>2.7050251110401482</v>
      </c>
      <c r="L163" s="43">
        <v>7.5521837409797596</v>
      </c>
      <c r="M163" s="44">
        <v>40.429451335695646</v>
      </c>
      <c r="N163" s="50">
        <v>23.842592592592592</v>
      </c>
      <c r="O163" s="38">
        <v>0</v>
      </c>
      <c r="P163" s="45">
        <v>0</v>
      </c>
      <c r="Q163" s="45">
        <v>8.1649872517190296</v>
      </c>
      <c r="R163" s="45">
        <v>5.3061287027438526</v>
      </c>
      <c r="S163" s="46">
        <v>2.6122497969999996</v>
      </c>
      <c r="T163" s="40">
        <v>95.9</v>
      </c>
      <c r="U163" s="40">
        <v>14.882030447500002</v>
      </c>
      <c r="V163" s="40">
        <v>11.782665998048648</v>
      </c>
      <c r="W163" s="40">
        <v>32.217160842185521</v>
      </c>
      <c r="X163" s="51">
        <v>22.0065271672016</v>
      </c>
      <c r="Y163" s="47">
        <v>68.659563476007463</v>
      </c>
      <c r="Z163" s="42">
        <v>8.1907430057459703</v>
      </c>
      <c r="AA163" s="48">
        <v>55.660620000000009</v>
      </c>
      <c r="AB163" s="42">
        <v>0</v>
      </c>
      <c r="AC163" s="42">
        <v>38.900325426000002</v>
      </c>
      <c r="AD163" s="38">
        <v>43.921999999999997</v>
      </c>
      <c r="AE163" s="45">
        <v>0</v>
      </c>
      <c r="AF163" s="45">
        <v>13.452914798206278</v>
      </c>
      <c r="AG163" s="45">
        <v>0</v>
      </c>
      <c r="AH163" s="45">
        <v>43.01415317331756</v>
      </c>
      <c r="AI163" s="39">
        <v>17.901234567901234</v>
      </c>
      <c r="AJ163" s="40">
        <v>0</v>
      </c>
      <c r="AK163" s="40">
        <v>54</v>
      </c>
      <c r="AL163" s="40">
        <v>39.00957008942914</v>
      </c>
      <c r="AM163" s="40">
        <v>27.735840176885731</v>
      </c>
      <c r="AN163" s="47">
        <v>27.968736790000005</v>
      </c>
      <c r="AO163" s="49">
        <v>94.1</v>
      </c>
      <c r="AP163" s="12"/>
      <c r="AQ163" s="12"/>
      <c r="AR163" s="12"/>
      <c r="AS163" s="12"/>
      <c r="AT163" s="12"/>
    </row>
    <row r="164" spans="1:46" ht="12.75">
      <c r="A164" s="4" t="s">
        <v>125</v>
      </c>
      <c r="B164" s="38">
        <v>0</v>
      </c>
      <c r="C164" s="39">
        <v>50</v>
      </c>
      <c r="D164" s="40">
        <v>33.314348325648105</v>
      </c>
      <c r="E164" s="40">
        <v>34.997494008654712</v>
      </c>
      <c r="F164" s="40">
        <v>0</v>
      </c>
      <c r="G164" s="40">
        <v>61.097584713093099</v>
      </c>
      <c r="H164" s="41">
        <v>48.137</v>
      </c>
      <c r="I164" s="42">
        <v>24.463519313304722</v>
      </c>
      <c r="J164" s="42">
        <v>23.662813301360273</v>
      </c>
      <c r="K164" s="42">
        <v>18.839334961783944</v>
      </c>
      <c r="L164" s="43">
        <v>29.290518983067109</v>
      </c>
      <c r="M164" s="44">
        <v>26.3043615784899</v>
      </c>
      <c r="N164" s="50">
        <v>59.970238095238095</v>
      </c>
      <c r="O164" s="38">
        <v>0</v>
      </c>
      <c r="P164" s="45">
        <v>0</v>
      </c>
      <c r="Q164" s="45">
        <v>41.835591880773713</v>
      </c>
      <c r="R164" s="45">
        <v>31.468370671827877</v>
      </c>
      <c r="S164" s="46">
        <v>16.250639527500002</v>
      </c>
      <c r="T164" s="40">
        <v>95.1</v>
      </c>
      <c r="U164" s="40">
        <v>22.158701421666667</v>
      </c>
      <c r="V164" s="40">
        <v>16.416441954322657</v>
      </c>
      <c r="W164" s="40">
        <v>49.819202715273292</v>
      </c>
      <c r="X164" s="51">
        <v>0</v>
      </c>
      <c r="Y164" s="47">
        <v>41.934137538331953</v>
      </c>
      <c r="Z164" s="42">
        <v>40.867295258412213</v>
      </c>
      <c r="AA164" s="48">
        <v>23.329266153846156</v>
      </c>
      <c r="AB164" s="42">
        <v>0</v>
      </c>
      <c r="AC164" s="42">
        <v>38.391446512307695</v>
      </c>
      <c r="AD164" s="38">
        <v>87.141000000000005</v>
      </c>
      <c r="AE164" s="45">
        <v>0</v>
      </c>
      <c r="AF164" s="45">
        <v>25.361235675137024</v>
      </c>
      <c r="AG164" s="45">
        <v>0</v>
      </c>
      <c r="AH164" s="45">
        <v>56.431230840581733</v>
      </c>
      <c r="AI164" s="39">
        <v>57.222222222222221</v>
      </c>
      <c r="AJ164" s="40">
        <v>0</v>
      </c>
      <c r="AK164" s="40">
        <v>100</v>
      </c>
      <c r="AL164" s="40">
        <v>79.590075564852441</v>
      </c>
      <c r="AM164" s="40">
        <v>53.632850090905706</v>
      </c>
      <c r="AN164" s="47">
        <v>68.041349100000005</v>
      </c>
      <c r="AO164" s="49">
        <v>90.133333333333326</v>
      </c>
      <c r="AP164" s="12"/>
      <c r="AQ164" s="12"/>
      <c r="AR164" s="12"/>
      <c r="AS164" s="12"/>
      <c r="AT164" s="12"/>
    </row>
    <row r="165" spans="1:46" ht="12.75">
      <c r="A165" s="4" t="s">
        <v>15</v>
      </c>
      <c r="B165" s="38">
        <v>100</v>
      </c>
      <c r="C165" s="39">
        <v>100</v>
      </c>
      <c r="D165" s="40">
        <v>99.297253490066794</v>
      </c>
      <c r="E165" s="40">
        <v>87.358158962245199</v>
      </c>
      <c r="F165" s="40">
        <v>100</v>
      </c>
      <c r="G165" s="40">
        <v>94.470105315093605</v>
      </c>
      <c r="H165" s="41">
        <v>88.361000000000004</v>
      </c>
      <c r="I165" s="42">
        <v>81.008583690987123</v>
      </c>
      <c r="J165" s="42">
        <v>79.645581281244432</v>
      </c>
      <c r="K165" s="42">
        <v>47.656298712199323</v>
      </c>
      <c r="L165" s="43">
        <v>84.584862862185389</v>
      </c>
      <c r="M165" s="44">
        <v>70.413707118935449</v>
      </c>
      <c r="N165" s="50">
        <v>1.0416666666666665</v>
      </c>
      <c r="O165" s="38">
        <v>0</v>
      </c>
      <c r="P165" s="45">
        <v>18.117599005553885</v>
      </c>
      <c r="Q165" s="45">
        <v>75.506702537072272</v>
      </c>
      <c r="R165" s="45">
        <v>69.243934959167845</v>
      </c>
      <c r="S165" s="46">
        <v>57.399980470000003</v>
      </c>
      <c r="T165" s="40">
        <v>95.6</v>
      </c>
      <c r="U165" s="40">
        <v>67.848502609999997</v>
      </c>
      <c r="V165" s="40">
        <v>78.884402587911396</v>
      </c>
      <c r="W165" s="40">
        <v>87.998659669824036</v>
      </c>
      <c r="X165" s="51">
        <v>62.081496664842682</v>
      </c>
      <c r="Y165" s="47">
        <v>69.586052409702575</v>
      </c>
      <c r="Z165" s="42">
        <v>78.803304703713394</v>
      </c>
      <c r="AA165" s="48">
        <v>34.88194</v>
      </c>
      <c r="AB165" s="42">
        <v>80.233380474532055</v>
      </c>
      <c r="AC165" s="42">
        <v>75.57050357</v>
      </c>
      <c r="AD165" s="38">
        <v>98.678999999999988</v>
      </c>
      <c r="AE165" s="45">
        <v>42.637303499033862</v>
      </c>
      <c r="AF165" s="45">
        <v>61.13602391629297</v>
      </c>
      <c r="AG165" s="45">
        <v>82</v>
      </c>
      <c r="AH165" s="45">
        <v>83.312384754812015</v>
      </c>
      <c r="AI165" s="39">
        <v>0</v>
      </c>
      <c r="AJ165" s="40">
        <v>100</v>
      </c>
      <c r="AK165" s="40">
        <v>100</v>
      </c>
      <c r="AL165" s="40">
        <v>92.1334723814131</v>
      </c>
      <c r="AM165" s="40">
        <v>97.967491646405264</v>
      </c>
      <c r="AN165" s="47">
        <v>90.793175689999998</v>
      </c>
      <c r="AO165" s="49">
        <v>99</v>
      </c>
      <c r="AP165" s="12"/>
      <c r="AQ165" s="12"/>
      <c r="AR165" s="12"/>
      <c r="AS165" s="12"/>
      <c r="AT165" s="12"/>
    </row>
    <row r="166" spans="1:46" ht="12.75">
      <c r="A166" s="4" t="s">
        <v>25</v>
      </c>
      <c r="B166" s="38">
        <v>0</v>
      </c>
      <c r="C166" s="39">
        <v>100</v>
      </c>
      <c r="D166" s="40">
        <v>91.057488654249852</v>
      </c>
      <c r="E166" s="40">
        <v>87.601393571748773</v>
      </c>
      <c r="F166" s="40">
        <v>100</v>
      </c>
      <c r="G166" s="40">
        <v>96.934109656075947</v>
      </c>
      <c r="H166" s="41">
        <v>84.08</v>
      </c>
      <c r="I166" s="42">
        <v>68.347639484978544</v>
      </c>
      <c r="J166" s="42">
        <v>67.665237276297901</v>
      </c>
      <c r="K166" s="42">
        <v>39.216767788196357</v>
      </c>
      <c r="L166" s="43">
        <v>96.070381176875927</v>
      </c>
      <c r="M166" s="44">
        <v>74.248446803725315</v>
      </c>
      <c r="N166" s="50">
        <v>58.531746031746032</v>
      </c>
      <c r="O166" s="38">
        <v>0</v>
      </c>
      <c r="P166" s="45">
        <v>22.86186455176119</v>
      </c>
      <c r="Q166" s="45">
        <v>77.213625712993078</v>
      </c>
      <c r="R166" s="45">
        <v>65.237963903778322</v>
      </c>
      <c r="S166" s="46">
        <v>62.06942798</v>
      </c>
      <c r="T166" s="40">
        <v>90.559259259259264</v>
      </c>
      <c r="U166" s="40">
        <v>55.436037250000005</v>
      </c>
      <c r="V166" s="40">
        <v>78.174692333238426</v>
      </c>
      <c r="W166" s="40">
        <v>82.43838370541458</v>
      </c>
      <c r="X166" s="51">
        <v>64.509957921903421</v>
      </c>
      <c r="Y166" s="47">
        <v>60.032735657680568</v>
      </c>
      <c r="Z166" s="42">
        <v>75.751705958426967</v>
      </c>
      <c r="AA166" s="48">
        <v>25.056460000000001</v>
      </c>
      <c r="AB166" s="42">
        <v>63.543140026041613</v>
      </c>
      <c r="AC166" s="42">
        <v>96.970510279999999</v>
      </c>
      <c r="AD166" s="38">
        <v>95.757000000000005</v>
      </c>
      <c r="AE166" s="45">
        <v>34.769223444315365</v>
      </c>
      <c r="AF166" s="45">
        <v>71.300448430493262</v>
      </c>
      <c r="AG166" s="45">
        <v>99</v>
      </c>
      <c r="AH166" s="45">
        <v>91.975014059072763</v>
      </c>
      <c r="AI166" s="39">
        <v>54.920634920634924</v>
      </c>
      <c r="AJ166" s="40">
        <v>100</v>
      </c>
      <c r="AK166" s="40">
        <v>94.615384615384613</v>
      </c>
      <c r="AL166" s="40">
        <v>97.827171177828802</v>
      </c>
      <c r="AM166" s="40">
        <v>93.014018563415576</v>
      </c>
      <c r="AN166" s="47">
        <v>100</v>
      </c>
      <c r="AO166" s="49">
        <v>94</v>
      </c>
      <c r="AP166" s="12"/>
      <c r="AQ166" s="12"/>
      <c r="AR166" s="12"/>
      <c r="AS166" s="12"/>
      <c r="AT166" s="12"/>
    </row>
    <row r="167" spans="1:46" ht="12.75">
      <c r="A167" s="4" t="s">
        <v>193</v>
      </c>
      <c r="B167" s="38">
        <v>0</v>
      </c>
      <c r="C167" s="39">
        <v>100</v>
      </c>
      <c r="D167" s="40">
        <v>50.457928883187797</v>
      </c>
      <c r="E167" s="40">
        <v>11.834958040156298</v>
      </c>
      <c r="F167" s="40">
        <v>0</v>
      </c>
      <c r="G167" s="40">
        <v>0.79442737965745147</v>
      </c>
      <c r="H167" s="41">
        <v>30.678000000000001</v>
      </c>
      <c r="I167" s="42">
        <v>18.240343347639488</v>
      </c>
      <c r="J167" s="42">
        <v>17.553214125681215</v>
      </c>
      <c r="K167" s="42" t="s">
        <v>217</v>
      </c>
      <c r="L167" s="43">
        <v>11.618606809315194</v>
      </c>
      <c r="M167" s="44">
        <v>10.159946399877962</v>
      </c>
      <c r="N167" s="50" t="s">
        <v>217</v>
      </c>
      <c r="O167" s="38">
        <v>0</v>
      </c>
      <c r="P167" s="45">
        <v>0</v>
      </c>
      <c r="Q167" s="45">
        <v>14.163068356597536</v>
      </c>
      <c r="R167" s="45">
        <v>1.8878325914578078</v>
      </c>
      <c r="S167" s="46" t="s">
        <v>217</v>
      </c>
      <c r="T167" s="40" t="s">
        <v>217</v>
      </c>
      <c r="U167" s="40" t="s">
        <v>217</v>
      </c>
      <c r="V167" s="40">
        <v>0.48629261598343065</v>
      </c>
      <c r="W167" s="40">
        <v>17.84583809529509</v>
      </c>
      <c r="X167" s="51">
        <v>23.061776172738064</v>
      </c>
      <c r="Y167" s="47">
        <v>78.380652357311448</v>
      </c>
      <c r="Z167" s="42">
        <v>18.484305317100691</v>
      </c>
      <c r="AA167" s="48">
        <v>59.020819999999993</v>
      </c>
      <c r="AB167" s="42">
        <v>0</v>
      </c>
      <c r="AC167" s="42" t="s">
        <v>217</v>
      </c>
      <c r="AD167" s="38">
        <v>44.256</v>
      </c>
      <c r="AE167" s="45">
        <v>0</v>
      </c>
      <c r="AF167" s="45" t="s">
        <v>217</v>
      </c>
      <c r="AG167" s="45">
        <v>0</v>
      </c>
      <c r="AH167" s="45">
        <v>17.149156119561493</v>
      </c>
      <c r="AI167" s="39" t="s">
        <v>217</v>
      </c>
      <c r="AJ167" s="40">
        <v>0</v>
      </c>
      <c r="AK167" s="40">
        <v>49.307692307692299</v>
      </c>
      <c r="AL167" s="40">
        <v>44.301763504011603</v>
      </c>
      <c r="AM167" s="40">
        <v>10.905465285050091</v>
      </c>
      <c r="AN167" s="47">
        <v>4.9951391100000002</v>
      </c>
      <c r="AO167" s="49" t="s">
        <v>217</v>
      </c>
      <c r="AP167" s="12"/>
      <c r="AQ167" s="12"/>
      <c r="AR167" s="12"/>
      <c r="AS167" s="12"/>
      <c r="AT167" s="12"/>
    </row>
    <row r="168" spans="1:46" ht="12.75">
      <c r="A168" s="4" t="s">
        <v>20</v>
      </c>
      <c r="B168" s="38">
        <v>100</v>
      </c>
      <c r="C168" s="39">
        <v>100</v>
      </c>
      <c r="D168" s="40">
        <v>90.91472278265843</v>
      </c>
      <c r="E168" s="40">
        <v>81.657278941533917</v>
      </c>
      <c r="F168" s="40">
        <v>100</v>
      </c>
      <c r="G168" s="40">
        <v>81.405170273361577</v>
      </c>
      <c r="H168" s="41">
        <v>80.745142857142866</v>
      </c>
      <c r="I168" s="42">
        <v>63.733905579399142</v>
      </c>
      <c r="J168" s="42">
        <v>72.51555181727835</v>
      </c>
      <c r="K168" s="42">
        <v>35.774958632101487</v>
      </c>
      <c r="L168" s="43">
        <v>81.92217248133629</v>
      </c>
      <c r="M168" s="44">
        <v>66.499487355706108</v>
      </c>
      <c r="N168" s="50">
        <v>85.416666666666657</v>
      </c>
      <c r="O168" s="38">
        <v>0</v>
      </c>
      <c r="P168" s="45">
        <v>0</v>
      </c>
      <c r="Q168" s="45">
        <v>70.80736146281906</v>
      </c>
      <c r="R168" s="45">
        <v>86.478944143018325</v>
      </c>
      <c r="S168" s="46">
        <v>23.892202435000002</v>
      </c>
      <c r="T168" s="40">
        <v>91.05</v>
      </c>
      <c r="U168" s="40">
        <v>28.628952649999999</v>
      </c>
      <c r="V168" s="40">
        <v>63.696156310508144</v>
      </c>
      <c r="W168" s="40">
        <v>76.188555734399216</v>
      </c>
      <c r="X168" s="51">
        <v>64.793437282860367</v>
      </c>
      <c r="Y168" s="47">
        <v>69.295470077162619</v>
      </c>
      <c r="Z168" s="42">
        <v>73.728682131783174</v>
      </c>
      <c r="AA168" s="48">
        <v>37.211615999999999</v>
      </c>
      <c r="AB168" s="42">
        <v>77.475247518476834</v>
      </c>
      <c r="AC168" s="42">
        <v>82.361324520000011</v>
      </c>
      <c r="AD168" s="38">
        <v>89.03085714285713</v>
      </c>
      <c r="AE168" s="45">
        <v>40.351715084395309</v>
      </c>
      <c r="AF168" s="45">
        <v>79.820627802690566</v>
      </c>
      <c r="AG168" s="45">
        <v>80.051666666666662</v>
      </c>
      <c r="AH168" s="45">
        <v>99.637264720577335</v>
      </c>
      <c r="AI168" s="39">
        <v>80</v>
      </c>
      <c r="AJ168" s="40">
        <v>50</v>
      </c>
      <c r="AK168" s="40">
        <v>99.230769230769226</v>
      </c>
      <c r="AL168" s="40">
        <v>92.302116796335483</v>
      </c>
      <c r="AM168" s="40">
        <v>79.285475260981372</v>
      </c>
      <c r="AN168" s="47">
        <v>94.416332508333326</v>
      </c>
      <c r="AO168" s="49">
        <v>96</v>
      </c>
      <c r="AP168" s="12"/>
      <c r="AQ168" s="12"/>
      <c r="AR168" s="12"/>
      <c r="AS168" s="12"/>
      <c r="AT168" s="12"/>
    </row>
    <row r="169" spans="1:46" ht="12.75">
      <c r="A169" s="4" t="s">
        <v>112</v>
      </c>
      <c r="B169" s="38">
        <v>100</v>
      </c>
      <c r="C169" s="39">
        <v>100</v>
      </c>
      <c r="D169" s="40">
        <v>23.681779805439458</v>
      </c>
      <c r="E169" s="40">
        <v>25.361205453301061</v>
      </c>
      <c r="F169" s="40">
        <v>0</v>
      </c>
      <c r="G169" s="40">
        <v>6.7911883454695188</v>
      </c>
      <c r="H169" s="41">
        <v>44.76</v>
      </c>
      <c r="I169" s="42">
        <v>30.686695278969957</v>
      </c>
      <c r="J169" s="42">
        <v>38.954517349194305</v>
      </c>
      <c r="K169" s="42">
        <v>14.704908990623275</v>
      </c>
      <c r="L169" s="43">
        <v>33.48653630678713</v>
      </c>
      <c r="M169" s="44">
        <v>50.192429758772192</v>
      </c>
      <c r="N169" s="50">
        <v>38.541666666666671</v>
      </c>
      <c r="O169" s="38">
        <v>0</v>
      </c>
      <c r="P169" s="45">
        <v>0</v>
      </c>
      <c r="Q169" s="45">
        <v>9.5344453609253517</v>
      </c>
      <c r="R169" s="45">
        <v>9.2312052366463302</v>
      </c>
      <c r="S169" s="46">
        <v>5.18523976</v>
      </c>
      <c r="T169" s="40">
        <v>89.3</v>
      </c>
      <c r="U169" s="40">
        <v>8.0703585800000006</v>
      </c>
      <c r="V169" s="40">
        <v>4.050287484305314</v>
      </c>
      <c r="W169" s="40">
        <v>46.689863154682477</v>
      </c>
      <c r="X169" s="51">
        <v>0</v>
      </c>
      <c r="Y169" s="47">
        <v>52.111128440866985</v>
      </c>
      <c r="Z169" s="42">
        <v>13.579469223862862</v>
      </c>
      <c r="AA169" s="48">
        <v>32.257989999999999</v>
      </c>
      <c r="AB169" s="42">
        <v>0</v>
      </c>
      <c r="AC169" s="42">
        <v>26.84637837</v>
      </c>
      <c r="AD169" s="38">
        <v>58.098000000000006</v>
      </c>
      <c r="AE169" s="45">
        <v>0</v>
      </c>
      <c r="AF169" s="45">
        <v>27.503736920777278</v>
      </c>
      <c r="AG169" s="45">
        <v>17.16</v>
      </c>
      <c r="AH169" s="45">
        <v>48.240319404208975</v>
      </c>
      <c r="AI169" s="39">
        <v>42.222222222222221</v>
      </c>
      <c r="AJ169" s="40">
        <v>0</v>
      </c>
      <c r="AK169" s="40">
        <v>96.92307692307692</v>
      </c>
      <c r="AL169" s="40">
        <v>31.581517949640446</v>
      </c>
      <c r="AM169" s="40">
        <v>42.920471006176165</v>
      </c>
      <c r="AN169" s="47">
        <v>0</v>
      </c>
      <c r="AO169" s="49">
        <v>90</v>
      </c>
      <c r="AP169" s="12"/>
      <c r="AQ169" s="12"/>
      <c r="AR169" s="12"/>
      <c r="AS169" s="12"/>
      <c r="AT169" s="12"/>
    </row>
    <row r="170" spans="1:46" ht="12.75">
      <c r="A170" s="4" t="s">
        <v>38</v>
      </c>
      <c r="B170" s="38">
        <v>100</v>
      </c>
      <c r="C170" s="39">
        <v>100</v>
      </c>
      <c r="D170" s="40">
        <v>99.201139302450443</v>
      </c>
      <c r="E170" s="40">
        <v>53.969929264062507</v>
      </c>
      <c r="F170" s="40">
        <v>100</v>
      </c>
      <c r="G170" s="40">
        <v>39.144507859680559</v>
      </c>
      <c r="H170" s="41">
        <v>76.105000000000004</v>
      </c>
      <c r="I170" s="42">
        <v>89.914163090128767</v>
      </c>
      <c r="J170" s="42">
        <v>49.488448473105677</v>
      </c>
      <c r="K170" s="42">
        <v>63.452840595697737</v>
      </c>
      <c r="L170" s="43">
        <v>53.808400990250014</v>
      </c>
      <c r="M170" s="44">
        <v>40.053037290201047</v>
      </c>
      <c r="N170" s="50">
        <v>70.833333333333343</v>
      </c>
      <c r="O170" s="38">
        <v>0</v>
      </c>
      <c r="P170" s="45">
        <v>18.117599005553885</v>
      </c>
      <c r="Q170" s="45">
        <v>28.387397508562707</v>
      </c>
      <c r="R170" s="45">
        <v>60.607606136202023</v>
      </c>
      <c r="S170" s="46">
        <v>26.600440299999999</v>
      </c>
      <c r="T170" s="40">
        <v>95.2</v>
      </c>
      <c r="U170" s="40">
        <v>38.496065780000002</v>
      </c>
      <c r="V170" s="40">
        <v>41.849098174442858</v>
      </c>
      <c r="W170" s="40">
        <v>61.271339073616438</v>
      </c>
      <c r="X170" s="51">
        <v>56.255344595955712</v>
      </c>
      <c r="Y170" s="47">
        <v>76.474027593492153</v>
      </c>
      <c r="Z170" s="42">
        <v>49.774021536284678</v>
      </c>
      <c r="AA170" s="48">
        <v>39.644359999999999</v>
      </c>
      <c r="AB170" s="42">
        <v>24.15134370848121</v>
      </c>
      <c r="AC170" s="42">
        <v>55.607072160000001</v>
      </c>
      <c r="AD170" s="38">
        <v>94.100999999999999</v>
      </c>
      <c r="AE170" s="45">
        <v>21.318651749516931</v>
      </c>
      <c r="AF170" s="45">
        <v>66.068759342301945</v>
      </c>
      <c r="AG170" s="45">
        <v>93.14</v>
      </c>
      <c r="AH170" s="45">
        <v>75.648565750530437</v>
      </c>
      <c r="AI170" s="39">
        <v>77.777777777777786</v>
      </c>
      <c r="AJ170" s="40">
        <v>75</v>
      </c>
      <c r="AK170" s="40">
        <v>100</v>
      </c>
      <c r="AL170" s="40">
        <v>91.532834915653481</v>
      </c>
      <c r="AM170" s="40">
        <v>83.944380780134651</v>
      </c>
      <c r="AN170" s="47">
        <v>57.011467490000001</v>
      </c>
      <c r="AO170" s="49">
        <v>99</v>
      </c>
      <c r="AP170" s="12"/>
      <c r="AQ170" s="12"/>
      <c r="AR170" s="12"/>
      <c r="AS170" s="12"/>
      <c r="AT170" s="12"/>
    </row>
    <row r="171" spans="1:46" ht="12.75">
      <c r="A171" s="4" t="s">
        <v>158</v>
      </c>
      <c r="B171" s="38">
        <v>0</v>
      </c>
      <c r="C171" s="39">
        <v>0</v>
      </c>
      <c r="D171" s="40">
        <v>14.948727584550694</v>
      </c>
      <c r="E171" s="40">
        <v>40.137676246228217</v>
      </c>
      <c r="F171" s="40">
        <v>0</v>
      </c>
      <c r="G171" s="40">
        <v>63.288590465233973</v>
      </c>
      <c r="H171" s="41">
        <v>34.055999999999997</v>
      </c>
      <c r="I171" s="42">
        <v>34.763948497854081</v>
      </c>
      <c r="J171" s="42">
        <v>72.181793755575072</v>
      </c>
      <c r="K171" s="42">
        <v>19.16381687810259</v>
      </c>
      <c r="L171" s="43">
        <v>31.987483562711777</v>
      </c>
      <c r="M171" s="44">
        <v>70.326275965467829</v>
      </c>
      <c r="N171" s="50">
        <v>30.902777777777779</v>
      </c>
      <c r="O171" s="38">
        <v>0</v>
      </c>
      <c r="P171" s="45">
        <v>0</v>
      </c>
      <c r="Q171" s="45">
        <v>15.116451477656925</v>
      </c>
      <c r="R171" s="45">
        <v>19.429666826394264</v>
      </c>
      <c r="S171" s="46">
        <v>19.596733310000001</v>
      </c>
      <c r="T171" s="40">
        <v>82.8</v>
      </c>
      <c r="U171" s="40">
        <v>20.695766962500002</v>
      </c>
      <c r="V171" s="40">
        <v>8.6442413348840983</v>
      </c>
      <c r="W171" s="40">
        <v>76.06423612149932</v>
      </c>
      <c r="X171" s="51">
        <v>0</v>
      </c>
      <c r="Y171" s="47">
        <v>51.866561214683614</v>
      </c>
      <c r="Z171" s="42">
        <v>13.15639765611318</v>
      </c>
      <c r="AA171" s="48">
        <v>31.496030000000001</v>
      </c>
      <c r="AB171" s="42">
        <v>0</v>
      </c>
      <c r="AC171" s="42">
        <v>61.638205790000001</v>
      </c>
      <c r="AD171" s="38">
        <v>35.506</v>
      </c>
      <c r="AE171" s="45">
        <v>0</v>
      </c>
      <c r="AF171" s="45">
        <v>32.174887892376674</v>
      </c>
      <c r="AG171" s="45">
        <v>0</v>
      </c>
      <c r="AH171" s="45">
        <v>73.814724946284258</v>
      </c>
      <c r="AI171" s="39">
        <v>31.851851851851855</v>
      </c>
      <c r="AJ171" s="40">
        <v>25</v>
      </c>
      <c r="AK171" s="40">
        <v>86.92307692307692</v>
      </c>
      <c r="AL171" s="40">
        <v>17.116688970270371</v>
      </c>
      <c r="AM171" s="40">
        <v>51.717030765885987</v>
      </c>
      <c r="AN171" s="47">
        <v>46.172293609999997</v>
      </c>
      <c r="AO171" s="49">
        <v>96</v>
      </c>
      <c r="AP171" s="12"/>
      <c r="AQ171" s="12"/>
      <c r="AR171" s="12"/>
      <c r="AS171" s="12"/>
      <c r="AT171" s="12"/>
    </row>
    <row r="172" spans="1:46" ht="12.75">
      <c r="A172" s="4" t="s">
        <v>159</v>
      </c>
      <c r="B172" s="38">
        <v>0</v>
      </c>
      <c r="C172" s="39">
        <v>100</v>
      </c>
      <c r="D172" s="40">
        <v>89.833272900919638</v>
      </c>
      <c r="E172" s="40">
        <v>40.024168716875813</v>
      </c>
      <c r="F172" s="40">
        <v>0</v>
      </c>
      <c r="G172" s="40">
        <v>30.065557759764488</v>
      </c>
      <c r="H172" s="41">
        <v>44.720999999999997</v>
      </c>
      <c r="I172" s="42">
        <v>33.047210300429185</v>
      </c>
      <c r="J172" s="42">
        <v>31.396128522828583</v>
      </c>
      <c r="K172" s="42">
        <v>4.53392167677882</v>
      </c>
      <c r="L172" s="43">
        <v>37.668471837758858</v>
      </c>
      <c r="M172" s="44">
        <v>40.429451335695646</v>
      </c>
      <c r="N172" s="50">
        <v>55.208333333333336</v>
      </c>
      <c r="O172" s="38">
        <v>0</v>
      </c>
      <c r="P172" s="45">
        <v>0</v>
      </c>
      <c r="Q172" s="45">
        <v>17.844628937030922</v>
      </c>
      <c r="R172" s="45">
        <v>11.429547067812026</v>
      </c>
      <c r="S172" s="46">
        <v>6.1289643800000002</v>
      </c>
      <c r="T172" s="40">
        <v>97.6</v>
      </c>
      <c r="U172" s="40">
        <v>1.2539570499999999</v>
      </c>
      <c r="V172" s="40">
        <v>9.0336394476242603</v>
      </c>
      <c r="W172" s="40">
        <v>32.217160842185521</v>
      </c>
      <c r="X172" s="51">
        <v>0</v>
      </c>
      <c r="Y172" s="47">
        <v>48.844718103893641</v>
      </c>
      <c r="Z172" s="42">
        <v>20.090862945856806</v>
      </c>
      <c r="AA172" s="48">
        <v>28.900069999999999</v>
      </c>
      <c r="AB172" s="42">
        <v>0</v>
      </c>
      <c r="AC172" s="42">
        <v>38.900325426000002</v>
      </c>
      <c r="AD172" s="38">
        <v>24.736000000000001</v>
      </c>
      <c r="AE172" s="45">
        <v>0</v>
      </c>
      <c r="AF172" s="45">
        <v>25.329528468541916</v>
      </c>
      <c r="AG172" s="45">
        <v>0.89</v>
      </c>
      <c r="AH172" s="45">
        <v>43.01415317331756</v>
      </c>
      <c r="AI172" s="39">
        <v>0</v>
      </c>
      <c r="AJ172" s="40">
        <v>75</v>
      </c>
      <c r="AK172" s="40">
        <v>58.307692307692307</v>
      </c>
      <c r="AL172" s="40">
        <v>44.362131114398238</v>
      </c>
      <c r="AM172" s="40">
        <v>61.564426982233755</v>
      </c>
      <c r="AN172" s="47">
        <v>28.954006369999995</v>
      </c>
      <c r="AO172" s="49">
        <v>89.281818181818181</v>
      </c>
      <c r="AP172" s="12"/>
      <c r="AQ172" s="12"/>
      <c r="AR172" s="12"/>
      <c r="AS172" s="12"/>
      <c r="AT172" s="12"/>
    </row>
    <row r="173" spans="1:46" ht="12.75">
      <c r="A173" s="4" t="s">
        <v>109</v>
      </c>
      <c r="B173" s="38">
        <v>0</v>
      </c>
      <c r="C173" s="39">
        <v>0</v>
      </c>
      <c r="D173" s="40">
        <v>32.298956213870653</v>
      </c>
      <c r="E173" s="40">
        <v>42.165257308624824</v>
      </c>
      <c r="F173" s="40">
        <v>0</v>
      </c>
      <c r="G173" s="40">
        <v>75.242049477769285</v>
      </c>
      <c r="H173" s="41">
        <v>32.204000000000001</v>
      </c>
      <c r="I173" s="42">
        <v>30.257510729613742</v>
      </c>
      <c r="J173" s="42">
        <v>63.654933649751797</v>
      </c>
      <c r="K173" s="42">
        <v>35.900717043574183</v>
      </c>
      <c r="L173" s="43">
        <v>47.631371098210828</v>
      </c>
      <c r="M173" s="44">
        <v>56.43677310953025</v>
      </c>
      <c r="N173" s="50">
        <v>65.625</v>
      </c>
      <c r="O173" s="38">
        <v>0</v>
      </c>
      <c r="P173" s="45">
        <v>0</v>
      </c>
      <c r="Q173" s="45">
        <v>51.029844837633533</v>
      </c>
      <c r="R173" s="45">
        <v>43.624777892263893</v>
      </c>
      <c r="S173" s="46">
        <v>28.758591356</v>
      </c>
      <c r="T173" s="40">
        <v>92.55</v>
      </c>
      <c r="U173" s="40">
        <v>42.139939325</v>
      </c>
      <c r="V173" s="40">
        <v>36.298390894525369</v>
      </c>
      <c r="W173" s="40">
        <v>67.314866894443</v>
      </c>
      <c r="X173" s="51">
        <v>0</v>
      </c>
      <c r="Y173" s="47">
        <v>50.570697325097754</v>
      </c>
      <c r="Z173" s="42">
        <v>28.663485376003656</v>
      </c>
      <c r="AA173" s="48">
        <v>27.819066666666671</v>
      </c>
      <c r="AB173" s="42">
        <v>0</v>
      </c>
      <c r="AC173" s="42">
        <v>54.536098902499994</v>
      </c>
      <c r="AD173" s="38">
        <v>47.841000000000001</v>
      </c>
      <c r="AE173" s="45">
        <v>0</v>
      </c>
      <c r="AF173" s="45">
        <v>46.068759342301938</v>
      </c>
      <c r="AG173" s="45">
        <v>0</v>
      </c>
      <c r="AH173" s="45">
        <v>69.646629967445691</v>
      </c>
      <c r="AI173" s="39">
        <v>43.777777777777779</v>
      </c>
      <c r="AJ173" s="40">
        <v>0</v>
      </c>
      <c r="AK173" s="40">
        <v>47.461538461538467</v>
      </c>
      <c r="AL173" s="40">
        <v>32.947385778606439</v>
      </c>
      <c r="AM173" s="40">
        <v>51.288747528135723</v>
      </c>
      <c r="AN173" s="47">
        <v>61.701783359999993</v>
      </c>
      <c r="AO173" s="49">
        <v>98.2</v>
      </c>
      <c r="AP173" s="12"/>
      <c r="AQ173" s="12"/>
      <c r="AR173" s="12"/>
      <c r="AS173" s="12"/>
      <c r="AT173" s="12"/>
    </row>
    <row r="174" spans="1:46" ht="12.75">
      <c r="A174" s="4" t="s">
        <v>105</v>
      </c>
      <c r="B174" s="38">
        <v>0</v>
      </c>
      <c r="C174" s="39">
        <v>100</v>
      </c>
      <c r="D174" s="40">
        <v>55.235925305090937</v>
      </c>
      <c r="E174" s="40">
        <v>47.783744939620995</v>
      </c>
      <c r="F174" s="40">
        <v>0</v>
      </c>
      <c r="G174" s="40">
        <v>68.404861073876319</v>
      </c>
      <c r="H174" s="41">
        <v>59.989000000000004</v>
      </c>
      <c r="I174" s="42">
        <v>48.283261802575112</v>
      </c>
      <c r="J174" s="42">
        <v>23.718617872135905</v>
      </c>
      <c r="K174" s="42">
        <v>7.1263099834528401</v>
      </c>
      <c r="L174" s="43">
        <v>49.172612820168737</v>
      </c>
      <c r="M174" s="44">
        <v>28.885958078570074</v>
      </c>
      <c r="N174" s="50">
        <v>42.708333333333329</v>
      </c>
      <c r="O174" s="38">
        <v>0</v>
      </c>
      <c r="P174" s="45">
        <v>0</v>
      </c>
      <c r="Q174" s="45">
        <v>41.615073585648567</v>
      </c>
      <c r="R174" s="45">
        <v>37.886730115370305</v>
      </c>
      <c r="S174" s="46">
        <v>20.39505467</v>
      </c>
      <c r="T174" s="40">
        <v>87.65</v>
      </c>
      <c r="U174" s="40">
        <v>30.137202428000005</v>
      </c>
      <c r="V174" s="40">
        <v>2.2607039261849668</v>
      </c>
      <c r="W174" s="40">
        <v>53.95915982041172</v>
      </c>
      <c r="X174" s="51">
        <v>11.0032635836008</v>
      </c>
      <c r="Y174" s="47">
        <v>57.944701000178078</v>
      </c>
      <c r="Z174" s="42">
        <v>54.641658676982139</v>
      </c>
      <c r="AA174" s="48">
        <v>34.054659999999998</v>
      </c>
      <c r="AB174" s="42">
        <v>0</v>
      </c>
      <c r="AC174" s="42">
        <v>41.39497433333333</v>
      </c>
      <c r="AD174" s="38">
        <v>77.454000000000008</v>
      </c>
      <c r="AE174" s="45">
        <v>0</v>
      </c>
      <c r="AF174" s="45">
        <v>37.668161434977584</v>
      </c>
      <c r="AG174" s="45">
        <v>0</v>
      </c>
      <c r="AH174" s="45">
        <v>66.161585609484135</v>
      </c>
      <c r="AI174" s="39">
        <v>0</v>
      </c>
      <c r="AJ174" s="40">
        <v>0</v>
      </c>
      <c r="AK174" s="40">
        <v>100</v>
      </c>
      <c r="AL174" s="40">
        <v>80.350140243277409</v>
      </c>
      <c r="AM174" s="40">
        <v>44.867573904735679</v>
      </c>
      <c r="AN174" s="47">
        <v>76.754299079999996</v>
      </c>
      <c r="AO174" s="49">
        <v>100</v>
      </c>
      <c r="AP174" s="12"/>
      <c r="AQ174" s="12"/>
      <c r="AR174" s="12"/>
      <c r="AS174" s="12"/>
      <c r="AT174" s="12"/>
    </row>
    <row r="175" spans="1:46" ht="12.75">
      <c r="A175" s="4" t="s">
        <v>82</v>
      </c>
      <c r="B175" s="38">
        <v>0</v>
      </c>
      <c r="C175" s="39">
        <v>100</v>
      </c>
      <c r="D175" s="40">
        <v>81.521096666111035</v>
      </c>
      <c r="E175" s="40">
        <v>37.329099121033323</v>
      </c>
      <c r="F175" s="40">
        <v>0</v>
      </c>
      <c r="G175" s="40">
        <v>45.631961794774746</v>
      </c>
      <c r="H175" s="41">
        <v>59.506999999999998</v>
      </c>
      <c r="I175" s="42">
        <v>60.193133047210303</v>
      </c>
      <c r="J175" s="42">
        <v>17.575243259210307</v>
      </c>
      <c r="K175" s="42">
        <v>0</v>
      </c>
      <c r="L175" s="43">
        <v>43.642969750916386</v>
      </c>
      <c r="M175" s="44">
        <v>20.469596677780412</v>
      </c>
      <c r="N175" s="50">
        <v>17.708333333333336</v>
      </c>
      <c r="O175" s="38">
        <v>0</v>
      </c>
      <c r="P175" s="45">
        <v>0</v>
      </c>
      <c r="Q175" s="45">
        <v>35.849803202363965</v>
      </c>
      <c r="R175" s="45">
        <v>40.645451968578321</v>
      </c>
      <c r="S175" s="46">
        <v>26.81525362</v>
      </c>
      <c r="T175" s="40">
        <v>99.9</v>
      </c>
      <c r="U175" s="40">
        <v>12.19692296</v>
      </c>
      <c r="V175" s="40">
        <v>29.273623643685308</v>
      </c>
      <c r="W175" s="40">
        <v>37.791327345727396</v>
      </c>
      <c r="X175" s="51">
        <v>52.010589721222708</v>
      </c>
      <c r="Y175" s="47">
        <v>92.024896580286637</v>
      </c>
      <c r="Z175" s="42">
        <v>57.814246801412395</v>
      </c>
      <c r="AA175" s="48">
        <v>61.303200000000004</v>
      </c>
      <c r="AB175" s="42">
        <v>0</v>
      </c>
      <c r="AC175" s="42">
        <v>70.392525250000006</v>
      </c>
      <c r="AD175" s="38">
        <v>83.566000000000003</v>
      </c>
      <c r="AE175" s="45">
        <v>0</v>
      </c>
      <c r="AF175" s="45">
        <v>25.411061285500747</v>
      </c>
      <c r="AG175" s="45">
        <v>0</v>
      </c>
      <c r="AH175" s="45">
        <v>63.106528562882716</v>
      </c>
      <c r="AI175" s="39">
        <v>88.888888888888886</v>
      </c>
      <c r="AJ175" s="40">
        <v>50</v>
      </c>
      <c r="AK175" s="40">
        <v>100</v>
      </c>
      <c r="AL175" s="40">
        <v>58.443686540575335</v>
      </c>
      <c r="AM175" s="40">
        <v>73.279526164298986</v>
      </c>
      <c r="AN175" s="47">
        <v>61.008476870000003</v>
      </c>
      <c r="AO175" s="49">
        <v>90</v>
      </c>
      <c r="AP175" s="12"/>
      <c r="AQ175" s="12"/>
      <c r="AR175" s="12"/>
      <c r="AS175" s="12"/>
      <c r="AT175" s="12"/>
    </row>
    <row r="176" spans="1:46" ht="12.75">
      <c r="A176" s="4" t="s">
        <v>48</v>
      </c>
      <c r="B176" s="38">
        <v>100</v>
      </c>
      <c r="C176" s="39">
        <v>100</v>
      </c>
      <c r="D176" s="40">
        <v>100</v>
      </c>
      <c r="E176" s="40">
        <v>45.669362062704231</v>
      </c>
      <c r="F176" s="40">
        <v>100</v>
      </c>
      <c r="G176" s="40">
        <v>27.938286718940031</v>
      </c>
      <c r="H176" s="41">
        <v>92.253</v>
      </c>
      <c r="I176" s="42">
        <v>84.012875536480678</v>
      </c>
      <c r="J176" s="42">
        <v>43.688778409446485</v>
      </c>
      <c r="K176" s="42">
        <v>9.9944842801985665</v>
      </c>
      <c r="L176" s="43">
        <v>44.775357712140227</v>
      </c>
      <c r="M176" s="44">
        <v>45.085445339040568</v>
      </c>
      <c r="N176" s="50">
        <v>62.268518518518526</v>
      </c>
      <c r="O176" s="38">
        <v>0</v>
      </c>
      <c r="P176" s="45">
        <v>11.430932275880595</v>
      </c>
      <c r="Q176" s="45">
        <v>40.688108592339148</v>
      </c>
      <c r="R176" s="45">
        <v>39.860604703162679</v>
      </c>
      <c r="S176" s="46">
        <v>38.514839610000003</v>
      </c>
      <c r="T176" s="40">
        <v>94.1</v>
      </c>
      <c r="U176" s="40">
        <v>39.136209409999999</v>
      </c>
      <c r="V176" s="40">
        <v>46.343883708054072</v>
      </c>
      <c r="W176" s="40">
        <v>58.316629069607409</v>
      </c>
      <c r="X176" s="51">
        <v>68.639917027507138</v>
      </c>
      <c r="Y176" s="47">
        <v>43.218276312157634</v>
      </c>
      <c r="Z176" s="42">
        <v>55.886552377639497</v>
      </c>
      <c r="AA176" s="48">
        <v>37.032859999999999</v>
      </c>
      <c r="AB176" s="42">
        <v>75.565770856592422</v>
      </c>
      <c r="AC176" s="42">
        <v>28.257120810000004</v>
      </c>
      <c r="AD176" s="38">
        <v>83.221000000000004</v>
      </c>
      <c r="AE176" s="45">
        <v>21.318651749516931</v>
      </c>
      <c r="AF176" s="45">
        <v>32.436472346786246</v>
      </c>
      <c r="AG176" s="45">
        <v>0</v>
      </c>
      <c r="AH176" s="45">
        <v>64.956500892835152</v>
      </c>
      <c r="AI176" s="39">
        <v>26.666666666666668</v>
      </c>
      <c r="AJ176" s="40">
        <v>75</v>
      </c>
      <c r="AK176" s="40">
        <v>81.538461538461533</v>
      </c>
      <c r="AL176" s="40">
        <v>95.481038695638247</v>
      </c>
      <c r="AM176" s="40">
        <v>91.451283521568925</v>
      </c>
      <c r="AN176" s="47">
        <v>72.299174789999995</v>
      </c>
      <c r="AO176" s="49">
        <v>95</v>
      </c>
      <c r="AP176" s="12"/>
      <c r="AQ176" s="12"/>
      <c r="AR176" s="12"/>
      <c r="AS176" s="12"/>
      <c r="AT176" s="12"/>
    </row>
    <row r="177" spans="1:46" ht="12.75">
      <c r="A177" s="4" t="s">
        <v>149</v>
      </c>
      <c r="B177" s="38">
        <v>0</v>
      </c>
      <c r="C177" s="39">
        <v>100</v>
      </c>
      <c r="D177" s="40">
        <v>24.183282550215392</v>
      </c>
      <c r="E177" s="40">
        <v>6.3125352480790164</v>
      </c>
      <c r="F177" s="40">
        <v>0</v>
      </c>
      <c r="G177" s="40">
        <v>0</v>
      </c>
      <c r="H177" s="41">
        <v>25.063999999999997</v>
      </c>
      <c r="I177" s="42">
        <v>13.304721030042918</v>
      </c>
      <c r="J177" s="42">
        <v>38.082948032105783</v>
      </c>
      <c r="K177" s="42">
        <v>0</v>
      </c>
      <c r="L177" s="43">
        <v>24.139972240645804</v>
      </c>
      <c r="M177" s="44">
        <v>44.639332580424508</v>
      </c>
      <c r="N177" s="50">
        <v>0</v>
      </c>
      <c r="O177" s="38">
        <v>0</v>
      </c>
      <c r="P177" s="45">
        <v>0</v>
      </c>
      <c r="Q177" s="45">
        <v>51.983117771202224</v>
      </c>
      <c r="R177" s="45">
        <v>42.585875262048027</v>
      </c>
      <c r="S177" s="46">
        <v>15.724296728461537</v>
      </c>
      <c r="T177" s="40">
        <v>93.330769230769235</v>
      </c>
      <c r="U177" s="40">
        <v>15.111832405555555</v>
      </c>
      <c r="V177" s="40">
        <v>18.278595090896459</v>
      </c>
      <c r="W177" s="40">
        <v>46.694317625009361</v>
      </c>
      <c r="X177" s="51">
        <v>0</v>
      </c>
      <c r="Y177" s="47">
        <v>96.157541043266377</v>
      </c>
      <c r="Z177" s="42">
        <v>11.600227978303563</v>
      </c>
      <c r="AA177" s="48">
        <v>63.505480000000006</v>
      </c>
      <c r="AB177" s="42">
        <v>0</v>
      </c>
      <c r="AC177" s="42">
        <v>38.805272252500004</v>
      </c>
      <c r="AD177" s="38">
        <v>51.512</v>
      </c>
      <c r="AE177" s="45">
        <v>0</v>
      </c>
      <c r="AF177" s="45">
        <v>28.649725959143002</v>
      </c>
      <c r="AG177" s="45">
        <v>18.98076923076923</v>
      </c>
      <c r="AH177" s="45">
        <v>58.375314508739031</v>
      </c>
      <c r="AI177" s="39">
        <v>0</v>
      </c>
      <c r="AJ177" s="40">
        <v>0</v>
      </c>
      <c r="AK177" s="40">
        <v>67.84615384615384</v>
      </c>
      <c r="AL177" s="40">
        <v>65.527562270810719</v>
      </c>
      <c r="AM177" s="40">
        <v>10.089205102730521</v>
      </c>
      <c r="AN177" s="47">
        <v>69.872876945384604</v>
      </c>
      <c r="AO177" s="49">
        <v>97.5</v>
      </c>
      <c r="AP177" s="12"/>
      <c r="AQ177" s="12"/>
      <c r="AR177" s="12"/>
      <c r="AS177" s="12"/>
      <c r="AT177" s="12"/>
    </row>
    <row r="178" spans="1:46" ht="12.75">
      <c r="A178" s="4" t="s">
        <v>133</v>
      </c>
      <c r="B178" s="38">
        <v>0</v>
      </c>
      <c r="C178" s="39">
        <v>100</v>
      </c>
      <c r="D178" s="40">
        <v>82.722283937534129</v>
      </c>
      <c r="E178" s="40">
        <v>39.507531360286663</v>
      </c>
      <c r="F178" s="40">
        <v>0</v>
      </c>
      <c r="G178" s="40">
        <v>32.438518132966834</v>
      </c>
      <c r="H178" s="41">
        <v>60.690999999999995</v>
      </c>
      <c r="I178" s="42">
        <v>89.163090128755357</v>
      </c>
      <c r="J178" s="42">
        <v>31.396128522828583</v>
      </c>
      <c r="K178" s="42">
        <v>0</v>
      </c>
      <c r="L178" s="43">
        <v>38.28292300164631</v>
      </c>
      <c r="M178" s="44">
        <v>40.429451335695646</v>
      </c>
      <c r="N178" s="50">
        <v>59.375</v>
      </c>
      <c r="O178" s="38">
        <v>0</v>
      </c>
      <c r="P178" s="45">
        <v>0</v>
      </c>
      <c r="Q178" s="45">
        <v>10.588578841133868</v>
      </c>
      <c r="R178" s="45">
        <v>8.9303164008121207</v>
      </c>
      <c r="S178" s="46">
        <v>0.82416103000000007</v>
      </c>
      <c r="T178" s="40">
        <v>92.55</v>
      </c>
      <c r="U178" s="40">
        <v>22.531490229999999</v>
      </c>
      <c r="V178" s="40">
        <v>6.587604353885455</v>
      </c>
      <c r="W178" s="40">
        <v>32.217160842185521</v>
      </c>
      <c r="X178" s="51">
        <v>27.122753375055826</v>
      </c>
      <c r="Y178" s="47">
        <v>48.844718103893641</v>
      </c>
      <c r="Z178" s="42">
        <v>15.39470140339683</v>
      </c>
      <c r="AA178" s="48">
        <v>28.900069999999999</v>
      </c>
      <c r="AB178" s="42">
        <v>0</v>
      </c>
      <c r="AC178" s="42">
        <v>38.900325426000002</v>
      </c>
      <c r="AD178" s="38">
        <v>22.99</v>
      </c>
      <c r="AE178" s="45">
        <v>0</v>
      </c>
      <c r="AF178" s="45">
        <v>82.511210762331828</v>
      </c>
      <c r="AG178" s="45">
        <v>2.5</v>
      </c>
      <c r="AH178" s="45">
        <v>43.01415317331756</v>
      </c>
      <c r="AI178" s="39">
        <v>0</v>
      </c>
      <c r="AJ178" s="40">
        <v>100</v>
      </c>
      <c r="AK178" s="40">
        <v>66.538461538461533</v>
      </c>
      <c r="AL178" s="40">
        <v>9.9212952215187435</v>
      </c>
      <c r="AM178" s="40">
        <v>67.916421609601215</v>
      </c>
      <c r="AN178" s="47">
        <v>34.425330989999999</v>
      </c>
      <c r="AO178" s="49">
        <v>84</v>
      </c>
      <c r="AP178" s="12"/>
      <c r="AQ178" s="12"/>
      <c r="AR178" s="12"/>
      <c r="AS178" s="12"/>
      <c r="AT178" s="12"/>
    </row>
    <row r="179" spans="1:46" ht="12.75">
      <c r="A179" s="4" t="s">
        <v>61</v>
      </c>
      <c r="B179" s="38">
        <v>100</v>
      </c>
      <c r="C179" s="39">
        <v>100</v>
      </c>
      <c r="D179" s="40">
        <v>83.575677519689123</v>
      </c>
      <c r="E179" s="40">
        <v>44.879112394153339</v>
      </c>
      <c r="F179" s="40">
        <v>100</v>
      </c>
      <c r="G179" s="40">
        <v>48.701305749128473</v>
      </c>
      <c r="H179" s="41">
        <v>98.536000000000001</v>
      </c>
      <c r="I179" s="42">
        <v>67.811158798283259</v>
      </c>
      <c r="J179" s="42">
        <v>34.083575528636615</v>
      </c>
      <c r="K179" s="42">
        <v>29.200220628792056</v>
      </c>
      <c r="L179" s="43">
        <v>42.420136489608687</v>
      </c>
      <c r="M179" s="44">
        <v>40.053036530746382</v>
      </c>
      <c r="N179" s="50">
        <v>100</v>
      </c>
      <c r="O179" s="38">
        <v>0</v>
      </c>
      <c r="P179" s="45">
        <v>0</v>
      </c>
      <c r="Q179" s="45">
        <v>49.537000707295455</v>
      </c>
      <c r="R179" s="45">
        <v>33.081596329007937</v>
      </c>
      <c r="S179" s="46">
        <v>69.194690629999997</v>
      </c>
      <c r="T179" s="40">
        <v>89.2</v>
      </c>
      <c r="U179" s="40">
        <v>22.42742548</v>
      </c>
      <c r="V179" s="40">
        <v>14.582897006032642</v>
      </c>
      <c r="W179" s="40">
        <v>57.353266755623103</v>
      </c>
      <c r="X179" s="51">
        <v>48.278022338367599</v>
      </c>
      <c r="Y179" s="47">
        <v>57.210647703392951</v>
      </c>
      <c r="Z179" s="42">
        <v>66.230128212981541</v>
      </c>
      <c r="AA179" s="48">
        <v>23.3446</v>
      </c>
      <c r="AB179" s="42">
        <v>22.17114568521318</v>
      </c>
      <c r="AC179" s="42">
        <v>76.3018754</v>
      </c>
      <c r="AD179" s="38">
        <v>84.277999999999992</v>
      </c>
      <c r="AE179" s="45">
        <v>0</v>
      </c>
      <c r="AF179" s="45">
        <v>20.92675635276532</v>
      </c>
      <c r="AG179" s="45">
        <v>10.199999999999999</v>
      </c>
      <c r="AH179" s="45">
        <v>65.496458906058507</v>
      </c>
      <c r="AI179" s="39">
        <v>88.888888888888886</v>
      </c>
      <c r="AJ179" s="40">
        <v>75</v>
      </c>
      <c r="AK179" s="40">
        <v>94.615384615384613</v>
      </c>
      <c r="AL179" s="40">
        <v>82.452371373436065</v>
      </c>
      <c r="AM179" s="40">
        <v>78.682330685417753</v>
      </c>
      <c r="AN179" s="47">
        <v>60.48598157</v>
      </c>
      <c r="AO179" s="49">
        <v>97.5</v>
      </c>
      <c r="AP179" s="12"/>
      <c r="AQ179" s="12"/>
      <c r="AR179" s="12"/>
      <c r="AS179" s="12"/>
      <c r="AT179" s="12"/>
    </row>
    <row r="180" spans="1:46" ht="12.75">
      <c r="A180" s="4" t="s">
        <v>19</v>
      </c>
      <c r="B180" s="38">
        <v>100</v>
      </c>
      <c r="C180" s="39">
        <v>100</v>
      </c>
      <c r="D180" s="40">
        <v>100</v>
      </c>
      <c r="E180" s="40">
        <v>72.895706259073734</v>
      </c>
      <c r="F180" s="40">
        <v>100</v>
      </c>
      <c r="G180" s="40">
        <v>21.535802473196487</v>
      </c>
      <c r="H180" s="41">
        <v>91.62700000000001</v>
      </c>
      <c r="I180" s="42">
        <v>92.70386266094421</v>
      </c>
      <c r="J180" s="42">
        <v>97.730498584377841</v>
      </c>
      <c r="K180" s="42">
        <v>83.143960286817432</v>
      </c>
      <c r="L180" s="43">
        <v>84.647259960720007</v>
      </c>
      <c r="M180" s="44">
        <v>100</v>
      </c>
      <c r="N180" s="50">
        <v>11.458333333333332</v>
      </c>
      <c r="O180" s="38">
        <v>0</v>
      </c>
      <c r="P180" s="45">
        <v>18.117599005553885</v>
      </c>
      <c r="Q180" s="45">
        <v>65.752548414704748</v>
      </c>
      <c r="R180" s="45">
        <v>80.358331195122219</v>
      </c>
      <c r="S180" s="46">
        <v>23.73896229</v>
      </c>
      <c r="T180" s="40">
        <v>89.35</v>
      </c>
      <c r="U180" s="40">
        <v>45.04967705</v>
      </c>
      <c r="V180" s="40">
        <v>48.346421333270477</v>
      </c>
      <c r="W180" s="40">
        <v>91.562501869880265</v>
      </c>
      <c r="X180" s="51">
        <v>61.979191361283135</v>
      </c>
      <c r="Y180" s="47">
        <v>80.014421370753567</v>
      </c>
      <c r="Z180" s="42">
        <v>66.167339846465751</v>
      </c>
      <c r="AA180" s="48">
        <v>60.510120000000001</v>
      </c>
      <c r="AB180" s="42">
        <v>72.100424329133645</v>
      </c>
      <c r="AC180" s="42">
        <v>84.933404899999999</v>
      </c>
      <c r="AD180" s="38">
        <v>100</v>
      </c>
      <c r="AE180" s="45">
        <v>26.901143389596871</v>
      </c>
      <c r="AF180" s="45">
        <v>51.420029895366213</v>
      </c>
      <c r="AG180" s="45">
        <v>98.5</v>
      </c>
      <c r="AH180" s="45">
        <v>97.957793655381323</v>
      </c>
      <c r="AI180" s="39">
        <v>22.222222222222221</v>
      </c>
      <c r="AJ180" s="40">
        <v>100</v>
      </c>
      <c r="AK180" s="40">
        <v>100</v>
      </c>
      <c r="AL180" s="40">
        <v>100</v>
      </c>
      <c r="AM180" s="40">
        <v>76.294312741610398</v>
      </c>
      <c r="AN180" s="47">
        <v>100</v>
      </c>
      <c r="AO180" s="49">
        <v>94</v>
      </c>
      <c r="AP180" s="12"/>
      <c r="AQ180" s="12"/>
      <c r="AR180" s="12"/>
      <c r="AS180" s="12"/>
      <c r="AT180" s="12"/>
    </row>
    <row r="181" spans="1:46" ht="12.75">
      <c r="A181" s="4" t="s">
        <v>4</v>
      </c>
      <c r="B181" s="38">
        <v>100</v>
      </c>
      <c r="C181" s="39">
        <v>100</v>
      </c>
      <c r="D181" s="40">
        <v>100</v>
      </c>
      <c r="E181" s="40">
        <v>83.474029818281977</v>
      </c>
      <c r="F181" s="40">
        <v>100</v>
      </c>
      <c r="G181" s="40">
        <v>85.913728926204797</v>
      </c>
      <c r="H181" s="41">
        <v>95.34899999999999</v>
      </c>
      <c r="I181" s="42">
        <v>66.201716738197419</v>
      </c>
      <c r="J181" s="42">
        <v>84.878501818655167</v>
      </c>
      <c r="K181" s="42">
        <v>50.115830115830121</v>
      </c>
      <c r="L181" s="43">
        <v>75.107866500161606</v>
      </c>
      <c r="M181" s="44">
        <v>70.915391773392699</v>
      </c>
      <c r="N181" s="50">
        <v>63.541666666666664</v>
      </c>
      <c r="O181" s="38">
        <v>41.896173780343879</v>
      </c>
      <c r="P181" s="45">
        <v>59.548908616862747</v>
      </c>
      <c r="Q181" s="45">
        <v>62.510322306518759</v>
      </c>
      <c r="R181" s="45">
        <v>60.658090457472781</v>
      </c>
      <c r="S181" s="46">
        <v>58.159660160000001</v>
      </c>
      <c r="T181" s="40">
        <v>90.559259259259264</v>
      </c>
      <c r="U181" s="40">
        <v>75.700571120000006</v>
      </c>
      <c r="V181" s="40">
        <v>72.425524491820951</v>
      </c>
      <c r="W181" s="40">
        <v>80.410535952561872</v>
      </c>
      <c r="X181" s="51">
        <v>80.377103303765978</v>
      </c>
      <c r="Y181" s="47">
        <v>52.675525939253944</v>
      </c>
      <c r="Z181" s="42">
        <v>75.395976695481053</v>
      </c>
      <c r="AA181" s="48">
        <v>25.948680000000003</v>
      </c>
      <c r="AB181" s="42">
        <v>97.666195191030198</v>
      </c>
      <c r="AC181" s="42">
        <v>64.563693090000001</v>
      </c>
      <c r="AD181" s="38">
        <v>97.466999999999999</v>
      </c>
      <c r="AE181" s="45">
        <v>52.549912059966154</v>
      </c>
      <c r="AF181" s="45">
        <v>39.162929745889386</v>
      </c>
      <c r="AG181" s="45">
        <v>76</v>
      </c>
      <c r="AH181" s="45">
        <v>83.420376357456689</v>
      </c>
      <c r="AI181" s="39">
        <v>55.555555555555557</v>
      </c>
      <c r="AJ181" s="40">
        <v>100</v>
      </c>
      <c r="AK181" s="40">
        <v>94.615384615384613</v>
      </c>
      <c r="AL181" s="40">
        <v>95.817112070240356</v>
      </c>
      <c r="AM181" s="40">
        <v>89.662374161933712</v>
      </c>
      <c r="AN181" s="47">
        <v>100</v>
      </c>
      <c r="AO181" s="49">
        <v>100</v>
      </c>
      <c r="AP181" s="12"/>
      <c r="AQ181" s="12"/>
      <c r="AR181" s="12"/>
      <c r="AS181" s="12"/>
      <c r="AT181" s="12"/>
    </row>
    <row r="182" spans="1:46" ht="12.75">
      <c r="A182" s="4" t="s">
        <v>138</v>
      </c>
      <c r="B182" s="38">
        <v>0</v>
      </c>
      <c r="C182" s="39">
        <v>100</v>
      </c>
      <c r="D182" s="40">
        <v>99.25002292948696</v>
      </c>
      <c r="E182" s="40">
        <v>37.98707589219886</v>
      </c>
      <c r="F182" s="40">
        <v>0</v>
      </c>
      <c r="G182" s="40">
        <v>36.867359633062122</v>
      </c>
      <c r="H182" s="41">
        <v>47.910000000000004</v>
      </c>
      <c r="I182" s="42">
        <v>88.412017167381975</v>
      </c>
      <c r="J182" s="42">
        <v>53.560333541108122</v>
      </c>
      <c r="K182" s="42">
        <v>0</v>
      </c>
      <c r="L182" s="43">
        <v>40.315653195317431</v>
      </c>
      <c r="M182" s="44">
        <v>60.765175101461736</v>
      </c>
      <c r="N182" s="50">
        <v>31.770833333333332</v>
      </c>
      <c r="O182" s="38">
        <v>0</v>
      </c>
      <c r="P182" s="45">
        <v>0</v>
      </c>
      <c r="Q182" s="45">
        <v>7.3014157100367045</v>
      </c>
      <c r="R182" s="45">
        <v>9.1622602732401077</v>
      </c>
      <c r="S182" s="46">
        <v>0.50145183999999998</v>
      </c>
      <c r="T182" s="40">
        <v>86.4</v>
      </c>
      <c r="U182" s="40">
        <v>4.12855566</v>
      </c>
      <c r="V182" s="40">
        <v>21.652904645638095</v>
      </c>
      <c r="W182" s="40">
        <v>59.381712870161493</v>
      </c>
      <c r="X182" s="51">
        <v>26.431748224111466</v>
      </c>
      <c r="Y182" s="47">
        <v>31.046257639220105</v>
      </c>
      <c r="Z182" s="42">
        <v>10.231745096698642</v>
      </c>
      <c r="AA182" s="48">
        <v>19.002079999999999</v>
      </c>
      <c r="AB182" s="42">
        <v>0</v>
      </c>
      <c r="AC182" s="42">
        <v>39.385043779999997</v>
      </c>
      <c r="AD182" s="38">
        <v>37.920999999999999</v>
      </c>
      <c r="AE182" s="45">
        <v>0</v>
      </c>
      <c r="AF182" s="45">
        <v>18.684603886397607</v>
      </c>
      <c r="AG182" s="45">
        <v>8</v>
      </c>
      <c r="AH182" s="45">
        <v>58.105083447038197</v>
      </c>
      <c r="AI182" s="39">
        <v>0.83333333333333337</v>
      </c>
      <c r="AJ182" s="40">
        <v>100</v>
      </c>
      <c r="AK182" s="40">
        <v>80.769230769230774</v>
      </c>
      <c r="AL182" s="40">
        <v>30.229729143902201</v>
      </c>
      <c r="AM182" s="40">
        <v>62.997234861247911</v>
      </c>
      <c r="AN182" s="47">
        <v>47.729698810000002</v>
      </c>
      <c r="AO182" s="49">
        <v>79</v>
      </c>
      <c r="AP182" s="12"/>
      <c r="AQ182" s="12"/>
      <c r="AR182" s="12"/>
      <c r="AS182" s="12"/>
      <c r="AT182" s="12"/>
    </row>
    <row r="183" spans="1:46" ht="12.75">
      <c r="A183" s="4" t="s">
        <v>2</v>
      </c>
      <c r="B183" s="38">
        <v>100</v>
      </c>
      <c r="C183" s="39">
        <v>100</v>
      </c>
      <c r="D183" s="40">
        <v>99.853219249122702</v>
      </c>
      <c r="E183" s="40">
        <v>80.416524512004045</v>
      </c>
      <c r="F183" s="40">
        <v>100</v>
      </c>
      <c r="G183" s="40">
        <v>75.420541746466753</v>
      </c>
      <c r="H183" s="41">
        <v>91.35799999999999</v>
      </c>
      <c r="I183" s="42">
        <v>75.965665236051507</v>
      </c>
      <c r="J183" s="42">
        <v>100</v>
      </c>
      <c r="K183" s="42">
        <v>89.476006618863764</v>
      </c>
      <c r="L183" s="43">
        <v>76.314625012407291</v>
      </c>
      <c r="M183" s="44">
        <v>77.720597067267732</v>
      </c>
      <c r="N183" s="50">
        <v>76.041666666666657</v>
      </c>
      <c r="O183" s="38">
        <v>100</v>
      </c>
      <c r="P183" s="45">
        <v>100</v>
      </c>
      <c r="Q183" s="45">
        <v>53.961509633723161</v>
      </c>
      <c r="R183" s="45">
        <v>65.022024464274992</v>
      </c>
      <c r="S183" s="46">
        <v>100</v>
      </c>
      <c r="T183" s="40" t="s">
        <v>217</v>
      </c>
      <c r="U183" s="40">
        <v>100</v>
      </c>
      <c r="V183" s="40">
        <v>79.3617999509745</v>
      </c>
      <c r="W183" s="40">
        <v>100</v>
      </c>
      <c r="X183" s="51">
        <v>90.543682825558818</v>
      </c>
      <c r="Y183" s="47">
        <v>47.177422291742175</v>
      </c>
      <c r="Z183" s="42">
        <v>78.352649223258865</v>
      </c>
      <c r="AA183" s="48">
        <v>25.415100000000002</v>
      </c>
      <c r="AB183" s="42">
        <v>100</v>
      </c>
      <c r="AC183" s="42">
        <v>81.846881600000003</v>
      </c>
      <c r="AD183" s="38">
        <v>96.052000000000007</v>
      </c>
      <c r="AE183" s="45">
        <v>100</v>
      </c>
      <c r="AF183" s="45">
        <v>52.017937219730946</v>
      </c>
      <c r="AG183" s="45">
        <v>98</v>
      </c>
      <c r="AH183" s="45">
        <v>95.823951282792365</v>
      </c>
      <c r="AI183" s="39">
        <v>46.666666666666664</v>
      </c>
      <c r="AJ183" s="40">
        <v>100</v>
      </c>
      <c r="AK183" s="40">
        <v>86.15384615384616</v>
      </c>
      <c r="AL183" s="40">
        <v>92.433892402229802</v>
      </c>
      <c r="AM183" s="40">
        <v>98.778930087348613</v>
      </c>
      <c r="AN183" s="47">
        <v>100</v>
      </c>
      <c r="AO183" s="49">
        <v>99</v>
      </c>
      <c r="AP183" s="12"/>
      <c r="AQ183" s="12"/>
      <c r="AR183" s="12"/>
      <c r="AS183" s="12"/>
      <c r="AT183" s="12"/>
    </row>
    <row r="184" spans="1:46" ht="12.75">
      <c r="A184" s="4" t="s">
        <v>47</v>
      </c>
      <c r="B184" s="38">
        <v>100</v>
      </c>
      <c r="C184" s="39">
        <v>100</v>
      </c>
      <c r="D184" s="40">
        <v>94.579508988669545</v>
      </c>
      <c r="E184" s="40">
        <v>65.033697764512382</v>
      </c>
      <c r="F184" s="40">
        <v>0</v>
      </c>
      <c r="G184" s="40">
        <v>86.519376419575735</v>
      </c>
      <c r="H184" s="41">
        <v>88.320999999999998</v>
      </c>
      <c r="I184" s="42">
        <v>87.982832618025753</v>
      </c>
      <c r="J184" s="42">
        <v>34.490113174673503</v>
      </c>
      <c r="K184" s="42">
        <v>89.266409266409269</v>
      </c>
      <c r="L184" s="43">
        <v>68.415317707234095</v>
      </c>
      <c r="M184" s="44">
        <v>45.797052726920832</v>
      </c>
      <c r="N184" s="50">
        <v>69.791666666666657</v>
      </c>
      <c r="O184" s="38">
        <v>0</v>
      </c>
      <c r="P184" s="45">
        <v>0</v>
      </c>
      <c r="Q184" s="45">
        <v>57.081721868140853</v>
      </c>
      <c r="R184" s="45">
        <v>43.402758521824438</v>
      </c>
      <c r="S184" s="46">
        <v>18.2824615</v>
      </c>
      <c r="T184" s="40">
        <v>80.8</v>
      </c>
      <c r="U184" s="40">
        <v>28.929844589999998</v>
      </c>
      <c r="V184" s="40">
        <v>18.219246759980035</v>
      </c>
      <c r="W184" s="40">
        <v>52.750369488340922</v>
      </c>
      <c r="X184" s="51">
        <v>26.431748224111466</v>
      </c>
      <c r="Y184" s="47">
        <v>33.284357936312396</v>
      </c>
      <c r="Z184" s="42">
        <v>64.077940660611631</v>
      </c>
      <c r="AA184" s="48">
        <v>20.79758</v>
      </c>
      <c r="AB184" s="42">
        <v>0</v>
      </c>
      <c r="AC184" s="42">
        <v>55.566477670000005</v>
      </c>
      <c r="AD184" s="38">
        <v>94.373999999999995</v>
      </c>
      <c r="AE184" s="45">
        <v>0</v>
      </c>
      <c r="AF184" s="45">
        <v>41.803687095166914</v>
      </c>
      <c r="AG184" s="45">
        <v>16.05</v>
      </c>
      <c r="AH184" s="45">
        <v>73.676038635004062</v>
      </c>
      <c r="AI184" s="39">
        <v>88.888888888888886</v>
      </c>
      <c r="AJ184" s="40">
        <v>100</v>
      </c>
      <c r="AK184" s="40">
        <v>100</v>
      </c>
      <c r="AL184" s="40">
        <v>91.030142884866819</v>
      </c>
      <c r="AM184" s="40">
        <v>77.064246672204447</v>
      </c>
      <c r="AN184" s="47">
        <v>91.729027160000001</v>
      </c>
      <c r="AO184" s="49">
        <v>96.666666666666671</v>
      </c>
      <c r="AP184" s="12"/>
      <c r="AQ184" s="12"/>
      <c r="AR184" s="12"/>
      <c r="AS184" s="12"/>
      <c r="AT184" s="12"/>
    </row>
    <row r="185" spans="1:46" ht="12.75">
      <c r="A185" s="4" t="s">
        <v>88</v>
      </c>
      <c r="B185" s="38">
        <v>100</v>
      </c>
      <c r="C185" s="39">
        <v>100</v>
      </c>
      <c r="D185" s="40">
        <v>88.957165704182174</v>
      </c>
      <c r="E185" s="40">
        <v>38.234901235445314</v>
      </c>
      <c r="F185" s="40">
        <v>50</v>
      </c>
      <c r="G185" s="40">
        <v>15.670084742043922</v>
      </c>
      <c r="H185" s="41">
        <v>76.483999999999995</v>
      </c>
      <c r="I185" s="42">
        <v>78.969957081545076</v>
      </c>
      <c r="J185" s="42">
        <v>37.10782509869302</v>
      </c>
      <c r="K185" s="42">
        <v>19.856591285162711</v>
      </c>
      <c r="L185" s="43">
        <v>44.003492275990837</v>
      </c>
      <c r="M185" s="44">
        <v>64.148292926719932</v>
      </c>
      <c r="N185" s="50">
        <v>33.333333333333329</v>
      </c>
      <c r="O185" s="38">
        <v>0</v>
      </c>
      <c r="P185" s="45">
        <v>11.430932275880595</v>
      </c>
      <c r="Q185" s="45">
        <v>26.752540021220661</v>
      </c>
      <c r="R185" s="45">
        <v>25.806553651934372</v>
      </c>
      <c r="S185" s="46">
        <v>14.914693079999999</v>
      </c>
      <c r="T185" s="40">
        <v>95.1</v>
      </c>
      <c r="U185" s="40">
        <v>21.92042013</v>
      </c>
      <c r="V185" s="40">
        <v>7.4034656680944391</v>
      </c>
      <c r="W185" s="40">
        <v>49.054588536586827</v>
      </c>
      <c r="X185" s="51">
        <v>31.403862562424688</v>
      </c>
      <c r="Y185" s="47">
        <v>89.082806345503613</v>
      </c>
      <c r="Z185" s="42">
        <v>34.563465737896934</v>
      </c>
      <c r="AA185" s="48">
        <v>46.417499999999997</v>
      </c>
      <c r="AB185" s="42">
        <v>21.852899574899119</v>
      </c>
      <c r="AC185" s="42">
        <v>26.84637837</v>
      </c>
      <c r="AD185" s="38">
        <v>87.686999999999998</v>
      </c>
      <c r="AE185" s="45">
        <v>0</v>
      </c>
      <c r="AF185" s="45">
        <v>27.503736920777278</v>
      </c>
      <c r="AG185" s="45">
        <v>25</v>
      </c>
      <c r="AH185" s="45">
        <v>59.824435228563566</v>
      </c>
      <c r="AI185" s="39">
        <v>76.666666666666671</v>
      </c>
      <c r="AJ185" s="40">
        <v>100</v>
      </c>
      <c r="AK185" s="40">
        <v>80.769230769230774</v>
      </c>
      <c r="AL185" s="40">
        <v>96.100414429722591</v>
      </c>
      <c r="AM185" s="40">
        <v>66.703768089831073</v>
      </c>
      <c r="AN185" s="47">
        <v>34.764258359999999</v>
      </c>
      <c r="AO185" s="49">
        <v>90</v>
      </c>
      <c r="AP185" s="12"/>
      <c r="AQ185" s="12"/>
      <c r="AR185" s="12"/>
      <c r="AS185" s="12"/>
      <c r="AT185" s="12"/>
    </row>
    <row r="186" spans="1:46" ht="12.75">
      <c r="A186" s="4" t="s">
        <v>145</v>
      </c>
      <c r="B186" s="38">
        <v>0</v>
      </c>
      <c r="C186" s="39">
        <v>50</v>
      </c>
      <c r="D186" s="40">
        <v>68.59554861553643</v>
      </c>
      <c r="E186" s="40">
        <v>48.023676815238595</v>
      </c>
      <c r="F186" s="40">
        <v>0</v>
      </c>
      <c r="G186" s="40">
        <v>68.590314380966333</v>
      </c>
      <c r="H186" s="41">
        <v>47.692</v>
      </c>
      <c r="I186" s="42">
        <v>38.412017167381975</v>
      </c>
      <c r="J186" s="42">
        <v>72.181793755575072</v>
      </c>
      <c r="K186" s="42">
        <v>19.16381687810259</v>
      </c>
      <c r="L186" s="43">
        <v>37.871826573070742</v>
      </c>
      <c r="M186" s="44">
        <v>70.326275965467829</v>
      </c>
      <c r="N186" s="50">
        <v>30.902777777777779</v>
      </c>
      <c r="O186" s="38">
        <v>0</v>
      </c>
      <c r="P186" s="45">
        <v>0</v>
      </c>
      <c r="Q186" s="45">
        <v>31.629022551883342</v>
      </c>
      <c r="R186" s="45">
        <v>48.610884905205367</v>
      </c>
      <c r="S186" s="46">
        <v>19.596733310000001</v>
      </c>
      <c r="T186" s="40">
        <v>91.9</v>
      </c>
      <c r="U186" s="40">
        <v>20.695766962500002</v>
      </c>
      <c r="V186" s="40">
        <v>8.6442413348840983</v>
      </c>
      <c r="W186" s="40">
        <v>76.06423612149932</v>
      </c>
      <c r="X186" s="51">
        <v>0</v>
      </c>
      <c r="Y186" s="47">
        <v>51.866561214683614</v>
      </c>
      <c r="Z186" s="42">
        <v>20.550717001922209</v>
      </c>
      <c r="AA186" s="48">
        <v>31.496030000000001</v>
      </c>
      <c r="AB186" s="42">
        <v>0</v>
      </c>
      <c r="AC186" s="42">
        <v>61.638205790000001</v>
      </c>
      <c r="AD186" s="38">
        <v>61.651999999999994</v>
      </c>
      <c r="AE186" s="45">
        <v>0</v>
      </c>
      <c r="AF186" s="45">
        <v>32.174887892376674</v>
      </c>
      <c r="AG186" s="45">
        <v>0</v>
      </c>
      <c r="AH186" s="45">
        <v>73.814724946284258</v>
      </c>
      <c r="AI186" s="39">
        <v>31.851851851851855</v>
      </c>
      <c r="AJ186" s="40">
        <v>25</v>
      </c>
      <c r="AK186" s="40">
        <v>62.769230769230766</v>
      </c>
      <c r="AL186" s="40">
        <v>68.228506395928051</v>
      </c>
      <c r="AM186" s="40">
        <v>38.767017210151991</v>
      </c>
      <c r="AN186" s="47">
        <v>57.24109185999999</v>
      </c>
      <c r="AO186" s="49">
        <v>96</v>
      </c>
      <c r="AP186" s="12"/>
      <c r="AQ186" s="12"/>
      <c r="AR186" s="12"/>
      <c r="AS186" s="12"/>
      <c r="AT186" s="12"/>
    </row>
    <row r="187" spans="1:46" ht="12.75">
      <c r="A187" s="4" t="s">
        <v>160</v>
      </c>
      <c r="B187" s="38">
        <v>0</v>
      </c>
      <c r="C187" s="39">
        <v>0</v>
      </c>
      <c r="D187" s="40">
        <v>39.15701615313548</v>
      </c>
      <c r="E187" s="40">
        <v>7.2083788567003815</v>
      </c>
      <c r="F187" s="40">
        <v>0</v>
      </c>
      <c r="G187" s="40">
        <v>9.6145449221219206</v>
      </c>
      <c r="H187" s="41">
        <v>35.756</v>
      </c>
      <c r="I187" s="42">
        <v>34.227467811158803</v>
      </c>
      <c r="J187" s="42">
        <v>8.2035992600213774</v>
      </c>
      <c r="K187" s="42">
        <v>18.839334961783944</v>
      </c>
      <c r="L187" s="43">
        <v>15.6863462448853</v>
      </c>
      <c r="M187" s="44">
        <v>3.9710046330363893</v>
      </c>
      <c r="N187" s="50">
        <v>59.970238095238095</v>
      </c>
      <c r="O187" s="38">
        <v>0</v>
      </c>
      <c r="P187" s="45">
        <v>0</v>
      </c>
      <c r="Q187" s="45">
        <v>16.541195821158929</v>
      </c>
      <c r="R187" s="45">
        <v>31.550696133658956</v>
      </c>
      <c r="S187" s="46">
        <v>16.250639527500002</v>
      </c>
      <c r="T187" s="40">
        <v>85.963636363636368</v>
      </c>
      <c r="U187" s="40">
        <v>0</v>
      </c>
      <c r="V187" s="40">
        <v>27.512940103358325</v>
      </c>
      <c r="W187" s="40">
        <v>37.791327345727396</v>
      </c>
      <c r="X187" s="51">
        <v>24.887836346166889</v>
      </c>
      <c r="Y187" s="47">
        <v>41.934137538331953</v>
      </c>
      <c r="Z187" s="42">
        <v>38.669970992455625</v>
      </c>
      <c r="AA187" s="48">
        <v>23.329266153846156</v>
      </c>
      <c r="AB187" s="42">
        <v>0</v>
      </c>
      <c r="AC187" s="42">
        <v>45.589626600000003</v>
      </c>
      <c r="AD187" s="38">
        <v>53.905000000000001</v>
      </c>
      <c r="AE187" s="45">
        <v>0</v>
      </c>
      <c r="AF187" s="45">
        <v>13.3034379671151</v>
      </c>
      <c r="AG187" s="45">
        <v>0</v>
      </c>
      <c r="AH187" s="45">
        <v>39.989380078910052</v>
      </c>
      <c r="AI187" s="39">
        <v>57.222222222222221</v>
      </c>
      <c r="AJ187" s="40">
        <v>25</v>
      </c>
      <c r="AK187" s="40">
        <v>51.153846153846146</v>
      </c>
      <c r="AL187" s="40">
        <v>32.648890228590659</v>
      </c>
      <c r="AM187" s="40">
        <v>40.253961407013009</v>
      </c>
      <c r="AN187" s="47">
        <v>61.304102620000002</v>
      </c>
      <c r="AO187" s="49">
        <v>90</v>
      </c>
      <c r="AP187" s="12"/>
      <c r="AQ187" s="12"/>
      <c r="AR187" s="12"/>
      <c r="AS187" s="12"/>
      <c r="AT187" s="12"/>
    </row>
    <row r="188" spans="1:46" ht="12.75">
      <c r="A188" s="4" t="s">
        <v>218</v>
      </c>
      <c r="B188" s="38">
        <v>100</v>
      </c>
      <c r="C188" s="39">
        <v>100</v>
      </c>
      <c r="D188" s="40">
        <v>99.734665565721798</v>
      </c>
      <c r="E188" s="40">
        <v>42.392154634253131</v>
      </c>
      <c r="F188" s="40">
        <v>100</v>
      </c>
      <c r="G188" s="40">
        <v>17.522361574331569</v>
      </c>
      <c r="H188" s="41">
        <v>70.811000000000007</v>
      </c>
      <c r="I188" s="42">
        <v>80.042918454935631</v>
      </c>
      <c r="J188" s="42">
        <v>78.285282285823001</v>
      </c>
      <c r="K188" s="42">
        <v>61.114175399889682</v>
      </c>
      <c r="L188" s="43">
        <v>52.834549496283088</v>
      </c>
      <c r="M188" s="44">
        <v>72.317715850338999</v>
      </c>
      <c r="N188" s="50">
        <v>41.666666666666671</v>
      </c>
      <c r="O188" s="38">
        <v>0</v>
      </c>
      <c r="P188" s="45">
        <v>18.117599005553885</v>
      </c>
      <c r="Q188" s="45">
        <v>29.898210751585651</v>
      </c>
      <c r="R188" s="45">
        <v>67.630971202107219</v>
      </c>
      <c r="S188" s="46">
        <v>22.421614470000002</v>
      </c>
      <c r="T188" s="40">
        <v>95.5</v>
      </c>
      <c r="U188" s="40">
        <v>33.16845507</v>
      </c>
      <c r="V188" s="40">
        <v>18.406379294075865</v>
      </c>
      <c r="W188" s="40">
        <v>73.393847645147602</v>
      </c>
      <c r="X188" s="51">
        <v>62.402023286625848</v>
      </c>
      <c r="Y188" s="47">
        <v>53.717044266977709</v>
      </c>
      <c r="Z188" s="42">
        <v>54.048214369403482</v>
      </c>
      <c r="AA188" s="48">
        <v>30.753160000000001</v>
      </c>
      <c r="AB188" s="42">
        <v>22.383309758755896</v>
      </c>
      <c r="AC188" s="42">
        <v>68.528869060000005</v>
      </c>
      <c r="AD188" s="38">
        <v>87.796999999999997</v>
      </c>
      <c r="AE188" s="45">
        <v>0</v>
      </c>
      <c r="AF188" s="45">
        <v>45.440956651718977</v>
      </c>
      <c r="AG188" s="45">
        <v>0</v>
      </c>
      <c r="AH188" s="45">
        <v>80.971969233595686</v>
      </c>
      <c r="AI188" s="39">
        <v>40</v>
      </c>
      <c r="AJ188" s="40">
        <v>100</v>
      </c>
      <c r="AK188" s="40">
        <v>100</v>
      </c>
      <c r="AL188" s="40">
        <v>87.541583762490333</v>
      </c>
      <c r="AM188" s="40">
        <v>69.973601687782732</v>
      </c>
      <c r="AN188" s="47">
        <v>53.491032240000003</v>
      </c>
      <c r="AO188" s="49">
        <v>97</v>
      </c>
      <c r="AP188" s="12"/>
      <c r="AQ188" s="12"/>
      <c r="AR188" s="12"/>
      <c r="AS188" s="12"/>
      <c r="AT188" s="12"/>
    </row>
    <row r="189" spans="1:46" ht="12.75">
      <c r="A189" s="4" t="s">
        <v>189</v>
      </c>
      <c r="B189" s="38">
        <v>0</v>
      </c>
      <c r="C189" s="39">
        <v>100</v>
      </c>
      <c r="D189" s="40">
        <v>5.1020983287593706</v>
      </c>
      <c r="E189" s="40">
        <v>11.12989167741393</v>
      </c>
      <c r="F189" s="40">
        <v>0</v>
      </c>
      <c r="G189" s="40">
        <v>9.0983276900914589</v>
      </c>
      <c r="H189" s="41">
        <v>13.774000000000001</v>
      </c>
      <c r="I189" s="42">
        <v>31.330472103004293</v>
      </c>
      <c r="J189" s="42">
        <v>17.553214125681215</v>
      </c>
      <c r="K189" s="42" t="s">
        <v>217</v>
      </c>
      <c r="L189" s="43">
        <v>1.1294671974233512</v>
      </c>
      <c r="M189" s="44">
        <v>10.159946399877962</v>
      </c>
      <c r="N189" s="50" t="s">
        <v>217</v>
      </c>
      <c r="O189" s="38">
        <v>0</v>
      </c>
      <c r="P189" s="45">
        <v>0</v>
      </c>
      <c r="Q189" s="45">
        <v>14.163068356597536</v>
      </c>
      <c r="R189" s="45">
        <v>1.8878325914578078</v>
      </c>
      <c r="S189" s="46" t="s">
        <v>217</v>
      </c>
      <c r="T189" s="40" t="s">
        <v>217</v>
      </c>
      <c r="U189" s="40" t="s">
        <v>217</v>
      </c>
      <c r="V189" s="40">
        <v>0.48629261598343065</v>
      </c>
      <c r="W189" s="40">
        <v>17.84583809529509</v>
      </c>
      <c r="X189" s="51">
        <v>37.435011807712279</v>
      </c>
      <c r="Y189" s="47">
        <v>78.380652357311448</v>
      </c>
      <c r="Z189" s="42">
        <v>17.083016660761299</v>
      </c>
      <c r="AA189" s="48">
        <v>59.020819999999993</v>
      </c>
      <c r="AB189" s="42">
        <v>0</v>
      </c>
      <c r="AC189" s="42" t="s">
        <v>217</v>
      </c>
      <c r="AD189" s="38">
        <v>29.044999999999998</v>
      </c>
      <c r="AE189" s="45">
        <v>0</v>
      </c>
      <c r="AF189" s="45" t="s">
        <v>217</v>
      </c>
      <c r="AG189" s="45">
        <v>0</v>
      </c>
      <c r="AH189" s="45">
        <v>17.149156119561493</v>
      </c>
      <c r="AI189" s="39" t="s">
        <v>217</v>
      </c>
      <c r="AJ189" s="40">
        <v>0</v>
      </c>
      <c r="AK189" s="40">
        <v>39.153846153846153</v>
      </c>
      <c r="AL189" s="40">
        <v>8.1164657316574615</v>
      </c>
      <c r="AM189" s="40">
        <v>13.282641528936653</v>
      </c>
      <c r="AN189" s="47">
        <v>4.9951391100000002</v>
      </c>
      <c r="AO189" s="49" t="s">
        <v>217</v>
      </c>
      <c r="AP189" s="12"/>
      <c r="AQ189" s="12"/>
      <c r="AR189" s="12"/>
      <c r="AS189" s="12"/>
      <c r="AT189" s="12"/>
    </row>
    <row r="190" spans="1:46" ht="12.75">
      <c r="A190" s="4" t="s">
        <v>144</v>
      </c>
      <c r="B190" s="38">
        <v>100</v>
      </c>
      <c r="C190" s="39">
        <v>100</v>
      </c>
      <c r="D190" s="40">
        <v>92.414341943038295</v>
      </c>
      <c r="E190" s="40">
        <v>39.91992464004241</v>
      </c>
      <c r="F190" s="40">
        <v>0</v>
      </c>
      <c r="G190" s="40">
        <v>50.138175696920463</v>
      </c>
      <c r="H190" s="41">
        <v>49.584000000000003</v>
      </c>
      <c r="I190" s="42">
        <v>63.841201716738198</v>
      </c>
      <c r="J190" s="42">
        <v>34.017488128049337</v>
      </c>
      <c r="K190" s="42">
        <v>19.20573634859349</v>
      </c>
      <c r="L190" s="43">
        <v>35.926561286292326</v>
      </c>
      <c r="M190" s="44">
        <v>67.142564097515617</v>
      </c>
      <c r="N190" s="50">
        <v>31.770833333333332</v>
      </c>
      <c r="O190" s="38">
        <v>0</v>
      </c>
      <c r="P190" s="45">
        <v>0</v>
      </c>
      <c r="Q190" s="45">
        <v>14.303251573102102</v>
      </c>
      <c r="R190" s="45">
        <v>12.980907133655831</v>
      </c>
      <c r="S190" s="46">
        <v>2.1393457200000001</v>
      </c>
      <c r="T190" s="40">
        <v>91.9</v>
      </c>
      <c r="U190" s="40">
        <v>26.444159129999999</v>
      </c>
      <c r="V190" s="40">
        <v>11.950410467011926</v>
      </c>
      <c r="W190" s="40">
        <v>37.381449591019788</v>
      </c>
      <c r="X190" s="51">
        <v>17.945549964883845</v>
      </c>
      <c r="Y190" s="47">
        <v>48.610932162545076</v>
      </c>
      <c r="Z190" s="42">
        <v>15.096834812200965</v>
      </c>
      <c r="AA190" s="48">
        <v>28.290773999999995</v>
      </c>
      <c r="AB190" s="42">
        <v>0</v>
      </c>
      <c r="AC190" s="42">
        <v>41.199870681818176</v>
      </c>
      <c r="AD190" s="38">
        <v>50.88</v>
      </c>
      <c r="AE190" s="45">
        <v>0</v>
      </c>
      <c r="AF190" s="45">
        <v>18.385650224215247</v>
      </c>
      <c r="AG190" s="45">
        <v>2</v>
      </c>
      <c r="AH190" s="45">
        <v>49.898719682355605</v>
      </c>
      <c r="AI190" s="39">
        <v>0.83333333333333337</v>
      </c>
      <c r="AJ190" s="40">
        <v>25</v>
      </c>
      <c r="AK190" s="40">
        <v>78.461538461538467</v>
      </c>
      <c r="AL190" s="40">
        <v>41.600515515083593</v>
      </c>
      <c r="AM190" s="40">
        <v>55.450025826632697</v>
      </c>
      <c r="AN190" s="47">
        <v>41.774932620000001</v>
      </c>
      <c r="AO190" s="49">
        <v>79</v>
      </c>
      <c r="AP190" s="12"/>
      <c r="AQ190" s="12"/>
      <c r="AR190" s="12"/>
      <c r="AS190" s="12"/>
      <c r="AT190" s="12"/>
    </row>
    <row r="191" spans="1:46" ht="12.75">
      <c r="A191" s="4" t="s">
        <v>152</v>
      </c>
      <c r="B191" s="38">
        <v>0</v>
      </c>
      <c r="C191" s="39">
        <v>100</v>
      </c>
      <c r="D191" s="40">
        <v>38.504611299654776</v>
      </c>
      <c r="E191" s="40">
        <v>21.93333736151703</v>
      </c>
      <c r="F191" s="40">
        <v>0</v>
      </c>
      <c r="G191" s="40">
        <v>21.598853947708253</v>
      </c>
      <c r="H191" s="41">
        <v>41.003</v>
      </c>
      <c r="I191" s="42">
        <v>43.025751072961377</v>
      </c>
      <c r="J191" s="42">
        <v>29.1976138443091</v>
      </c>
      <c r="K191" s="42">
        <v>0</v>
      </c>
      <c r="L191" s="43">
        <v>24.918483232461824</v>
      </c>
      <c r="M191" s="44">
        <v>33.498441019085803</v>
      </c>
      <c r="N191" s="50">
        <v>31.770833333333332</v>
      </c>
      <c r="O191" s="38">
        <v>0</v>
      </c>
      <c r="P191" s="45">
        <v>0</v>
      </c>
      <c r="Q191" s="45">
        <v>19.662360810574786</v>
      </c>
      <c r="R191" s="45">
        <v>15.727376116513955</v>
      </c>
      <c r="S191" s="46">
        <v>20.448569809999999</v>
      </c>
      <c r="T191" s="40">
        <v>96.8</v>
      </c>
      <c r="U191" s="40">
        <v>3.16763079</v>
      </c>
      <c r="V191" s="40">
        <v>11.950410467011926</v>
      </c>
      <c r="W191" s="40">
        <v>40.613799417195715</v>
      </c>
      <c r="X191" s="51">
        <v>19.489461842828426</v>
      </c>
      <c r="Y191" s="47">
        <v>72.675671609665599</v>
      </c>
      <c r="Z191" s="42">
        <v>22.474658018518273</v>
      </c>
      <c r="AA191" s="48">
        <v>41.899520000000003</v>
      </c>
      <c r="AB191" s="42">
        <v>0</v>
      </c>
      <c r="AC191" s="42">
        <v>52.32093132</v>
      </c>
      <c r="AD191" s="38">
        <v>39.471000000000004</v>
      </c>
      <c r="AE191" s="45">
        <v>0</v>
      </c>
      <c r="AF191" s="45">
        <v>17.488789237668165</v>
      </c>
      <c r="AG191" s="45">
        <v>5</v>
      </c>
      <c r="AH191" s="45">
        <v>47.633034676058799</v>
      </c>
      <c r="AI191" s="39">
        <v>0.83333333333333337</v>
      </c>
      <c r="AJ191" s="40">
        <v>75</v>
      </c>
      <c r="AK191" s="40">
        <v>70.461538461538453</v>
      </c>
      <c r="AL191" s="40">
        <v>52.225721382815316</v>
      </c>
      <c r="AM191" s="40">
        <v>66.661657252721923</v>
      </c>
      <c r="AN191" s="47">
        <v>39.691157330000003</v>
      </c>
      <c r="AO191" s="49">
        <v>88</v>
      </c>
      <c r="AP191" s="12"/>
      <c r="AQ191" s="12"/>
      <c r="AR191" s="12"/>
      <c r="AS191" s="12"/>
      <c r="AT191" s="12"/>
    </row>
    <row r="192" spans="1:46" ht="12.75">
      <c r="A192" s="12"/>
      <c r="B192" s="12"/>
      <c r="C192" s="12"/>
      <c r="D192" s="12"/>
      <c r="E192" s="12"/>
      <c r="F192" s="12"/>
    </row>
    <row r="193" spans="1:6" ht="12.75">
      <c r="A193" s="12"/>
      <c r="B193" s="12"/>
      <c r="C193" s="12"/>
      <c r="D193" s="12"/>
      <c r="E193" s="12"/>
    </row>
    <row r="194" spans="1:6" ht="12.75">
      <c r="A194" s="12"/>
      <c r="B194" s="12"/>
      <c r="C194" s="12"/>
      <c r="D194" s="12"/>
      <c r="E194" s="12"/>
    </row>
    <row r="195" spans="1:6" ht="12.75">
      <c r="A195" s="12"/>
      <c r="B195" s="12"/>
      <c r="C195" s="12"/>
      <c r="D195" s="12"/>
      <c r="E195" s="12"/>
      <c r="F195" s="12"/>
    </row>
    <row r="196" spans="1:6" ht="12.75">
      <c r="A196" s="12"/>
      <c r="B196" s="12"/>
      <c r="C196" s="12"/>
      <c r="D196" s="12"/>
      <c r="E196" s="12"/>
      <c r="F196" s="12"/>
    </row>
    <row r="197" spans="1:6" ht="12.75">
      <c r="A197" s="12"/>
      <c r="B197" s="12"/>
      <c r="C197" s="12"/>
      <c r="D197" s="12"/>
      <c r="E197" s="12"/>
      <c r="F197" s="12"/>
    </row>
    <row r="198" spans="1:6" ht="12.75">
      <c r="A198" s="12"/>
      <c r="B198" s="12"/>
      <c r="C198" s="12"/>
      <c r="D198" s="12"/>
      <c r="E198" s="12"/>
      <c r="F198" s="12"/>
    </row>
    <row r="199" spans="1:6" ht="12.75">
      <c r="A199" s="12"/>
      <c r="B199" s="12"/>
      <c r="C199" s="12"/>
      <c r="D199" s="12"/>
      <c r="E199" s="12"/>
      <c r="F199" s="12"/>
    </row>
    <row r="200" spans="1:6" ht="12.75">
      <c r="A200" s="12"/>
      <c r="B200" s="12"/>
      <c r="C200" s="12"/>
      <c r="D200" s="12"/>
      <c r="E200" s="12"/>
      <c r="F200" s="12"/>
    </row>
    <row r="201" spans="1:6" ht="12.75">
      <c r="A201" s="12"/>
      <c r="B201" s="12"/>
      <c r="C201" s="12"/>
      <c r="D201" s="12"/>
      <c r="E201" s="12"/>
      <c r="F201" s="12"/>
    </row>
    <row r="202" spans="1:6" ht="12.75">
      <c r="A202" s="12"/>
      <c r="B202" s="12"/>
      <c r="C202" s="12"/>
      <c r="D202" s="12"/>
      <c r="E202" s="12"/>
      <c r="F202" s="12"/>
    </row>
    <row r="203" spans="1:6" ht="12.75">
      <c r="A203" s="12"/>
      <c r="B203" s="12"/>
      <c r="C203" s="12"/>
      <c r="D203" s="12"/>
      <c r="E203" s="12"/>
      <c r="F203" s="12"/>
    </row>
    <row r="204" spans="1:6" ht="12.75">
      <c r="A204" s="12"/>
      <c r="B204" s="12"/>
      <c r="C204" s="12"/>
      <c r="D204" s="12"/>
      <c r="E204" s="12"/>
      <c r="F204" s="12"/>
    </row>
    <row r="205" spans="1:6" ht="12.75">
      <c r="A205" s="12"/>
      <c r="B205" s="12"/>
      <c r="C205" s="12"/>
      <c r="D205" s="12"/>
      <c r="E205" s="12"/>
      <c r="F205" s="12"/>
    </row>
    <row r="206" spans="1:6" ht="12.75">
      <c r="A206" s="12"/>
      <c r="B206" s="12"/>
      <c r="C206" s="12"/>
      <c r="D206" s="12"/>
      <c r="E206" s="12"/>
      <c r="F206" s="12"/>
    </row>
    <row r="207" spans="1:6" ht="12.75">
      <c r="A207" s="12"/>
      <c r="B207" s="12"/>
      <c r="C207" s="12"/>
      <c r="D207" s="12"/>
      <c r="E207" s="12"/>
      <c r="F207" s="12"/>
    </row>
    <row r="208" spans="1:6" ht="12.75">
      <c r="A208" s="12"/>
      <c r="B208" s="12"/>
      <c r="C208" s="12"/>
      <c r="D208" s="12"/>
      <c r="E208" s="12"/>
      <c r="F208" s="12"/>
    </row>
    <row r="209" spans="1:6" ht="12.75">
      <c r="A209" s="12"/>
      <c r="B209" s="12"/>
      <c r="C209" s="12"/>
      <c r="D209" s="12"/>
      <c r="E209" s="12"/>
      <c r="F209" s="12"/>
    </row>
    <row r="210" spans="1:6" ht="12.75">
      <c r="A210" s="12"/>
      <c r="B210" s="12"/>
      <c r="C210" s="12"/>
      <c r="D210" s="12"/>
      <c r="E210" s="12"/>
      <c r="F210" s="12"/>
    </row>
    <row r="211" spans="1:6" ht="12.75">
      <c r="A211" s="12"/>
      <c r="B211" s="12"/>
      <c r="C211" s="12"/>
      <c r="D211" s="12"/>
      <c r="E211" s="12"/>
      <c r="F211" s="12"/>
    </row>
    <row r="212" spans="1:6" ht="12.75">
      <c r="A212" s="12"/>
      <c r="B212" s="12"/>
      <c r="C212" s="12"/>
      <c r="D212" s="12"/>
      <c r="E212" s="12"/>
      <c r="F212" s="12"/>
    </row>
    <row r="213" spans="1:6" ht="12.75">
      <c r="A213" s="12"/>
      <c r="B213" s="12"/>
      <c r="C213" s="12"/>
      <c r="D213" s="12"/>
      <c r="E213" s="12"/>
      <c r="F213" s="12"/>
    </row>
    <row r="214" spans="1:6" ht="12.75">
      <c r="A214" s="12"/>
      <c r="B214" s="12"/>
      <c r="C214" s="12"/>
      <c r="D214" s="12"/>
      <c r="E214" s="12"/>
      <c r="F214" s="12"/>
    </row>
    <row r="215" spans="1:6" ht="12.75">
      <c r="A215" s="12"/>
      <c r="B215" s="12"/>
      <c r="C215" s="12"/>
      <c r="D215" s="12"/>
      <c r="E215" s="12"/>
      <c r="F215" s="12"/>
    </row>
    <row r="216" spans="1:6" ht="12.75">
      <c r="A216" s="12"/>
      <c r="B216" s="12"/>
      <c r="C216" s="12"/>
      <c r="D216" s="12"/>
      <c r="E216" s="12"/>
      <c r="F216" s="12"/>
    </row>
    <row r="217" spans="1:6" ht="12.75">
      <c r="A217" s="12"/>
      <c r="B217" s="12"/>
      <c r="C217" s="12"/>
      <c r="D217" s="12"/>
      <c r="E217" s="12"/>
      <c r="F217" s="12"/>
    </row>
    <row r="218" spans="1:6" ht="12.75">
      <c r="A218" s="12"/>
      <c r="B218" s="12"/>
      <c r="C218" s="12"/>
      <c r="D218" s="12"/>
      <c r="E218" s="12"/>
      <c r="F218" s="12"/>
    </row>
    <row r="219" spans="1:6" ht="12.75">
      <c r="A219" s="12"/>
      <c r="B219" s="12"/>
      <c r="C219" s="12"/>
      <c r="D219" s="12"/>
      <c r="E219" s="12"/>
      <c r="F219" s="12"/>
    </row>
    <row r="220" spans="1:6" ht="12.75">
      <c r="A220" s="12"/>
      <c r="B220" s="12"/>
      <c r="C220" s="12"/>
      <c r="D220" s="12"/>
      <c r="E220" s="12"/>
      <c r="F220" s="12"/>
    </row>
    <row r="221" spans="1:6" ht="12.75">
      <c r="A221" s="12"/>
      <c r="B221" s="12"/>
      <c r="C221" s="12"/>
      <c r="D221" s="12"/>
      <c r="E221" s="12"/>
      <c r="F221" s="12"/>
    </row>
    <row r="222" spans="1:6" ht="12.75">
      <c r="A222" s="12"/>
      <c r="B222" s="12"/>
      <c r="C222" s="12"/>
      <c r="D222" s="12"/>
      <c r="E222" s="12"/>
      <c r="F222" s="12"/>
    </row>
    <row r="223" spans="1:6" ht="12.75">
      <c r="A223" s="12"/>
      <c r="B223" s="12"/>
      <c r="C223" s="12"/>
      <c r="D223" s="12"/>
      <c r="E223" s="12"/>
      <c r="F223" s="12"/>
    </row>
    <row r="224" spans="1:6" ht="12.75">
      <c r="A224" s="12"/>
      <c r="B224" s="12"/>
      <c r="C224" s="12"/>
      <c r="D224" s="12"/>
      <c r="E224" s="12"/>
      <c r="F224" s="12"/>
    </row>
    <row r="225" spans="1:6" ht="12.75">
      <c r="A225" s="12"/>
      <c r="B225" s="12"/>
      <c r="C225" s="12"/>
      <c r="D225" s="12"/>
      <c r="E225" s="12"/>
      <c r="F225" s="12"/>
    </row>
    <row r="226" spans="1:6" ht="12.75">
      <c r="A226" s="12"/>
      <c r="B226" s="12"/>
      <c r="C226" s="12"/>
      <c r="D226" s="12"/>
      <c r="E226" s="12"/>
      <c r="F226" s="12"/>
    </row>
    <row r="227" spans="1:6" ht="12.75">
      <c r="A227" s="12"/>
      <c r="B227" s="12"/>
      <c r="C227" s="12"/>
      <c r="D227" s="12"/>
      <c r="E227" s="12"/>
      <c r="F227" s="12"/>
    </row>
    <row r="228" spans="1:6" ht="12.75">
      <c r="A228" s="12"/>
      <c r="B228" s="12"/>
      <c r="C228" s="12"/>
      <c r="D228" s="12"/>
      <c r="E228" s="12"/>
      <c r="F228" s="12"/>
    </row>
    <row r="229" spans="1:6" ht="12.75">
      <c r="A229" s="12"/>
      <c r="B229" s="12"/>
      <c r="C229" s="12"/>
      <c r="D229" s="12"/>
      <c r="E229" s="12"/>
      <c r="F229" s="12"/>
    </row>
    <row r="230" spans="1:6" ht="12.75">
      <c r="A230" s="12"/>
      <c r="B230" s="12"/>
      <c r="C230" s="12"/>
      <c r="D230" s="12"/>
      <c r="E230" s="12"/>
      <c r="F230" s="12"/>
    </row>
    <row r="231" spans="1:6" ht="12.75">
      <c r="A231" s="12"/>
      <c r="B231" s="12"/>
      <c r="C231" s="12"/>
      <c r="D231" s="12"/>
      <c r="E231" s="12"/>
      <c r="F231" s="12"/>
    </row>
    <row r="232" spans="1:6" ht="12.75">
      <c r="A232" s="12"/>
      <c r="B232" s="12"/>
      <c r="C232" s="12"/>
      <c r="D232" s="12"/>
      <c r="E232" s="12"/>
      <c r="F232" s="12"/>
    </row>
    <row r="233" spans="1:6" ht="12.75">
      <c r="A233" s="12"/>
      <c r="B233" s="12"/>
      <c r="C233" s="12"/>
      <c r="D233" s="12"/>
      <c r="E233" s="12"/>
      <c r="F233" s="12"/>
    </row>
    <row r="234" spans="1:6" ht="12.75">
      <c r="A234" s="12"/>
      <c r="B234" s="12"/>
      <c r="C234" s="12"/>
      <c r="D234" s="12"/>
      <c r="E234" s="12"/>
      <c r="F234" s="12"/>
    </row>
    <row r="235" spans="1:6" ht="12.75">
      <c r="A235" s="12"/>
      <c r="B235" s="12"/>
      <c r="C235" s="12"/>
      <c r="D235" s="12"/>
      <c r="E235" s="12"/>
      <c r="F235" s="12"/>
    </row>
    <row r="236" spans="1:6" ht="12.75">
      <c r="A236" s="12"/>
      <c r="B236" s="12"/>
      <c r="C236" s="12"/>
      <c r="D236" s="12"/>
      <c r="E236" s="12"/>
      <c r="F236" s="12"/>
    </row>
    <row r="237" spans="1:6" ht="12.75">
      <c r="A237" s="12"/>
      <c r="B237" s="12"/>
      <c r="C237" s="12"/>
      <c r="D237" s="12"/>
      <c r="E237" s="12"/>
      <c r="F237" s="12"/>
    </row>
    <row r="238" spans="1:6" ht="12.75">
      <c r="A238" s="12"/>
      <c r="B238" s="12"/>
      <c r="C238" s="12"/>
      <c r="D238" s="12"/>
      <c r="E238" s="12"/>
      <c r="F238" s="12"/>
    </row>
    <row r="239" spans="1:6" ht="12.75">
      <c r="A239" s="12"/>
      <c r="B239" s="12"/>
      <c r="C239" s="12"/>
      <c r="D239" s="12"/>
      <c r="E239" s="12"/>
      <c r="F239" s="12"/>
    </row>
    <row r="240" spans="1:6" ht="12.75">
      <c r="A240" s="12"/>
      <c r="B240" s="12"/>
      <c r="C240" s="12"/>
      <c r="D240" s="12"/>
      <c r="E240" s="12"/>
      <c r="F240" s="12"/>
    </row>
    <row r="241" spans="1:6" ht="12.75">
      <c r="A241" s="12"/>
      <c r="B241" s="12"/>
      <c r="C241" s="12"/>
      <c r="D241" s="12"/>
      <c r="E241" s="12"/>
      <c r="F241" s="12"/>
    </row>
    <row r="242" spans="1:6" ht="12.75">
      <c r="A242" s="12"/>
      <c r="B242" s="12"/>
      <c r="C242" s="12"/>
      <c r="D242" s="12"/>
      <c r="E242" s="12"/>
      <c r="F242" s="12"/>
    </row>
    <row r="243" spans="1:6" ht="12.75">
      <c r="A243" s="12"/>
      <c r="B243" s="12"/>
      <c r="C243" s="12"/>
      <c r="D243" s="12"/>
      <c r="E243" s="12"/>
      <c r="F243" s="12"/>
    </row>
    <row r="244" spans="1:6" ht="12.75">
      <c r="A244" s="12"/>
      <c r="B244" s="12"/>
      <c r="C244" s="12"/>
      <c r="D244" s="12"/>
      <c r="E244" s="12"/>
      <c r="F244" s="12"/>
    </row>
    <row r="245" spans="1:6" ht="12.75">
      <c r="A245" s="12"/>
      <c r="B245" s="12"/>
      <c r="C245" s="12"/>
      <c r="D245" s="12"/>
      <c r="E245" s="12"/>
      <c r="F245" s="12"/>
    </row>
    <row r="246" spans="1:6" ht="12.75">
      <c r="A246" s="12"/>
      <c r="B246" s="12"/>
      <c r="C246" s="12"/>
      <c r="D246" s="12"/>
      <c r="E246" s="12"/>
      <c r="F246" s="12"/>
    </row>
    <row r="247" spans="1:6" ht="12.75">
      <c r="A247" s="12"/>
      <c r="B247" s="12"/>
      <c r="C247" s="12"/>
      <c r="D247" s="12"/>
      <c r="E247" s="12"/>
      <c r="F247" s="12"/>
    </row>
    <row r="248" spans="1:6" ht="12.75">
      <c r="A248" s="12"/>
      <c r="B248" s="12"/>
      <c r="C248" s="12"/>
      <c r="D248" s="12"/>
      <c r="E248" s="12"/>
      <c r="F248" s="12"/>
    </row>
    <row r="249" spans="1:6" ht="12.75">
      <c r="A249" s="12"/>
      <c r="B249" s="12"/>
      <c r="C249" s="12"/>
      <c r="D249" s="12"/>
      <c r="E249" s="12"/>
      <c r="F249" s="12"/>
    </row>
    <row r="250" spans="1:6" ht="12.75">
      <c r="A250" s="12"/>
      <c r="B250" s="12"/>
      <c r="C250" s="12"/>
      <c r="D250" s="12"/>
      <c r="E250" s="12"/>
      <c r="F250" s="12"/>
    </row>
    <row r="251" spans="1:6" ht="12.75">
      <c r="A251" s="12"/>
      <c r="B251" s="12"/>
      <c r="C251" s="12"/>
      <c r="D251" s="12"/>
      <c r="E251" s="12"/>
      <c r="F251" s="12"/>
    </row>
    <row r="252" spans="1:6" ht="12.75">
      <c r="A252" s="12"/>
      <c r="B252" s="12"/>
      <c r="C252" s="12"/>
      <c r="D252" s="12"/>
      <c r="E252" s="12"/>
      <c r="F252" s="12"/>
    </row>
    <row r="253" spans="1:6" ht="12.75">
      <c r="A253" s="12"/>
      <c r="B253" s="12"/>
      <c r="C253" s="12"/>
      <c r="D253" s="12"/>
      <c r="E253" s="12"/>
      <c r="F253" s="12"/>
    </row>
    <row r="254" spans="1:6" ht="12.75">
      <c r="A254" s="12"/>
      <c r="B254" s="12"/>
      <c r="C254" s="12"/>
      <c r="D254" s="12"/>
      <c r="E254" s="12"/>
      <c r="F254" s="12"/>
    </row>
    <row r="255" spans="1:6" ht="12.75">
      <c r="A255" s="12"/>
      <c r="B255" s="12"/>
      <c r="C255" s="12"/>
      <c r="D255" s="12"/>
      <c r="E255" s="12"/>
      <c r="F255" s="12"/>
    </row>
    <row r="256" spans="1:6" ht="12.75">
      <c r="A256" s="12"/>
      <c r="B256" s="12"/>
      <c r="C256" s="12"/>
      <c r="D256" s="12"/>
      <c r="E256" s="12"/>
      <c r="F256" s="12"/>
    </row>
    <row r="257" spans="1:6" ht="12.75">
      <c r="A257" s="12"/>
      <c r="B257" s="12"/>
      <c r="C257" s="12"/>
      <c r="D257" s="12"/>
      <c r="E257" s="12"/>
      <c r="F257" s="12"/>
    </row>
    <row r="258" spans="1:6" ht="12.75">
      <c r="A258" s="12"/>
      <c r="B258" s="12"/>
      <c r="C258" s="12"/>
      <c r="D258" s="12"/>
      <c r="E258" s="12"/>
      <c r="F258" s="12"/>
    </row>
    <row r="259" spans="1:6" ht="12.75">
      <c r="A259" s="12"/>
      <c r="B259" s="12"/>
      <c r="C259" s="12"/>
      <c r="D259" s="12"/>
      <c r="E259" s="12"/>
      <c r="F259" s="12"/>
    </row>
    <row r="260" spans="1:6" ht="12.75">
      <c r="A260" s="12"/>
      <c r="B260" s="12"/>
      <c r="C260" s="12"/>
      <c r="D260" s="12"/>
      <c r="E260" s="12"/>
      <c r="F260" s="12"/>
    </row>
    <row r="261" spans="1:6" ht="12.75">
      <c r="A261" s="12"/>
      <c r="B261" s="12"/>
      <c r="C261" s="12"/>
      <c r="D261" s="12"/>
      <c r="E261" s="12"/>
      <c r="F261" s="12"/>
    </row>
    <row r="262" spans="1:6" ht="12.75">
      <c r="A262" s="12"/>
      <c r="B262" s="12"/>
      <c r="C262" s="12"/>
      <c r="D262" s="12"/>
      <c r="E262" s="12"/>
      <c r="F262" s="12"/>
    </row>
    <row r="263" spans="1:6" ht="12.75">
      <c r="A263" s="12"/>
      <c r="B263" s="12"/>
      <c r="C263" s="12"/>
      <c r="D263" s="12"/>
      <c r="E263" s="12"/>
      <c r="F263" s="12"/>
    </row>
    <row r="264" spans="1:6" ht="12.75">
      <c r="A264" s="12"/>
      <c r="B264" s="12"/>
      <c r="C264" s="12"/>
      <c r="D264" s="12"/>
      <c r="E264" s="12"/>
      <c r="F264" s="12"/>
    </row>
    <row r="265" spans="1:6" ht="12.75">
      <c r="A265" s="12"/>
      <c r="B265" s="12"/>
      <c r="C265" s="12"/>
      <c r="D265" s="12"/>
      <c r="E265" s="12"/>
      <c r="F265" s="12"/>
    </row>
    <row r="266" spans="1:6" ht="12.75">
      <c r="A266" s="12"/>
      <c r="B266" s="12"/>
      <c r="C266" s="12"/>
      <c r="D266" s="12"/>
      <c r="E266" s="12"/>
      <c r="F266" s="12"/>
    </row>
    <row r="267" spans="1:6" ht="12.75">
      <c r="A267" s="12"/>
      <c r="B267" s="12"/>
      <c r="C267" s="12"/>
      <c r="D267" s="12"/>
      <c r="E267" s="12"/>
      <c r="F267" s="12"/>
    </row>
    <row r="268" spans="1:6" ht="12.75">
      <c r="A268" s="12"/>
      <c r="B268" s="12"/>
      <c r="C268" s="12"/>
      <c r="D268" s="12"/>
      <c r="E268" s="12"/>
      <c r="F268" s="12"/>
    </row>
    <row r="269" spans="1:6" ht="12.75">
      <c r="A269" s="12"/>
      <c r="B269" s="12"/>
      <c r="C269" s="12"/>
      <c r="D269" s="12"/>
      <c r="E269" s="12"/>
      <c r="F269" s="12"/>
    </row>
    <row r="270" spans="1:6" ht="12.75">
      <c r="A270" s="12"/>
      <c r="B270" s="12"/>
      <c r="C270" s="12"/>
      <c r="D270" s="12"/>
      <c r="E270" s="12"/>
      <c r="F270" s="12"/>
    </row>
    <row r="271" spans="1:6" ht="12.75">
      <c r="A271" s="12"/>
      <c r="B271" s="12"/>
      <c r="C271" s="12"/>
      <c r="D271" s="12"/>
      <c r="E271" s="12"/>
      <c r="F271" s="12"/>
    </row>
    <row r="272" spans="1:6" ht="12.75">
      <c r="A272" s="12"/>
      <c r="B272" s="12"/>
      <c r="C272" s="12"/>
      <c r="D272" s="12"/>
      <c r="E272" s="12"/>
      <c r="F272" s="12"/>
    </row>
    <row r="273" spans="1:6" ht="12.75">
      <c r="A273" s="12"/>
      <c r="B273" s="12"/>
      <c r="C273" s="12"/>
      <c r="D273" s="12"/>
      <c r="E273" s="12"/>
      <c r="F273" s="12"/>
    </row>
    <row r="274" spans="1:6" ht="12.75">
      <c r="A274" s="12"/>
      <c r="B274" s="12"/>
      <c r="C274" s="12"/>
      <c r="D274" s="12"/>
      <c r="E274" s="12"/>
      <c r="F274" s="12"/>
    </row>
    <row r="275" spans="1:6" ht="12.75">
      <c r="A275" s="12"/>
      <c r="B275" s="12"/>
      <c r="C275" s="12"/>
      <c r="D275" s="12"/>
      <c r="E275" s="12"/>
      <c r="F275" s="12"/>
    </row>
    <row r="276" spans="1:6" ht="12.75">
      <c r="A276" s="12"/>
      <c r="B276" s="12"/>
      <c r="C276" s="12"/>
      <c r="D276" s="12"/>
      <c r="E276" s="12"/>
      <c r="F276" s="12"/>
    </row>
    <row r="277" spans="1:6" ht="12.75">
      <c r="A277" s="12"/>
      <c r="B277" s="12"/>
      <c r="C277" s="12"/>
      <c r="D277" s="12"/>
      <c r="E277" s="12"/>
      <c r="F277" s="12"/>
    </row>
    <row r="278" spans="1:6" ht="12.75">
      <c r="A278" s="12"/>
      <c r="B278" s="12"/>
      <c r="C278" s="12"/>
      <c r="D278" s="12"/>
      <c r="E278" s="12"/>
      <c r="F278" s="12"/>
    </row>
    <row r="279" spans="1:6" ht="12.75">
      <c r="A279" s="12"/>
      <c r="B279" s="12"/>
      <c r="C279" s="12"/>
      <c r="D279" s="12"/>
      <c r="E279" s="12"/>
      <c r="F279" s="12"/>
    </row>
    <row r="280" spans="1:6" ht="12.75">
      <c r="A280" s="12"/>
      <c r="B280" s="12"/>
      <c r="C280" s="12"/>
      <c r="D280" s="12"/>
      <c r="E280" s="12"/>
      <c r="F280" s="12"/>
    </row>
    <row r="281" spans="1:6" ht="12.75">
      <c r="A281" s="12"/>
      <c r="B281" s="12"/>
      <c r="C281" s="12"/>
      <c r="D281" s="12"/>
      <c r="E281" s="12"/>
      <c r="F281" s="12"/>
    </row>
    <row r="282" spans="1:6" ht="12.75">
      <c r="A282" s="12"/>
      <c r="B282" s="12"/>
      <c r="C282" s="12"/>
      <c r="D282" s="12"/>
      <c r="E282" s="12"/>
      <c r="F282" s="12"/>
    </row>
    <row r="283" spans="1:6" ht="12.75">
      <c r="A283" s="12"/>
      <c r="B283" s="12"/>
      <c r="C283" s="12"/>
      <c r="D283" s="12"/>
      <c r="E283" s="12"/>
      <c r="F283" s="12"/>
    </row>
    <row r="284" spans="1:6" ht="12.75">
      <c r="A284" s="12"/>
      <c r="B284" s="12"/>
      <c r="C284" s="12"/>
      <c r="D284" s="12"/>
      <c r="E284" s="12"/>
      <c r="F284" s="12"/>
    </row>
    <row r="285" spans="1:6" ht="12.75">
      <c r="A285" s="12"/>
      <c r="B285" s="12"/>
      <c r="C285" s="12"/>
      <c r="D285" s="12"/>
      <c r="E285" s="12"/>
      <c r="F285" s="12"/>
    </row>
    <row r="286" spans="1:6" ht="12.75">
      <c r="A286" s="12"/>
      <c r="B286" s="12"/>
      <c r="C286" s="12"/>
      <c r="D286" s="12"/>
      <c r="E286" s="12"/>
      <c r="F286" s="12"/>
    </row>
    <row r="287" spans="1:6" ht="12.75">
      <c r="A287" s="12"/>
      <c r="B287" s="12"/>
      <c r="C287" s="12"/>
      <c r="D287" s="12"/>
      <c r="E287" s="12"/>
      <c r="F287" s="12"/>
    </row>
    <row r="288" spans="1:6" ht="12.75">
      <c r="A288" s="12"/>
      <c r="B288" s="12"/>
      <c r="C288" s="12"/>
      <c r="D288" s="12"/>
      <c r="E288" s="12"/>
      <c r="F288" s="12"/>
    </row>
    <row r="289" spans="1:6" ht="12.75">
      <c r="A289" s="12"/>
      <c r="B289" s="12"/>
      <c r="C289" s="12"/>
      <c r="D289" s="12"/>
      <c r="E289" s="12"/>
      <c r="F289" s="12"/>
    </row>
    <row r="290" spans="1:6" ht="12.75">
      <c r="A290" s="12"/>
      <c r="B290" s="12"/>
      <c r="C290" s="12"/>
      <c r="D290" s="12"/>
      <c r="E290" s="12"/>
      <c r="F290" s="12"/>
    </row>
    <row r="291" spans="1:6" ht="12.75">
      <c r="A291" s="12"/>
      <c r="B291" s="12"/>
      <c r="C291" s="12"/>
      <c r="D291" s="12"/>
      <c r="E291" s="12"/>
      <c r="F291" s="12"/>
    </row>
    <row r="292" spans="1:6" ht="12.75">
      <c r="A292" s="12"/>
      <c r="B292" s="12"/>
      <c r="C292" s="12"/>
      <c r="D292" s="12"/>
      <c r="E292" s="12"/>
      <c r="F292" s="12"/>
    </row>
    <row r="293" spans="1:6" ht="12.75">
      <c r="A293" s="12"/>
      <c r="B293" s="12"/>
      <c r="C293" s="12"/>
      <c r="D293" s="12"/>
      <c r="E293" s="12"/>
      <c r="F293" s="12"/>
    </row>
    <row r="294" spans="1:6" ht="12.75">
      <c r="A294" s="12"/>
      <c r="B294" s="12"/>
      <c r="C294" s="12"/>
      <c r="D294" s="12"/>
      <c r="E294" s="12"/>
      <c r="F294" s="12"/>
    </row>
    <row r="295" spans="1:6" ht="12.75">
      <c r="A295" s="12"/>
      <c r="B295" s="12"/>
      <c r="C295" s="12"/>
      <c r="D295" s="12"/>
      <c r="E295" s="12"/>
      <c r="F295" s="12"/>
    </row>
    <row r="296" spans="1:6" ht="12.75">
      <c r="A296" s="12"/>
      <c r="B296" s="12"/>
      <c r="C296" s="12"/>
      <c r="D296" s="12"/>
      <c r="E296" s="12"/>
      <c r="F296" s="12"/>
    </row>
    <row r="297" spans="1:6" ht="12.75">
      <c r="A297" s="12"/>
      <c r="B297" s="12"/>
      <c r="C297" s="12"/>
      <c r="D297" s="12"/>
      <c r="E297" s="12"/>
      <c r="F297" s="12"/>
    </row>
    <row r="298" spans="1:6" ht="12.75">
      <c r="A298" s="12"/>
      <c r="B298" s="12"/>
      <c r="C298" s="12"/>
      <c r="D298" s="12"/>
      <c r="E298" s="12"/>
      <c r="F298" s="12"/>
    </row>
    <row r="299" spans="1:6" ht="12.75">
      <c r="A299" s="12"/>
      <c r="B299" s="12"/>
      <c r="C299" s="12"/>
      <c r="D299" s="12"/>
      <c r="E299" s="12"/>
      <c r="F299" s="12"/>
    </row>
    <row r="300" spans="1:6" ht="12.75">
      <c r="A300" s="12"/>
      <c r="B300" s="12"/>
      <c r="C300" s="12"/>
      <c r="D300" s="12"/>
      <c r="E300" s="12"/>
      <c r="F300" s="12"/>
    </row>
    <row r="301" spans="1:6" ht="12.75">
      <c r="A301" s="12"/>
      <c r="B301" s="12"/>
      <c r="C301" s="12"/>
      <c r="D301" s="12"/>
      <c r="E301" s="12"/>
      <c r="F301" s="12"/>
    </row>
    <row r="302" spans="1:6" ht="12.75">
      <c r="A302" s="12"/>
      <c r="B302" s="12"/>
      <c r="C302" s="12"/>
      <c r="D302" s="12"/>
      <c r="E302" s="12"/>
      <c r="F302" s="12"/>
    </row>
    <row r="303" spans="1:6" ht="12.75">
      <c r="A303" s="12"/>
      <c r="B303" s="12"/>
      <c r="C303" s="12"/>
      <c r="D303" s="12"/>
      <c r="E303" s="12"/>
      <c r="F303" s="12"/>
    </row>
    <row r="304" spans="1:6" ht="12.75">
      <c r="A304" s="12"/>
      <c r="B304" s="12"/>
      <c r="C304" s="12"/>
      <c r="D304" s="12"/>
      <c r="E304" s="12"/>
      <c r="F304" s="12"/>
    </row>
    <row r="305" spans="1:6" ht="12.75">
      <c r="A305" s="12"/>
      <c r="B305" s="12"/>
      <c r="C305" s="12"/>
      <c r="D305" s="12"/>
      <c r="E305" s="12"/>
      <c r="F305" s="12"/>
    </row>
    <row r="306" spans="1:6" ht="12.75">
      <c r="A306" s="12"/>
      <c r="B306" s="12"/>
      <c r="C306" s="12"/>
      <c r="D306" s="12"/>
      <c r="E306" s="12"/>
      <c r="F306" s="12"/>
    </row>
    <row r="307" spans="1:6" ht="12.75">
      <c r="A307" s="12"/>
      <c r="B307" s="12"/>
      <c r="C307" s="12"/>
      <c r="D307" s="12"/>
      <c r="E307" s="12"/>
      <c r="F307" s="12"/>
    </row>
    <row r="308" spans="1:6" ht="12.75">
      <c r="A308" s="12"/>
      <c r="B308" s="12"/>
      <c r="C308" s="12"/>
      <c r="D308" s="12"/>
      <c r="E308" s="12"/>
      <c r="F308" s="12"/>
    </row>
    <row r="309" spans="1:6" ht="12.75">
      <c r="A309" s="12"/>
      <c r="B309" s="12"/>
      <c r="C309" s="12"/>
      <c r="D309" s="12"/>
      <c r="E309" s="12"/>
      <c r="F309" s="12"/>
    </row>
    <row r="310" spans="1:6" ht="12.75">
      <c r="A310" s="12"/>
      <c r="B310" s="12"/>
      <c r="C310" s="12"/>
      <c r="D310" s="12"/>
      <c r="E310" s="12"/>
      <c r="F310" s="12"/>
    </row>
    <row r="311" spans="1:6" ht="12.75">
      <c r="A311" s="12"/>
      <c r="B311" s="12"/>
      <c r="C311" s="12"/>
      <c r="D311" s="12"/>
      <c r="E311" s="12"/>
      <c r="F311" s="12"/>
    </row>
    <row r="312" spans="1:6" ht="12.75">
      <c r="A312" s="12"/>
      <c r="B312" s="12"/>
      <c r="C312" s="12"/>
      <c r="D312" s="12"/>
      <c r="E312" s="12"/>
      <c r="F312" s="12"/>
    </row>
    <row r="313" spans="1:6" ht="12.75">
      <c r="A313" s="12"/>
      <c r="B313" s="12"/>
      <c r="C313" s="12"/>
      <c r="D313" s="12"/>
      <c r="E313" s="12"/>
      <c r="F313" s="12"/>
    </row>
    <row r="314" spans="1:6" ht="12.75">
      <c r="A314" s="12"/>
      <c r="B314" s="12"/>
      <c r="C314" s="12"/>
      <c r="D314" s="12"/>
      <c r="E314" s="12"/>
      <c r="F314" s="12"/>
    </row>
    <row r="315" spans="1:6" ht="12.75">
      <c r="A315" s="12"/>
      <c r="B315" s="12"/>
      <c r="C315" s="12"/>
      <c r="D315" s="12"/>
      <c r="E315" s="12"/>
      <c r="F315" s="12"/>
    </row>
    <row r="316" spans="1:6" ht="12.75">
      <c r="A316" s="12"/>
      <c r="B316" s="12"/>
      <c r="C316" s="12"/>
      <c r="D316" s="12"/>
      <c r="E316" s="12"/>
      <c r="F316" s="12"/>
    </row>
    <row r="317" spans="1:6" ht="12.75">
      <c r="A317" s="12"/>
      <c r="B317" s="12"/>
      <c r="C317" s="12"/>
      <c r="D317" s="12"/>
      <c r="E317" s="12"/>
      <c r="F317" s="12"/>
    </row>
    <row r="318" spans="1:6" ht="12.75">
      <c r="A318" s="12"/>
      <c r="B318" s="12"/>
      <c r="C318" s="12"/>
      <c r="D318" s="12"/>
      <c r="E318" s="12"/>
      <c r="F318" s="12"/>
    </row>
    <row r="319" spans="1:6" ht="12.75">
      <c r="A319" s="12"/>
      <c r="B319" s="12"/>
      <c r="C319" s="12"/>
      <c r="D319" s="12"/>
      <c r="E319" s="12"/>
      <c r="F319" s="12"/>
    </row>
    <row r="320" spans="1:6" ht="12.75">
      <c r="A320" s="12"/>
      <c r="B320" s="12"/>
      <c r="C320" s="12"/>
      <c r="D320" s="12"/>
      <c r="E320" s="12"/>
      <c r="F320" s="12"/>
    </row>
    <row r="321" spans="1:6" ht="12.75">
      <c r="A321" s="12"/>
      <c r="B321" s="12"/>
      <c r="C321" s="12"/>
      <c r="D321" s="12"/>
      <c r="E321" s="12"/>
      <c r="F321" s="12"/>
    </row>
    <row r="322" spans="1:6" ht="12.75">
      <c r="A322" s="12"/>
      <c r="B322" s="12"/>
      <c r="C322" s="12"/>
      <c r="D322" s="12"/>
      <c r="E322" s="12"/>
      <c r="F322" s="12"/>
    </row>
    <row r="323" spans="1:6" ht="12.75">
      <c r="A323" s="12"/>
      <c r="B323" s="12"/>
      <c r="C323" s="12"/>
      <c r="D323" s="12"/>
      <c r="E323" s="12"/>
      <c r="F323" s="12"/>
    </row>
    <row r="324" spans="1:6" ht="12.75">
      <c r="A324" s="12"/>
      <c r="B324" s="12"/>
      <c r="C324" s="12"/>
      <c r="D324" s="12"/>
      <c r="E324" s="12"/>
      <c r="F324" s="12"/>
    </row>
    <row r="325" spans="1:6" ht="12.75">
      <c r="A325" s="12"/>
      <c r="B325" s="12"/>
      <c r="C325" s="12"/>
      <c r="D325" s="12"/>
      <c r="E325" s="12"/>
      <c r="F325" s="12"/>
    </row>
    <row r="326" spans="1:6" ht="12.75">
      <c r="A326" s="12"/>
      <c r="B326" s="12"/>
      <c r="C326" s="12"/>
      <c r="D326" s="12"/>
      <c r="E326" s="12"/>
      <c r="F326" s="12"/>
    </row>
    <row r="327" spans="1:6" ht="12.75">
      <c r="A327" s="12"/>
      <c r="B327" s="12"/>
      <c r="C327" s="12"/>
      <c r="D327" s="12"/>
      <c r="E327" s="12"/>
      <c r="F327" s="12"/>
    </row>
    <row r="328" spans="1:6" ht="12.75">
      <c r="A328" s="12"/>
      <c r="B328" s="12"/>
      <c r="C328" s="12"/>
      <c r="D328" s="12"/>
      <c r="E328" s="12"/>
      <c r="F328" s="12"/>
    </row>
    <row r="329" spans="1:6" ht="12.75">
      <c r="A329" s="12"/>
      <c r="B329" s="12"/>
      <c r="C329" s="12"/>
      <c r="D329" s="12"/>
      <c r="E329" s="12"/>
      <c r="F329" s="12"/>
    </row>
    <row r="330" spans="1:6" ht="12.75">
      <c r="A330" s="12"/>
      <c r="B330" s="12"/>
      <c r="C330" s="12"/>
      <c r="D330" s="12"/>
      <c r="E330" s="12"/>
      <c r="F330" s="12"/>
    </row>
    <row r="331" spans="1:6" ht="12.75">
      <c r="A331" s="12"/>
      <c r="B331" s="12"/>
      <c r="C331" s="12"/>
      <c r="D331" s="12"/>
      <c r="E331" s="12"/>
      <c r="F331" s="12"/>
    </row>
    <row r="332" spans="1:6" ht="12.75">
      <c r="A332" s="12"/>
      <c r="B332" s="12"/>
      <c r="C332" s="12"/>
      <c r="D332" s="12"/>
      <c r="E332" s="12"/>
      <c r="F332" s="12"/>
    </row>
    <row r="333" spans="1:6" ht="12.75">
      <c r="A333" s="12"/>
      <c r="B333" s="12"/>
      <c r="C333" s="12"/>
      <c r="D333" s="12"/>
      <c r="E333" s="12"/>
      <c r="F333" s="12"/>
    </row>
    <row r="334" spans="1:6" ht="12.75">
      <c r="A334" s="12"/>
      <c r="B334" s="12"/>
      <c r="C334" s="12"/>
      <c r="D334" s="12"/>
      <c r="E334" s="12"/>
      <c r="F334" s="12"/>
    </row>
    <row r="335" spans="1:6" ht="12.75">
      <c r="A335" s="12"/>
      <c r="B335" s="12"/>
      <c r="C335" s="12"/>
      <c r="D335" s="12"/>
      <c r="E335" s="12"/>
      <c r="F335" s="12"/>
    </row>
    <row r="336" spans="1:6" ht="12.75">
      <c r="A336" s="12"/>
      <c r="B336" s="12"/>
      <c r="C336" s="12"/>
      <c r="D336" s="12"/>
      <c r="E336" s="12"/>
      <c r="F336" s="12"/>
    </row>
    <row r="337" spans="1:6" ht="12.75">
      <c r="A337" s="12"/>
      <c r="B337" s="12"/>
      <c r="C337" s="12"/>
      <c r="D337" s="12"/>
      <c r="E337" s="12"/>
      <c r="F337" s="12"/>
    </row>
    <row r="338" spans="1:6" ht="12.75">
      <c r="A338" s="12"/>
      <c r="B338" s="12"/>
      <c r="C338" s="12"/>
      <c r="D338" s="12"/>
      <c r="E338" s="12"/>
      <c r="F338" s="12"/>
    </row>
    <row r="339" spans="1:6" ht="12.75">
      <c r="A339" s="12"/>
      <c r="B339" s="12"/>
      <c r="C339" s="12"/>
      <c r="D339" s="12"/>
      <c r="E339" s="12"/>
      <c r="F339" s="12"/>
    </row>
    <row r="340" spans="1:6" ht="12.75">
      <c r="A340" s="12"/>
      <c r="B340" s="12"/>
      <c r="C340" s="12"/>
      <c r="D340" s="12"/>
      <c r="E340" s="12"/>
      <c r="F340" s="12"/>
    </row>
    <row r="341" spans="1:6" ht="12.75">
      <c r="A341" s="12"/>
      <c r="B341" s="12"/>
      <c r="C341" s="12"/>
      <c r="D341" s="12"/>
      <c r="E341" s="12"/>
      <c r="F341" s="12"/>
    </row>
    <row r="342" spans="1:6" ht="12.75">
      <c r="A342" s="12"/>
      <c r="B342" s="12"/>
      <c r="C342" s="12"/>
      <c r="D342" s="12"/>
      <c r="E342" s="12"/>
      <c r="F342" s="12"/>
    </row>
    <row r="343" spans="1:6" ht="12.75">
      <c r="A343" s="12"/>
      <c r="B343" s="12"/>
      <c r="C343" s="12"/>
      <c r="D343" s="12"/>
      <c r="E343" s="12"/>
      <c r="F343" s="12"/>
    </row>
    <row r="344" spans="1:6" ht="12.75">
      <c r="A344" s="12"/>
      <c r="B344" s="12"/>
      <c r="C344" s="12"/>
      <c r="D344" s="12"/>
      <c r="E344" s="12"/>
      <c r="F344" s="12"/>
    </row>
    <row r="345" spans="1:6" ht="12.75">
      <c r="A345" s="12"/>
      <c r="B345" s="12"/>
      <c r="C345" s="12"/>
      <c r="D345" s="12"/>
      <c r="E345" s="12"/>
      <c r="F345" s="12"/>
    </row>
    <row r="346" spans="1:6" ht="12.75">
      <c r="A346" s="12"/>
      <c r="B346" s="12"/>
      <c r="C346" s="12"/>
      <c r="D346" s="12"/>
      <c r="E346" s="12"/>
      <c r="F346" s="12"/>
    </row>
    <row r="347" spans="1:6" ht="12.75">
      <c r="A347" s="12"/>
      <c r="B347" s="12"/>
      <c r="C347" s="12"/>
      <c r="D347" s="12"/>
      <c r="E347" s="12"/>
      <c r="F347" s="12"/>
    </row>
    <row r="348" spans="1:6" ht="12.75">
      <c r="A348" s="12"/>
      <c r="B348" s="12"/>
      <c r="C348" s="12"/>
      <c r="D348" s="12"/>
      <c r="E348" s="12"/>
      <c r="F348" s="12"/>
    </row>
    <row r="349" spans="1:6" ht="12.75">
      <c r="A349" s="12"/>
      <c r="B349" s="12"/>
      <c r="C349" s="12"/>
      <c r="D349" s="12"/>
      <c r="E349" s="12"/>
      <c r="F349" s="12"/>
    </row>
    <row r="350" spans="1:6" ht="12.75">
      <c r="A350" s="12"/>
      <c r="B350" s="12"/>
      <c r="C350" s="12"/>
      <c r="D350" s="12"/>
      <c r="E350" s="12"/>
      <c r="F350" s="12"/>
    </row>
    <row r="351" spans="1:6" ht="12.75">
      <c r="A351" s="12"/>
      <c r="B351" s="12"/>
      <c r="C351" s="12"/>
      <c r="D351" s="12"/>
      <c r="E351" s="12"/>
      <c r="F351" s="12"/>
    </row>
    <row r="352" spans="1:6" ht="12.75">
      <c r="A352" s="12"/>
      <c r="B352" s="12"/>
      <c r="C352" s="12"/>
      <c r="D352" s="12"/>
      <c r="E352" s="12"/>
      <c r="F352" s="12"/>
    </row>
    <row r="353" spans="1:6" ht="12.75">
      <c r="A353" s="12"/>
      <c r="B353" s="12"/>
      <c r="C353" s="12"/>
      <c r="D353" s="12"/>
      <c r="E353" s="12"/>
      <c r="F353" s="12"/>
    </row>
    <row r="354" spans="1:6" ht="12.75">
      <c r="A354" s="12"/>
      <c r="B354" s="12"/>
      <c r="C354" s="12"/>
      <c r="D354" s="12"/>
      <c r="E354" s="12"/>
      <c r="F354" s="12"/>
    </row>
    <row r="355" spans="1:6" ht="12.75">
      <c r="A355" s="12"/>
      <c r="B355" s="12"/>
      <c r="C355" s="12"/>
      <c r="D355" s="12"/>
      <c r="E355" s="12"/>
      <c r="F355" s="12"/>
    </row>
    <row r="356" spans="1:6" ht="12.75">
      <c r="A356" s="12"/>
      <c r="B356" s="12"/>
      <c r="C356" s="12"/>
      <c r="D356" s="12"/>
      <c r="E356" s="12"/>
      <c r="F356" s="12"/>
    </row>
    <row r="357" spans="1:6" ht="12.75">
      <c r="A357" s="12"/>
      <c r="B357" s="12"/>
      <c r="C357" s="12"/>
      <c r="D357" s="12"/>
      <c r="E357" s="12"/>
      <c r="F357" s="12"/>
    </row>
    <row r="358" spans="1:6" ht="12.75">
      <c r="A358" s="12"/>
      <c r="B358" s="12"/>
      <c r="C358" s="12"/>
      <c r="D358" s="12"/>
      <c r="E358" s="12"/>
      <c r="F358" s="12"/>
    </row>
    <row r="359" spans="1:6" ht="12.75">
      <c r="A359" s="12"/>
      <c r="B359" s="12"/>
      <c r="C359" s="12"/>
      <c r="D359" s="12"/>
      <c r="E359" s="12"/>
      <c r="F359" s="12"/>
    </row>
    <row r="360" spans="1:6" ht="12.75">
      <c r="A360" s="12"/>
      <c r="B360" s="12"/>
      <c r="C360" s="12"/>
      <c r="D360" s="12"/>
      <c r="E360" s="12"/>
      <c r="F360" s="12"/>
    </row>
    <row r="361" spans="1:6" ht="12.75">
      <c r="A361" s="12"/>
      <c r="B361" s="12"/>
      <c r="C361" s="12"/>
      <c r="D361" s="12"/>
      <c r="E361" s="12"/>
      <c r="F361" s="12"/>
    </row>
    <row r="362" spans="1:6" ht="12.75">
      <c r="A362" s="12"/>
      <c r="B362" s="12"/>
      <c r="C362" s="12"/>
      <c r="D362" s="12"/>
      <c r="E362" s="12"/>
      <c r="F362" s="12"/>
    </row>
    <row r="363" spans="1:6" ht="12.75">
      <c r="A363" s="12"/>
      <c r="B363" s="12"/>
      <c r="C363" s="12"/>
      <c r="D363" s="12"/>
      <c r="E363" s="12"/>
      <c r="F363" s="12"/>
    </row>
    <row r="364" spans="1:6" ht="12.75">
      <c r="A364" s="12"/>
      <c r="B364" s="12"/>
      <c r="C364" s="12"/>
      <c r="D364" s="12"/>
      <c r="E364" s="12"/>
      <c r="F364" s="12"/>
    </row>
    <row r="365" spans="1:6" ht="12.75">
      <c r="A365" s="12"/>
      <c r="B365" s="12"/>
      <c r="C365" s="12"/>
      <c r="D365" s="12"/>
      <c r="E365" s="12"/>
      <c r="F365" s="12"/>
    </row>
    <row r="366" spans="1:6" ht="12.75">
      <c r="A366" s="12"/>
      <c r="B366" s="12"/>
      <c r="C366" s="12"/>
      <c r="D366" s="12"/>
      <c r="E366" s="12"/>
      <c r="F366" s="12"/>
    </row>
    <row r="367" spans="1:6" ht="12.75">
      <c r="A367" s="12"/>
      <c r="B367" s="12"/>
      <c r="C367" s="12"/>
      <c r="D367" s="12"/>
      <c r="E367" s="12"/>
      <c r="F367" s="12"/>
    </row>
    <row r="368" spans="1:6" ht="12.75">
      <c r="A368" s="12"/>
      <c r="B368" s="12"/>
      <c r="C368" s="12"/>
      <c r="D368" s="12"/>
      <c r="E368" s="12"/>
      <c r="F368" s="12"/>
    </row>
    <row r="369" spans="1:6" ht="12.75">
      <c r="A369" s="12"/>
      <c r="B369" s="12"/>
      <c r="C369" s="12"/>
      <c r="D369" s="12"/>
      <c r="E369" s="12"/>
      <c r="F369" s="12"/>
    </row>
    <row r="370" spans="1:6" ht="12.75">
      <c r="A370" s="12"/>
      <c r="B370" s="12"/>
      <c r="C370" s="12"/>
      <c r="D370" s="12"/>
      <c r="E370" s="12"/>
      <c r="F370" s="12"/>
    </row>
    <row r="371" spans="1:6" ht="12.75">
      <c r="A371" s="12"/>
      <c r="B371" s="12"/>
      <c r="C371" s="12"/>
      <c r="D371" s="12"/>
      <c r="E371" s="12"/>
      <c r="F371" s="12"/>
    </row>
    <row r="372" spans="1:6" ht="12.75">
      <c r="A372" s="12"/>
      <c r="B372" s="12"/>
      <c r="C372" s="12"/>
      <c r="D372" s="12"/>
      <c r="E372" s="12"/>
      <c r="F372" s="12"/>
    </row>
    <row r="373" spans="1:6" ht="12.75">
      <c r="A373" s="12"/>
      <c r="B373" s="12"/>
      <c r="C373" s="12"/>
      <c r="D373" s="12"/>
      <c r="E373" s="12"/>
      <c r="F373" s="12"/>
    </row>
    <row r="374" spans="1:6" ht="12.75">
      <c r="A374" s="12"/>
      <c r="B374" s="12"/>
      <c r="C374" s="12"/>
      <c r="D374" s="12"/>
      <c r="E374" s="12"/>
      <c r="F374" s="12"/>
    </row>
    <row r="375" spans="1:6" ht="12.75">
      <c r="A375" s="12"/>
      <c r="B375" s="12"/>
      <c r="C375" s="12"/>
      <c r="D375" s="12"/>
      <c r="E375" s="12"/>
      <c r="F375" s="12"/>
    </row>
    <row r="376" spans="1:6" ht="12.75">
      <c r="A376" s="12"/>
      <c r="B376" s="12"/>
      <c r="C376" s="12"/>
      <c r="D376" s="12"/>
      <c r="E376" s="12"/>
      <c r="F376" s="12"/>
    </row>
    <row r="377" spans="1:6" ht="12.75">
      <c r="A377" s="12"/>
      <c r="B377" s="12"/>
      <c r="C377" s="12"/>
      <c r="D377" s="12"/>
      <c r="E377" s="12"/>
      <c r="F377" s="12"/>
    </row>
    <row r="378" spans="1:6" ht="12.75">
      <c r="A378" s="12"/>
      <c r="B378" s="12"/>
      <c r="C378" s="12"/>
      <c r="D378" s="12"/>
      <c r="E378" s="12"/>
      <c r="F378" s="12"/>
    </row>
    <row r="379" spans="1:6" ht="12.75">
      <c r="A379" s="12"/>
      <c r="B379" s="12"/>
      <c r="C379" s="12"/>
      <c r="D379" s="12"/>
      <c r="E379" s="12"/>
      <c r="F379" s="12"/>
    </row>
    <row r="380" spans="1:6" ht="12.75">
      <c r="A380" s="12"/>
      <c r="B380" s="12"/>
      <c r="C380" s="12"/>
      <c r="D380" s="12"/>
      <c r="E380" s="12"/>
      <c r="F380" s="12"/>
    </row>
    <row r="381" spans="1:6" ht="12.75">
      <c r="A381" s="12"/>
      <c r="B381" s="12"/>
      <c r="C381" s="12"/>
      <c r="D381" s="12"/>
      <c r="E381" s="12"/>
      <c r="F381" s="12"/>
    </row>
    <row r="382" spans="1:6" ht="12.75">
      <c r="A382" s="12"/>
      <c r="B382" s="12"/>
      <c r="C382" s="12"/>
      <c r="D382" s="12"/>
      <c r="E382" s="12"/>
      <c r="F382" s="12"/>
    </row>
    <row r="383" spans="1:6" ht="12.75">
      <c r="A383" s="12"/>
      <c r="B383" s="12"/>
      <c r="C383" s="12"/>
      <c r="D383" s="12"/>
      <c r="E383" s="12"/>
      <c r="F383" s="12"/>
    </row>
    <row r="384" spans="1:6" ht="12.75">
      <c r="A384" s="12"/>
      <c r="B384" s="12"/>
      <c r="C384" s="12"/>
      <c r="D384" s="12"/>
      <c r="E384" s="12"/>
      <c r="F384" s="12"/>
    </row>
    <row r="385" spans="1:6" ht="12.75">
      <c r="A385" s="12"/>
      <c r="B385" s="12"/>
      <c r="C385" s="12"/>
      <c r="D385" s="12"/>
      <c r="E385" s="12"/>
      <c r="F385" s="12"/>
    </row>
    <row r="386" spans="1:6" ht="12.75">
      <c r="A386" s="12"/>
      <c r="B386" s="12"/>
      <c r="C386" s="12"/>
      <c r="D386" s="12"/>
      <c r="E386" s="12"/>
      <c r="F386" s="12"/>
    </row>
    <row r="387" spans="1:6" ht="12.75">
      <c r="A387" s="12"/>
      <c r="B387" s="12"/>
      <c r="C387" s="12"/>
      <c r="D387" s="12"/>
      <c r="E387" s="12"/>
      <c r="F387" s="12"/>
    </row>
    <row r="388" spans="1:6" ht="12.75">
      <c r="A388" s="12"/>
      <c r="B388" s="12"/>
      <c r="C388" s="12"/>
      <c r="D388" s="12"/>
      <c r="E388" s="12"/>
      <c r="F388" s="12"/>
    </row>
    <row r="389" spans="1:6" ht="12.75">
      <c r="A389" s="12"/>
      <c r="B389" s="12"/>
      <c r="C389" s="12"/>
      <c r="D389" s="12"/>
      <c r="E389" s="12"/>
      <c r="F389" s="12"/>
    </row>
    <row r="390" spans="1:6" ht="12.75">
      <c r="A390" s="12"/>
      <c r="B390" s="12"/>
      <c r="C390" s="12"/>
      <c r="D390" s="12"/>
      <c r="E390" s="12"/>
      <c r="F390" s="12"/>
    </row>
    <row r="391" spans="1:6" ht="12.75">
      <c r="A391" s="12"/>
      <c r="B391" s="12"/>
      <c r="C391" s="12"/>
      <c r="D391" s="12"/>
      <c r="E391" s="12"/>
      <c r="F391" s="12"/>
    </row>
    <row r="392" spans="1:6" ht="12.75">
      <c r="A392" s="12"/>
      <c r="B392" s="12"/>
      <c r="C392" s="12"/>
      <c r="D392" s="12"/>
      <c r="E392" s="12"/>
      <c r="F392" s="12"/>
    </row>
    <row r="393" spans="1:6" ht="12.75">
      <c r="A393" s="12"/>
      <c r="B393" s="12"/>
      <c r="C393" s="12"/>
      <c r="D393" s="12"/>
      <c r="E393" s="12"/>
      <c r="F393" s="12"/>
    </row>
    <row r="394" spans="1:6" ht="12.75">
      <c r="A394" s="12"/>
      <c r="B394" s="12"/>
      <c r="C394" s="12"/>
      <c r="D394" s="12"/>
      <c r="E394" s="12"/>
      <c r="F394" s="12"/>
    </row>
    <row r="395" spans="1:6" ht="12.75">
      <c r="A395" s="12"/>
      <c r="B395" s="12"/>
      <c r="C395" s="12"/>
      <c r="D395" s="12"/>
      <c r="E395" s="12"/>
      <c r="F395" s="12"/>
    </row>
    <row r="396" spans="1:6" ht="12.75">
      <c r="A396" s="12"/>
      <c r="B396" s="12"/>
      <c r="C396" s="12"/>
      <c r="D396" s="12"/>
      <c r="E396" s="12"/>
      <c r="F396" s="12"/>
    </row>
    <row r="397" spans="1:6" ht="12.75">
      <c r="A397" s="12"/>
      <c r="B397" s="12"/>
      <c r="C397" s="12"/>
      <c r="D397" s="12"/>
      <c r="E397" s="12"/>
      <c r="F397" s="12"/>
    </row>
    <row r="398" spans="1:6" ht="12.75">
      <c r="A398" s="12"/>
      <c r="B398" s="12"/>
      <c r="C398" s="12"/>
      <c r="D398" s="12"/>
      <c r="E398" s="12"/>
      <c r="F398" s="12"/>
    </row>
    <row r="399" spans="1:6" ht="12.75">
      <c r="A399" s="12"/>
      <c r="B399" s="12"/>
      <c r="C399" s="12"/>
      <c r="D399" s="12"/>
      <c r="E399" s="12"/>
      <c r="F399" s="12"/>
    </row>
    <row r="400" spans="1:6" ht="12.75">
      <c r="A400" s="12"/>
      <c r="B400" s="12"/>
      <c r="C400" s="12"/>
      <c r="D400" s="12"/>
      <c r="E400" s="12"/>
      <c r="F400" s="12"/>
    </row>
    <row r="401" spans="1:6" ht="12.75">
      <c r="A401" s="12"/>
      <c r="B401" s="12"/>
      <c r="C401" s="12"/>
      <c r="D401" s="12"/>
      <c r="E401" s="12"/>
      <c r="F401" s="12"/>
    </row>
    <row r="402" spans="1:6" ht="12.75">
      <c r="A402" s="12"/>
      <c r="B402" s="12"/>
      <c r="C402" s="12"/>
      <c r="D402" s="12"/>
      <c r="E402" s="12"/>
      <c r="F402" s="12"/>
    </row>
    <row r="403" spans="1:6" ht="12.75">
      <c r="A403" s="12"/>
      <c r="B403" s="12"/>
      <c r="C403" s="12"/>
      <c r="D403" s="12"/>
      <c r="E403" s="12"/>
      <c r="F403" s="12"/>
    </row>
    <row r="404" spans="1:6" ht="12.75">
      <c r="A404" s="12"/>
      <c r="B404" s="12"/>
      <c r="C404" s="12"/>
      <c r="D404" s="12"/>
      <c r="E404" s="12"/>
      <c r="F404" s="12"/>
    </row>
    <row r="405" spans="1:6" ht="12.75">
      <c r="A405" s="12"/>
      <c r="B405" s="12"/>
      <c r="C405" s="12"/>
      <c r="D405" s="12"/>
      <c r="E405" s="12"/>
      <c r="F405" s="12"/>
    </row>
    <row r="406" spans="1:6" ht="12.75">
      <c r="A406" s="12"/>
      <c r="B406" s="12"/>
      <c r="C406" s="12"/>
      <c r="D406" s="12"/>
      <c r="E406" s="12"/>
      <c r="F406" s="12"/>
    </row>
    <row r="407" spans="1:6" ht="12.75">
      <c r="A407" s="12"/>
      <c r="B407" s="12"/>
      <c r="C407" s="12"/>
      <c r="D407" s="12"/>
      <c r="E407" s="12"/>
      <c r="F407" s="12"/>
    </row>
    <row r="408" spans="1:6" ht="12.75">
      <c r="A408" s="12"/>
      <c r="B408" s="12"/>
      <c r="C408" s="12"/>
      <c r="D408" s="12"/>
      <c r="E408" s="12"/>
      <c r="F408" s="12"/>
    </row>
    <row r="409" spans="1:6" ht="12.75">
      <c r="A409" s="12"/>
      <c r="B409" s="12"/>
      <c r="C409" s="12"/>
      <c r="D409" s="12"/>
      <c r="E409" s="12"/>
      <c r="F409" s="12"/>
    </row>
    <row r="410" spans="1:6" ht="12.75">
      <c r="A410" s="12"/>
      <c r="B410" s="12"/>
      <c r="C410" s="12"/>
      <c r="D410" s="12"/>
      <c r="E410" s="12"/>
      <c r="F410" s="12"/>
    </row>
    <row r="411" spans="1:6" ht="12.75">
      <c r="A411" s="12"/>
      <c r="B411" s="12"/>
      <c r="C411" s="12"/>
      <c r="D411" s="12"/>
      <c r="E411" s="12"/>
      <c r="F411" s="12"/>
    </row>
    <row r="412" spans="1:6" ht="12.75">
      <c r="A412" s="12"/>
      <c r="B412" s="12"/>
      <c r="C412" s="12"/>
      <c r="D412" s="12"/>
      <c r="E412" s="12"/>
      <c r="F412" s="12"/>
    </row>
    <row r="413" spans="1:6" ht="12.75">
      <c r="A413" s="12"/>
      <c r="B413" s="12"/>
      <c r="C413" s="12"/>
      <c r="D413" s="12"/>
      <c r="E413" s="12"/>
      <c r="F413" s="12"/>
    </row>
    <row r="414" spans="1:6" ht="12.75">
      <c r="A414" s="12"/>
      <c r="B414" s="12"/>
      <c r="C414" s="12"/>
      <c r="D414" s="12"/>
      <c r="E414" s="12"/>
      <c r="F414" s="12"/>
    </row>
    <row r="415" spans="1:6" ht="12.75">
      <c r="A415" s="12"/>
      <c r="B415" s="12"/>
      <c r="C415" s="12"/>
      <c r="D415" s="12"/>
      <c r="E415" s="12"/>
      <c r="F415" s="12"/>
    </row>
    <row r="416" spans="1:6" ht="12.75">
      <c r="A416" s="12"/>
      <c r="B416" s="12"/>
      <c r="C416" s="12"/>
      <c r="D416" s="12"/>
      <c r="E416" s="12"/>
      <c r="F416" s="12"/>
    </row>
    <row r="417" spans="1:6" ht="12.75">
      <c r="A417" s="12"/>
      <c r="B417" s="12"/>
      <c r="C417" s="12"/>
      <c r="D417" s="12"/>
      <c r="E417" s="12"/>
      <c r="F417" s="12"/>
    </row>
    <row r="418" spans="1:6" ht="12.75">
      <c r="A418" s="12"/>
      <c r="B418" s="12"/>
      <c r="C418" s="12"/>
      <c r="D418" s="12"/>
      <c r="E418" s="12"/>
      <c r="F418" s="12"/>
    </row>
    <row r="419" spans="1:6" ht="12.75">
      <c r="A419" s="12"/>
      <c r="B419" s="12"/>
      <c r="C419" s="12"/>
      <c r="D419" s="12"/>
      <c r="E419" s="12"/>
      <c r="F419" s="12"/>
    </row>
    <row r="420" spans="1:6" ht="12.75">
      <c r="A420" s="12"/>
      <c r="B420" s="12"/>
      <c r="C420" s="12"/>
      <c r="D420" s="12"/>
      <c r="E420" s="12"/>
      <c r="F420" s="12"/>
    </row>
    <row r="421" spans="1:6" ht="12.75">
      <c r="A421" s="12"/>
      <c r="B421" s="12"/>
      <c r="C421" s="12"/>
      <c r="D421" s="12"/>
      <c r="E421" s="12"/>
      <c r="F421" s="12"/>
    </row>
    <row r="422" spans="1:6" ht="12.75">
      <c r="A422" s="12"/>
      <c r="B422" s="12"/>
      <c r="C422" s="12"/>
      <c r="D422" s="12"/>
      <c r="E422" s="12"/>
      <c r="F422" s="12"/>
    </row>
    <row r="423" spans="1:6" ht="12.75">
      <c r="A423" s="12"/>
      <c r="B423" s="12"/>
      <c r="C423" s="12"/>
      <c r="D423" s="12"/>
      <c r="E423" s="12"/>
      <c r="F423" s="12"/>
    </row>
    <row r="424" spans="1:6" ht="12.75">
      <c r="A424" s="12"/>
      <c r="B424" s="12"/>
      <c r="C424" s="12"/>
      <c r="D424" s="12"/>
      <c r="E424" s="12"/>
      <c r="F424" s="12"/>
    </row>
    <row r="425" spans="1:6" ht="12.75">
      <c r="A425" s="12"/>
      <c r="B425" s="12"/>
      <c r="C425" s="12"/>
      <c r="D425" s="12"/>
      <c r="E425" s="12"/>
      <c r="F425" s="12"/>
    </row>
    <row r="426" spans="1:6" ht="12.75">
      <c r="A426" s="12"/>
      <c r="B426" s="12"/>
      <c r="C426" s="12"/>
      <c r="D426" s="12"/>
      <c r="E426" s="12"/>
      <c r="F426" s="12"/>
    </row>
    <row r="427" spans="1:6" ht="12.75">
      <c r="A427" s="12"/>
      <c r="B427" s="12"/>
      <c r="C427" s="12"/>
      <c r="D427" s="12"/>
      <c r="E427" s="12"/>
      <c r="F427" s="12"/>
    </row>
    <row r="428" spans="1:6" ht="12.75">
      <c r="A428" s="12"/>
      <c r="B428" s="12"/>
      <c r="C428" s="12"/>
      <c r="D428" s="12"/>
      <c r="E428" s="12"/>
      <c r="F428" s="12"/>
    </row>
    <row r="429" spans="1:6" ht="12.75">
      <c r="A429" s="12"/>
      <c r="B429" s="12"/>
      <c r="C429" s="12"/>
      <c r="D429" s="12"/>
      <c r="E429" s="12"/>
      <c r="F429" s="12"/>
    </row>
    <row r="430" spans="1:6" ht="12.75">
      <c r="A430" s="12"/>
      <c r="B430" s="12"/>
      <c r="C430" s="12"/>
      <c r="D430" s="12"/>
      <c r="E430" s="12"/>
      <c r="F430" s="12"/>
    </row>
    <row r="431" spans="1:6" ht="12.75">
      <c r="A431" s="12"/>
      <c r="B431" s="12"/>
      <c r="C431" s="12"/>
      <c r="D431" s="12"/>
      <c r="E431" s="12"/>
      <c r="F431" s="12"/>
    </row>
    <row r="432" spans="1:6" ht="12.75">
      <c r="A432" s="12"/>
      <c r="B432" s="12"/>
      <c r="C432" s="12"/>
      <c r="D432" s="12"/>
      <c r="E432" s="12"/>
      <c r="F432" s="12"/>
    </row>
    <row r="433" spans="1:6" ht="12.75">
      <c r="A433" s="12"/>
      <c r="B433" s="12"/>
      <c r="C433" s="12"/>
      <c r="D433" s="12"/>
      <c r="E433" s="12"/>
      <c r="F433" s="12"/>
    </row>
    <row r="434" spans="1:6" ht="12.75">
      <c r="A434" s="12"/>
      <c r="B434" s="12"/>
      <c r="C434" s="12"/>
      <c r="D434" s="12"/>
      <c r="E434" s="12"/>
      <c r="F434" s="12"/>
    </row>
    <row r="435" spans="1:6" ht="12.75">
      <c r="A435" s="12"/>
      <c r="B435" s="12"/>
      <c r="C435" s="12"/>
      <c r="D435" s="12"/>
      <c r="E435" s="12"/>
      <c r="F435" s="12"/>
    </row>
    <row r="436" spans="1:6" ht="12.75">
      <c r="A436" s="12"/>
      <c r="B436" s="12"/>
      <c r="C436" s="12"/>
      <c r="D436" s="12"/>
      <c r="E436" s="12"/>
      <c r="F436" s="12"/>
    </row>
    <row r="437" spans="1:6" ht="12.75">
      <c r="A437" s="12"/>
      <c r="B437" s="12"/>
      <c r="C437" s="12"/>
      <c r="D437" s="12"/>
      <c r="E437" s="12"/>
      <c r="F437" s="12"/>
    </row>
    <row r="438" spans="1:6" ht="12.75">
      <c r="A438" s="12"/>
      <c r="B438" s="12"/>
      <c r="C438" s="12"/>
      <c r="D438" s="12"/>
      <c r="E438" s="12"/>
      <c r="F438" s="12"/>
    </row>
    <row r="439" spans="1:6" ht="12.75">
      <c r="A439" s="12"/>
      <c r="B439" s="12"/>
      <c r="C439" s="12"/>
      <c r="D439" s="12"/>
      <c r="E439" s="12"/>
      <c r="F439" s="12"/>
    </row>
    <row r="440" spans="1:6" ht="12.75">
      <c r="A440" s="12"/>
      <c r="B440" s="12"/>
      <c r="C440" s="12"/>
      <c r="D440" s="12"/>
      <c r="E440" s="12"/>
      <c r="F440" s="12"/>
    </row>
    <row r="441" spans="1:6" ht="12.75">
      <c r="A441" s="12"/>
      <c r="B441" s="12"/>
      <c r="C441" s="12"/>
      <c r="D441" s="12"/>
      <c r="E441" s="12"/>
      <c r="F441" s="12"/>
    </row>
    <row r="442" spans="1:6" ht="12.75">
      <c r="A442" s="12"/>
      <c r="B442" s="12"/>
      <c r="C442" s="12"/>
      <c r="D442" s="12"/>
      <c r="E442" s="12"/>
      <c r="F442" s="12"/>
    </row>
    <row r="443" spans="1:6" ht="12.75">
      <c r="A443" s="12"/>
      <c r="B443" s="12"/>
      <c r="C443" s="12"/>
      <c r="D443" s="12"/>
      <c r="E443" s="12"/>
      <c r="F443" s="12"/>
    </row>
    <row r="444" spans="1:6" ht="12.75">
      <c r="A444" s="12"/>
      <c r="B444" s="12"/>
      <c r="C444" s="12"/>
      <c r="D444" s="12"/>
      <c r="E444" s="12"/>
      <c r="F444" s="12"/>
    </row>
    <row r="445" spans="1:6" ht="12.75">
      <c r="A445" s="12"/>
      <c r="B445" s="12"/>
      <c r="C445" s="12"/>
      <c r="D445" s="12"/>
      <c r="E445" s="12"/>
      <c r="F445" s="12"/>
    </row>
    <row r="446" spans="1:6" ht="12.75">
      <c r="A446" s="12"/>
      <c r="B446" s="12"/>
      <c r="C446" s="12"/>
      <c r="D446" s="12"/>
      <c r="E446" s="12"/>
      <c r="F446" s="12"/>
    </row>
    <row r="447" spans="1:6" ht="12.75">
      <c r="A447" s="12"/>
      <c r="B447" s="12"/>
      <c r="C447" s="12"/>
      <c r="D447" s="12"/>
      <c r="E447" s="12"/>
      <c r="F447" s="12"/>
    </row>
    <row r="448" spans="1:6" ht="12.75">
      <c r="A448" s="12"/>
      <c r="B448" s="12"/>
      <c r="C448" s="12"/>
      <c r="D448" s="12"/>
      <c r="E448" s="12"/>
      <c r="F448" s="12"/>
    </row>
    <row r="449" spans="1:6" ht="12.75">
      <c r="A449" s="12"/>
      <c r="B449" s="12"/>
      <c r="C449" s="12"/>
      <c r="D449" s="12"/>
      <c r="E449" s="12"/>
      <c r="F449" s="12"/>
    </row>
    <row r="450" spans="1:6" ht="12.75">
      <c r="A450" s="12"/>
      <c r="B450" s="12"/>
      <c r="C450" s="12"/>
      <c r="D450" s="12"/>
      <c r="E450" s="12"/>
      <c r="F450" s="12"/>
    </row>
    <row r="451" spans="1:6" ht="12.75">
      <c r="A451" s="12"/>
      <c r="B451" s="12"/>
      <c r="C451" s="12"/>
      <c r="D451" s="12"/>
      <c r="E451" s="12"/>
      <c r="F451" s="12"/>
    </row>
    <row r="452" spans="1:6" ht="12.75">
      <c r="A452" s="12"/>
      <c r="B452" s="12"/>
      <c r="C452" s="12"/>
      <c r="D452" s="12"/>
      <c r="E452" s="12"/>
      <c r="F452" s="12"/>
    </row>
    <row r="453" spans="1:6" ht="12.75">
      <c r="A453" s="12"/>
      <c r="B453" s="12"/>
      <c r="C453" s="12"/>
      <c r="D453" s="12"/>
      <c r="E453" s="12"/>
      <c r="F453" s="12"/>
    </row>
    <row r="454" spans="1:6" ht="12.75">
      <c r="A454" s="12"/>
      <c r="B454" s="12"/>
      <c r="C454" s="12"/>
      <c r="D454" s="12"/>
      <c r="E454" s="12"/>
      <c r="F454" s="12"/>
    </row>
    <row r="455" spans="1:6" ht="12.75">
      <c r="A455" s="12"/>
      <c r="B455" s="12"/>
      <c r="C455" s="12"/>
      <c r="D455" s="12"/>
      <c r="E455" s="12"/>
      <c r="F455" s="12"/>
    </row>
    <row r="456" spans="1:6" ht="12.75">
      <c r="A456" s="12"/>
      <c r="B456" s="12"/>
      <c r="C456" s="12"/>
      <c r="D456" s="12"/>
      <c r="E456" s="12"/>
      <c r="F456" s="12"/>
    </row>
    <row r="457" spans="1:6" ht="12.75">
      <c r="A457" s="12"/>
      <c r="B457" s="12"/>
      <c r="C457" s="12"/>
      <c r="D457" s="12"/>
      <c r="E457" s="12"/>
      <c r="F457" s="12"/>
    </row>
    <row r="458" spans="1:6" ht="12.75">
      <c r="A458" s="12"/>
      <c r="B458" s="12"/>
      <c r="C458" s="12"/>
      <c r="D458" s="12"/>
      <c r="E458" s="12"/>
      <c r="F458" s="12"/>
    </row>
    <row r="459" spans="1:6" ht="12.75">
      <c r="A459" s="12"/>
      <c r="B459" s="12"/>
      <c r="C459" s="12"/>
      <c r="D459" s="12"/>
      <c r="E459" s="12"/>
      <c r="F459" s="12"/>
    </row>
    <row r="460" spans="1:6" ht="12.75">
      <c r="A460" s="12"/>
      <c r="B460" s="12"/>
      <c r="C460" s="12"/>
      <c r="D460" s="12"/>
      <c r="E460" s="12"/>
      <c r="F460" s="12"/>
    </row>
    <row r="461" spans="1:6" ht="12.75">
      <c r="A461" s="12"/>
      <c r="B461" s="12"/>
      <c r="C461" s="12"/>
      <c r="D461" s="12"/>
      <c r="E461" s="12"/>
      <c r="F461" s="12"/>
    </row>
    <row r="462" spans="1:6" ht="12.75">
      <c r="A462" s="12"/>
      <c r="B462" s="12"/>
      <c r="C462" s="12"/>
      <c r="D462" s="12"/>
      <c r="E462" s="12"/>
      <c r="F462" s="12"/>
    </row>
    <row r="463" spans="1:6" ht="12.75">
      <c r="A463" s="12"/>
      <c r="B463" s="12"/>
      <c r="C463" s="12"/>
      <c r="D463" s="12"/>
      <c r="E463" s="12"/>
      <c r="F463" s="12"/>
    </row>
    <row r="464" spans="1:6" ht="12.75">
      <c r="A464" s="12"/>
      <c r="B464" s="12"/>
      <c r="C464" s="12"/>
      <c r="D464" s="12"/>
      <c r="E464" s="12"/>
      <c r="F464" s="12"/>
    </row>
    <row r="465" spans="1:6" ht="12.75">
      <c r="A465" s="12"/>
      <c r="B465" s="12"/>
      <c r="C465" s="12"/>
      <c r="D465" s="12"/>
      <c r="E465" s="12"/>
      <c r="F465" s="12"/>
    </row>
    <row r="466" spans="1:6" ht="12.75">
      <c r="A466" s="12"/>
      <c r="B466" s="12"/>
      <c r="C466" s="12"/>
      <c r="D466" s="12"/>
      <c r="E466" s="12"/>
      <c r="F466" s="12"/>
    </row>
    <row r="467" spans="1:6" ht="12.75">
      <c r="A467" s="12"/>
      <c r="B467" s="12"/>
      <c r="C467" s="12"/>
      <c r="D467" s="12"/>
      <c r="E467" s="12"/>
      <c r="F467" s="12"/>
    </row>
    <row r="468" spans="1:6" ht="12.75">
      <c r="A468" s="12"/>
      <c r="B468" s="12"/>
      <c r="C468" s="12"/>
      <c r="D468" s="12"/>
      <c r="E468" s="12"/>
      <c r="F468" s="12"/>
    </row>
    <row r="469" spans="1:6" ht="12.75">
      <c r="A469" s="12"/>
      <c r="B469" s="12"/>
      <c r="C469" s="12"/>
      <c r="D469" s="12"/>
      <c r="E469" s="12"/>
      <c r="F469" s="12"/>
    </row>
    <row r="470" spans="1:6" ht="12.75">
      <c r="A470" s="12"/>
      <c r="B470" s="12"/>
      <c r="C470" s="12"/>
      <c r="D470" s="12"/>
      <c r="E470" s="12"/>
      <c r="F470" s="12"/>
    </row>
    <row r="471" spans="1:6" ht="12.75">
      <c r="A471" s="12"/>
      <c r="B471" s="12"/>
      <c r="C471" s="12"/>
      <c r="D471" s="12"/>
      <c r="E471" s="12"/>
      <c r="F471" s="12"/>
    </row>
    <row r="472" spans="1:6" ht="12.75">
      <c r="A472" s="12"/>
      <c r="B472" s="12"/>
      <c r="C472" s="12"/>
      <c r="D472" s="12"/>
      <c r="E472" s="12"/>
      <c r="F472" s="12"/>
    </row>
    <row r="473" spans="1:6" ht="12.75">
      <c r="A473" s="12"/>
      <c r="B473" s="12"/>
      <c r="C473" s="12"/>
      <c r="D473" s="12"/>
      <c r="E473" s="12"/>
      <c r="F473" s="12"/>
    </row>
    <row r="474" spans="1:6" ht="12.75">
      <c r="A474" s="12"/>
      <c r="B474" s="12"/>
      <c r="C474" s="12"/>
      <c r="D474" s="12"/>
      <c r="E474" s="12"/>
      <c r="F474" s="12"/>
    </row>
    <row r="475" spans="1:6" ht="12.75">
      <c r="A475" s="12"/>
      <c r="B475" s="12"/>
      <c r="C475" s="12"/>
      <c r="D475" s="12"/>
      <c r="E475" s="12"/>
      <c r="F475" s="12"/>
    </row>
    <row r="476" spans="1:6" ht="12.75">
      <c r="A476" s="12"/>
      <c r="B476" s="12"/>
      <c r="C476" s="12"/>
      <c r="D476" s="12"/>
      <c r="E476" s="12"/>
      <c r="F476" s="12"/>
    </row>
    <row r="477" spans="1:6" ht="12.75">
      <c r="A477" s="12"/>
      <c r="B477" s="12"/>
      <c r="C477" s="12"/>
      <c r="D477" s="12"/>
      <c r="E477" s="12"/>
      <c r="F477" s="12"/>
    </row>
    <row r="478" spans="1:6" ht="12.75">
      <c r="A478" s="12"/>
      <c r="B478" s="12"/>
      <c r="C478" s="12"/>
      <c r="D478" s="12"/>
      <c r="E478" s="12"/>
      <c r="F478" s="12"/>
    </row>
    <row r="479" spans="1:6" ht="12.75">
      <c r="A479" s="12"/>
      <c r="B479" s="12"/>
      <c r="C479" s="12"/>
      <c r="D479" s="12"/>
      <c r="E479" s="12"/>
      <c r="F479" s="12"/>
    </row>
    <row r="480" spans="1:6" ht="12.75">
      <c r="A480" s="12"/>
      <c r="B480" s="12"/>
      <c r="C480" s="12"/>
      <c r="D480" s="12"/>
      <c r="E480" s="12"/>
      <c r="F480" s="12"/>
    </row>
    <row r="481" spans="1:6" ht="12.75">
      <c r="A481" s="12"/>
      <c r="B481" s="12"/>
      <c r="C481" s="12"/>
      <c r="D481" s="12"/>
      <c r="E481" s="12"/>
      <c r="F481" s="12"/>
    </row>
    <row r="482" spans="1:6" ht="12.75">
      <c r="A482" s="12"/>
      <c r="B482" s="12"/>
      <c r="C482" s="12"/>
      <c r="D482" s="12"/>
      <c r="E482" s="12"/>
      <c r="F482" s="12"/>
    </row>
    <row r="483" spans="1:6" ht="12.75">
      <c r="A483" s="12"/>
      <c r="B483" s="12"/>
      <c r="C483" s="12"/>
      <c r="D483" s="12"/>
      <c r="E483" s="12"/>
      <c r="F483" s="12"/>
    </row>
    <row r="484" spans="1:6" ht="12.75">
      <c r="A484" s="12"/>
      <c r="B484" s="12"/>
      <c r="C484" s="12"/>
      <c r="D484" s="12"/>
      <c r="E484" s="12"/>
      <c r="F484" s="12"/>
    </row>
    <row r="485" spans="1:6" ht="12.75">
      <c r="A485" s="12"/>
      <c r="B485" s="12"/>
      <c r="C485" s="12"/>
      <c r="D485" s="12"/>
      <c r="E485" s="12"/>
      <c r="F485" s="12"/>
    </row>
    <row r="486" spans="1:6" ht="12.75">
      <c r="A486" s="12"/>
      <c r="B486" s="12"/>
      <c r="C486" s="12"/>
      <c r="D486" s="12"/>
      <c r="E486" s="12"/>
      <c r="F486" s="12"/>
    </row>
    <row r="487" spans="1:6" ht="12.75">
      <c r="A487" s="12"/>
      <c r="B487" s="12"/>
      <c r="C487" s="12"/>
      <c r="D487" s="12"/>
      <c r="E487" s="12"/>
      <c r="F487" s="12"/>
    </row>
    <row r="488" spans="1:6" ht="12.75">
      <c r="A488" s="12"/>
      <c r="B488" s="12"/>
      <c r="C488" s="12"/>
      <c r="D488" s="12"/>
      <c r="E488" s="12"/>
      <c r="F488" s="12"/>
    </row>
    <row r="489" spans="1:6" ht="12.75">
      <c r="A489" s="12"/>
      <c r="B489" s="12"/>
      <c r="C489" s="12"/>
      <c r="D489" s="12"/>
      <c r="E489" s="12"/>
      <c r="F489" s="12"/>
    </row>
    <row r="490" spans="1:6" ht="12.75">
      <c r="A490" s="12"/>
      <c r="B490" s="12"/>
      <c r="C490" s="12"/>
      <c r="D490" s="12"/>
      <c r="E490" s="12"/>
      <c r="F490" s="12"/>
    </row>
    <row r="491" spans="1:6" ht="12.75">
      <c r="A491" s="12"/>
      <c r="B491" s="12"/>
      <c r="C491" s="12"/>
      <c r="D491" s="12"/>
      <c r="E491" s="12"/>
      <c r="F491" s="12"/>
    </row>
    <row r="492" spans="1:6" ht="12.75">
      <c r="A492" s="12"/>
      <c r="B492" s="12"/>
      <c r="C492" s="12"/>
      <c r="D492" s="12"/>
      <c r="E492" s="12"/>
      <c r="F492" s="12"/>
    </row>
    <row r="493" spans="1:6" ht="12.75">
      <c r="A493" s="12"/>
      <c r="B493" s="12"/>
      <c r="C493" s="12"/>
      <c r="D493" s="12"/>
      <c r="E493" s="12"/>
      <c r="F493" s="12"/>
    </row>
    <row r="494" spans="1:6" ht="12.75">
      <c r="A494" s="12"/>
      <c r="B494" s="12"/>
      <c r="C494" s="12"/>
      <c r="D494" s="12"/>
      <c r="E494" s="12"/>
      <c r="F494" s="12"/>
    </row>
    <row r="495" spans="1:6" ht="12.75">
      <c r="A495" s="12"/>
      <c r="B495" s="12"/>
      <c r="C495" s="12"/>
      <c r="D495" s="12"/>
      <c r="E495" s="12"/>
      <c r="F495" s="12"/>
    </row>
    <row r="496" spans="1:6" ht="12.75">
      <c r="A496" s="12"/>
      <c r="B496" s="12"/>
      <c r="C496" s="12"/>
      <c r="D496" s="12"/>
      <c r="E496" s="12"/>
      <c r="F496" s="12"/>
    </row>
    <row r="497" spans="1:6" ht="12.75">
      <c r="A497" s="12"/>
      <c r="B497" s="12"/>
      <c r="C497" s="12"/>
      <c r="D497" s="12"/>
      <c r="E497" s="12"/>
      <c r="F497" s="12"/>
    </row>
    <row r="498" spans="1:6" ht="12.75">
      <c r="A498" s="12"/>
      <c r="B498" s="12"/>
      <c r="C498" s="12"/>
      <c r="D498" s="12"/>
      <c r="E498" s="12"/>
      <c r="F498" s="12"/>
    </row>
    <row r="499" spans="1:6" ht="12.75">
      <c r="A499" s="12"/>
      <c r="B499" s="12"/>
      <c r="C499" s="12"/>
      <c r="D499" s="12"/>
      <c r="E499" s="12"/>
      <c r="F499" s="12"/>
    </row>
    <row r="500" spans="1:6" ht="12.75">
      <c r="A500" s="12"/>
      <c r="B500" s="12"/>
      <c r="C500" s="12"/>
      <c r="D500" s="12"/>
      <c r="E500" s="12"/>
      <c r="F500" s="12"/>
    </row>
    <row r="501" spans="1:6" ht="12.75">
      <c r="A501" s="12"/>
      <c r="B501" s="12"/>
      <c r="C501" s="12"/>
      <c r="D501" s="12"/>
      <c r="E501" s="12"/>
      <c r="F501" s="12"/>
    </row>
    <row r="502" spans="1:6" ht="12.75">
      <c r="A502" s="12"/>
      <c r="B502" s="12"/>
      <c r="C502" s="12"/>
      <c r="D502" s="12"/>
      <c r="E502" s="12"/>
      <c r="F502" s="12"/>
    </row>
    <row r="503" spans="1:6" ht="12.75">
      <c r="A503" s="12"/>
      <c r="B503" s="12"/>
      <c r="C503" s="12"/>
      <c r="D503" s="12"/>
      <c r="E503" s="12"/>
      <c r="F503" s="12"/>
    </row>
    <row r="504" spans="1:6" ht="12.75">
      <c r="A504" s="12"/>
      <c r="B504" s="12"/>
      <c r="C504" s="12"/>
      <c r="D504" s="12"/>
      <c r="E504" s="12"/>
      <c r="F504" s="12"/>
    </row>
    <row r="505" spans="1:6" ht="12.75">
      <c r="A505" s="12"/>
      <c r="B505" s="12"/>
      <c r="C505" s="12"/>
      <c r="D505" s="12"/>
      <c r="E505" s="12"/>
      <c r="F505" s="12"/>
    </row>
    <row r="506" spans="1:6" ht="12.75">
      <c r="A506" s="12"/>
      <c r="B506" s="12"/>
      <c r="C506" s="12"/>
      <c r="D506" s="12"/>
      <c r="E506" s="12"/>
      <c r="F506" s="12"/>
    </row>
    <row r="507" spans="1:6" ht="12.75">
      <c r="A507" s="12"/>
      <c r="B507" s="12"/>
      <c r="C507" s="12"/>
      <c r="D507" s="12"/>
      <c r="E507" s="12"/>
      <c r="F507" s="12"/>
    </row>
    <row r="508" spans="1:6" ht="12.75">
      <c r="A508" s="12"/>
      <c r="B508" s="12"/>
      <c r="C508" s="12"/>
      <c r="D508" s="12"/>
      <c r="E508" s="12"/>
      <c r="F508" s="12"/>
    </row>
    <row r="509" spans="1:6" ht="12.75">
      <c r="A509" s="12"/>
      <c r="B509" s="12"/>
      <c r="C509" s="12"/>
      <c r="D509" s="12"/>
      <c r="E509" s="12"/>
      <c r="F509" s="12"/>
    </row>
    <row r="510" spans="1:6" ht="12.75">
      <c r="A510" s="12"/>
      <c r="B510" s="12"/>
      <c r="C510" s="12"/>
      <c r="D510" s="12"/>
      <c r="E510" s="12"/>
      <c r="F510" s="12"/>
    </row>
    <row r="511" spans="1:6" ht="12.75">
      <c r="A511" s="12"/>
      <c r="B511" s="12"/>
      <c r="C511" s="12"/>
      <c r="D511" s="12"/>
      <c r="E511" s="12"/>
      <c r="F511" s="12"/>
    </row>
    <row r="512" spans="1:6" ht="12.75">
      <c r="A512" s="12"/>
      <c r="B512" s="12"/>
      <c r="C512" s="12"/>
      <c r="D512" s="12"/>
      <c r="E512" s="12"/>
      <c r="F512" s="12"/>
    </row>
    <row r="513" spans="1:6" ht="12.75">
      <c r="A513" s="12"/>
      <c r="B513" s="12"/>
      <c r="C513" s="12"/>
      <c r="D513" s="12"/>
      <c r="E513" s="12"/>
      <c r="F513" s="12"/>
    </row>
    <row r="514" spans="1:6" ht="12.75">
      <c r="A514" s="12"/>
      <c r="B514" s="12"/>
      <c r="C514" s="12"/>
      <c r="D514" s="12"/>
      <c r="E514" s="12"/>
      <c r="F514" s="12"/>
    </row>
    <row r="515" spans="1:6" ht="12.75">
      <c r="A515" s="12"/>
      <c r="B515" s="12"/>
      <c r="C515" s="12"/>
      <c r="D515" s="12"/>
      <c r="E515" s="12"/>
      <c r="F515" s="12"/>
    </row>
    <row r="516" spans="1:6" ht="12.75">
      <c r="A516" s="12"/>
      <c r="B516" s="12"/>
      <c r="C516" s="12"/>
      <c r="D516" s="12"/>
      <c r="E516" s="12"/>
      <c r="F516" s="12"/>
    </row>
    <row r="517" spans="1:6" ht="12.75">
      <c r="A517" s="12"/>
      <c r="B517" s="12"/>
      <c r="C517" s="12"/>
      <c r="D517" s="12"/>
      <c r="E517" s="12"/>
      <c r="F517" s="12"/>
    </row>
    <row r="518" spans="1:6" ht="12.75">
      <c r="A518" s="12"/>
      <c r="B518" s="12"/>
      <c r="C518" s="12"/>
      <c r="D518" s="12"/>
      <c r="E518" s="12"/>
      <c r="F518" s="12"/>
    </row>
    <row r="519" spans="1:6" ht="12.75">
      <c r="A519" s="12"/>
      <c r="B519" s="12"/>
      <c r="C519" s="12"/>
      <c r="D519" s="12"/>
      <c r="E519" s="12"/>
      <c r="F519" s="12"/>
    </row>
    <row r="520" spans="1:6" ht="12.75">
      <c r="A520" s="12"/>
      <c r="B520" s="12"/>
      <c r="C520" s="12"/>
      <c r="D520" s="12"/>
      <c r="E520" s="12"/>
      <c r="F520" s="12"/>
    </row>
    <row r="521" spans="1:6" ht="12.75">
      <c r="A521" s="12"/>
      <c r="B521" s="12"/>
      <c r="C521" s="12"/>
      <c r="D521" s="12"/>
      <c r="E521" s="12"/>
      <c r="F521" s="12"/>
    </row>
    <row r="522" spans="1:6" ht="12.75">
      <c r="A522" s="12"/>
      <c r="B522" s="12"/>
      <c r="C522" s="12"/>
      <c r="D522" s="12"/>
      <c r="E522" s="12"/>
      <c r="F522" s="12"/>
    </row>
    <row r="523" spans="1:6" ht="12.75">
      <c r="A523" s="12"/>
      <c r="B523" s="12"/>
      <c r="C523" s="12"/>
      <c r="D523" s="12"/>
      <c r="E523" s="12"/>
      <c r="F523" s="12"/>
    </row>
    <row r="524" spans="1:6" ht="12.75">
      <c r="A524" s="12"/>
      <c r="B524" s="12"/>
      <c r="C524" s="12"/>
      <c r="D524" s="12"/>
      <c r="E524" s="12"/>
      <c r="F524" s="12"/>
    </row>
    <row r="525" spans="1:6" ht="12.75">
      <c r="A525" s="12"/>
      <c r="B525" s="12"/>
      <c r="C525" s="12"/>
      <c r="D525" s="12"/>
      <c r="E525" s="12"/>
      <c r="F525" s="12"/>
    </row>
    <row r="526" spans="1:6" ht="12.75">
      <c r="A526" s="12"/>
      <c r="B526" s="12"/>
      <c r="C526" s="12"/>
      <c r="D526" s="12"/>
      <c r="E526" s="12"/>
      <c r="F526" s="12"/>
    </row>
    <row r="527" spans="1:6" ht="12.75">
      <c r="A527" s="12"/>
      <c r="B527" s="12"/>
      <c r="C527" s="12"/>
      <c r="D527" s="12"/>
      <c r="E527" s="12"/>
      <c r="F527" s="12"/>
    </row>
    <row r="528" spans="1:6" ht="12.75">
      <c r="A528" s="12"/>
      <c r="B528" s="12"/>
      <c r="C528" s="12"/>
      <c r="D528" s="12"/>
      <c r="E528" s="12"/>
      <c r="F528" s="12"/>
    </row>
    <row r="529" spans="1:6" ht="12.75">
      <c r="A529" s="12"/>
      <c r="B529" s="12"/>
      <c r="C529" s="12"/>
      <c r="D529" s="12"/>
      <c r="E529" s="12"/>
      <c r="F529" s="12"/>
    </row>
    <row r="530" spans="1:6" ht="12.75">
      <c r="A530" s="12"/>
      <c r="B530" s="12"/>
      <c r="C530" s="12"/>
      <c r="D530" s="12"/>
      <c r="E530" s="12"/>
      <c r="F530" s="12"/>
    </row>
    <row r="531" spans="1:6" ht="12.75">
      <c r="A531" s="12"/>
      <c r="B531" s="12"/>
      <c r="C531" s="12"/>
      <c r="D531" s="12"/>
      <c r="E531" s="12"/>
      <c r="F531" s="12"/>
    </row>
    <row r="532" spans="1:6" ht="12.75">
      <c r="A532" s="12"/>
      <c r="B532" s="12"/>
      <c r="C532" s="12"/>
      <c r="D532" s="12"/>
      <c r="E532" s="12"/>
      <c r="F532" s="12"/>
    </row>
    <row r="533" spans="1:6" ht="12.75">
      <c r="A533" s="12"/>
      <c r="B533" s="12"/>
      <c r="C533" s="12"/>
      <c r="D533" s="12"/>
      <c r="E533" s="12"/>
      <c r="F533" s="12"/>
    </row>
    <row r="534" spans="1:6" ht="12.75">
      <c r="A534" s="12"/>
      <c r="B534" s="12"/>
      <c r="C534" s="12"/>
      <c r="D534" s="12"/>
      <c r="E534" s="12"/>
      <c r="F534" s="12"/>
    </row>
    <row r="535" spans="1:6" ht="12.75">
      <c r="A535" s="12"/>
      <c r="B535" s="12"/>
      <c r="C535" s="12"/>
      <c r="D535" s="12"/>
      <c r="E535" s="12"/>
      <c r="F535" s="12"/>
    </row>
    <row r="536" spans="1:6" ht="12.75">
      <c r="A536" s="12"/>
      <c r="B536" s="12"/>
      <c r="C536" s="12"/>
      <c r="D536" s="12"/>
      <c r="E536" s="12"/>
      <c r="F536" s="12"/>
    </row>
    <row r="537" spans="1:6" ht="12.75">
      <c r="A537" s="12"/>
      <c r="B537" s="12"/>
      <c r="C537" s="12"/>
      <c r="D537" s="12"/>
      <c r="E537" s="12"/>
      <c r="F537" s="12"/>
    </row>
    <row r="538" spans="1:6" ht="12.75">
      <c r="A538" s="12"/>
      <c r="B538" s="12"/>
      <c r="C538" s="12"/>
      <c r="D538" s="12"/>
      <c r="E538" s="12"/>
      <c r="F538" s="12"/>
    </row>
    <row r="539" spans="1:6" ht="12.75">
      <c r="A539" s="12"/>
      <c r="B539" s="12"/>
      <c r="C539" s="12"/>
      <c r="D539" s="12"/>
      <c r="E539" s="12"/>
      <c r="F539" s="12"/>
    </row>
    <row r="540" spans="1:6" ht="12.75">
      <c r="A540" s="12"/>
      <c r="B540" s="12"/>
      <c r="C540" s="12"/>
      <c r="D540" s="12"/>
      <c r="E540" s="12"/>
      <c r="F540" s="12"/>
    </row>
    <row r="541" spans="1:6" ht="12.75">
      <c r="A541" s="12"/>
      <c r="B541" s="12"/>
      <c r="C541" s="12"/>
      <c r="D541" s="12"/>
      <c r="E541" s="12"/>
      <c r="F541" s="12"/>
    </row>
    <row r="542" spans="1:6" ht="12.75">
      <c r="A542" s="12"/>
      <c r="B542" s="12"/>
      <c r="C542" s="12"/>
      <c r="D542" s="12"/>
      <c r="E542" s="12"/>
      <c r="F542" s="12"/>
    </row>
    <row r="543" spans="1:6" ht="12.75">
      <c r="A543" s="12"/>
      <c r="B543" s="12"/>
      <c r="C543" s="12"/>
      <c r="D543" s="12"/>
      <c r="E543" s="12"/>
      <c r="F543" s="12"/>
    </row>
    <row r="544" spans="1:6" ht="12.75">
      <c r="A544" s="12"/>
      <c r="B544" s="12"/>
      <c r="C544" s="12"/>
      <c r="D544" s="12"/>
      <c r="E544" s="12"/>
      <c r="F544" s="12"/>
    </row>
    <row r="545" spans="1:6" ht="12.75">
      <c r="A545" s="12"/>
      <c r="B545" s="12"/>
      <c r="C545" s="12"/>
      <c r="D545" s="12"/>
      <c r="E545" s="12"/>
      <c r="F545" s="12"/>
    </row>
    <row r="546" spans="1:6" ht="12.75">
      <c r="A546" s="12"/>
      <c r="B546" s="12"/>
      <c r="C546" s="12"/>
      <c r="D546" s="12"/>
      <c r="E546" s="12"/>
      <c r="F546" s="12"/>
    </row>
    <row r="547" spans="1:6" ht="12.75">
      <c r="A547" s="12"/>
      <c r="B547" s="12"/>
      <c r="C547" s="12"/>
      <c r="D547" s="12"/>
      <c r="E547" s="12"/>
      <c r="F547" s="12"/>
    </row>
    <row r="548" spans="1:6" ht="12.75">
      <c r="A548" s="12"/>
      <c r="B548" s="12"/>
      <c r="C548" s="12"/>
      <c r="D548" s="12"/>
      <c r="E548" s="12"/>
      <c r="F548" s="12"/>
    </row>
    <row r="549" spans="1:6" ht="12.75">
      <c r="A549" s="12"/>
      <c r="B549" s="12"/>
      <c r="C549" s="12"/>
      <c r="D549" s="12"/>
      <c r="E549" s="12"/>
      <c r="F549" s="12"/>
    </row>
    <row r="550" spans="1:6" ht="12.75">
      <c r="A550" s="12"/>
      <c r="B550" s="12"/>
      <c r="C550" s="12"/>
      <c r="D550" s="12"/>
      <c r="E550" s="12"/>
      <c r="F550" s="12"/>
    </row>
    <row r="551" spans="1:6" ht="12.75">
      <c r="A551" s="12"/>
      <c r="B551" s="12"/>
      <c r="C551" s="12"/>
      <c r="D551" s="12"/>
      <c r="E551" s="12"/>
      <c r="F551" s="12"/>
    </row>
    <row r="552" spans="1:6" ht="12.75">
      <c r="A552" s="12"/>
      <c r="B552" s="12"/>
      <c r="C552" s="12"/>
      <c r="D552" s="12"/>
      <c r="E552" s="12"/>
      <c r="F552" s="12"/>
    </row>
    <row r="553" spans="1:6" ht="12.75">
      <c r="A553" s="12"/>
      <c r="B553" s="12"/>
      <c r="C553" s="12"/>
      <c r="D553" s="12"/>
      <c r="E553" s="12"/>
      <c r="F553" s="12"/>
    </row>
    <row r="554" spans="1:6" ht="12.75">
      <c r="A554" s="12"/>
      <c r="B554" s="12"/>
      <c r="C554" s="12"/>
      <c r="D554" s="12"/>
      <c r="E554" s="12"/>
      <c r="F554" s="12"/>
    </row>
    <row r="555" spans="1:6" ht="12.75">
      <c r="A555" s="12"/>
      <c r="B555" s="12"/>
      <c r="C555" s="12"/>
      <c r="D555" s="12"/>
      <c r="E555" s="12"/>
      <c r="F555" s="12"/>
    </row>
    <row r="556" spans="1:6" ht="12.75">
      <c r="A556" s="12"/>
      <c r="B556" s="12"/>
      <c r="C556" s="12"/>
      <c r="D556" s="12"/>
      <c r="E556" s="12"/>
      <c r="F556" s="12"/>
    </row>
    <row r="557" spans="1:6" ht="12.75">
      <c r="A557" s="12"/>
      <c r="B557" s="12"/>
      <c r="C557" s="12"/>
      <c r="D557" s="12"/>
      <c r="E557" s="12"/>
      <c r="F557" s="12"/>
    </row>
    <row r="558" spans="1:6" ht="12.75">
      <c r="A558" s="12"/>
      <c r="B558" s="12"/>
      <c r="C558" s="12"/>
      <c r="D558" s="12"/>
      <c r="E558" s="12"/>
      <c r="F558" s="12"/>
    </row>
    <row r="559" spans="1:6" ht="12.75">
      <c r="A559" s="12"/>
      <c r="B559" s="12"/>
      <c r="C559" s="12"/>
      <c r="D559" s="12"/>
      <c r="E559" s="12"/>
      <c r="F559" s="12"/>
    </row>
    <row r="560" spans="1:6" ht="12.75">
      <c r="A560" s="12"/>
      <c r="B560" s="12"/>
      <c r="C560" s="12"/>
      <c r="D560" s="12"/>
      <c r="E560" s="12"/>
      <c r="F560" s="12"/>
    </row>
    <row r="561" spans="1:6" ht="12.75">
      <c r="A561" s="12"/>
      <c r="B561" s="12"/>
      <c r="C561" s="12"/>
      <c r="D561" s="12"/>
      <c r="E561" s="12"/>
      <c r="F561" s="12"/>
    </row>
    <row r="562" spans="1:6" ht="12.75">
      <c r="A562" s="12"/>
      <c r="B562" s="12"/>
      <c r="C562" s="12"/>
      <c r="D562" s="12"/>
      <c r="E562" s="12"/>
      <c r="F562" s="12"/>
    </row>
    <row r="563" spans="1:6" ht="12.75">
      <c r="A563" s="12"/>
      <c r="B563" s="12"/>
      <c r="C563" s="12"/>
      <c r="D563" s="12"/>
      <c r="E563" s="12"/>
      <c r="F563" s="12"/>
    </row>
    <row r="564" spans="1:6" ht="12.75">
      <c r="A564" s="12"/>
      <c r="B564" s="12"/>
      <c r="C564" s="12"/>
      <c r="D564" s="12"/>
      <c r="E564" s="12"/>
      <c r="F564" s="12"/>
    </row>
    <row r="565" spans="1:6" ht="12.75">
      <c r="A565" s="12"/>
      <c r="B565" s="12"/>
      <c r="C565" s="12"/>
      <c r="D565" s="12"/>
      <c r="E565" s="12"/>
      <c r="F565" s="12"/>
    </row>
    <row r="566" spans="1:6" ht="12.75">
      <c r="A566" s="12"/>
      <c r="B566" s="12"/>
      <c r="C566" s="12"/>
      <c r="D566" s="12"/>
      <c r="E566" s="12"/>
      <c r="F566" s="12"/>
    </row>
    <row r="567" spans="1:6" ht="12.75">
      <c r="A567" s="12"/>
      <c r="B567" s="12"/>
      <c r="C567" s="12"/>
      <c r="D567" s="12"/>
      <c r="E567" s="12"/>
      <c r="F567" s="12"/>
    </row>
    <row r="568" spans="1:6" ht="12.75">
      <c r="A568" s="12"/>
      <c r="B568" s="12"/>
      <c r="C568" s="12"/>
      <c r="D568" s="12"/>
      <c r="E568" s="12"/>
      <c r="F568" s="12"/>
    </row>
    <row r="569" spans="1:6" ht="12.75">
      <c r="A569" s="12"/>
      <c r="B569" s="12"/>
      <c r="C569" s="12"/>
      <c r="D569" s="12"/>
      <c r="E569" s="12"/>
      <c r="F569" s="12"/>
    </row>
    <row r="570" spans="1:6" ht="12.75">
      <c r="A570" s="12"/>
      <c r="B570" s="12"/>
      <c r="C570" s="12"/>
      <c r="D570" s="12"/>
      <c r="E570" s="12"/>
      <c r="F570" s="12"/>
    </row>
    <row r="571" spans="1:6" ht="12.75">
      <c r="A571" s="12"/>
      <c r="B571" s="12"/>
      <c r="C571" s="12"/>
      <c r="D571" s="12"/>
      <c r="E571" s="12"/>
      <c r="F571" s="12"/>
    </row>
    <row r="572" spans="1:6" ht="12.75">
      <c r="A572" s="12"/>
      <c r="B572" s="12"/>
      <c r="C572" s="12"/>
      <c r="D572" s="12"/>
      <c r="E572" s="12"/>
      <c r="F572" s="12"/>
    </row>
    <row r="573" spans="1:6" ht="12.75">
      <c r="A573" s="12"/>
      <c r="B573" s="12"/>
      <c r="C573" s="12"/>
      <c r="D573" s="12"/>
      <c r="E573" s="12"/>
      <c r="F573" s="12"/>
    </row>
    <row r="574" spans="1:6" ht="12.75">
      <c r="A574" s="12"/>
      <c r="B574" s="12"/>
      <c r="C574" s="12"/>
      <c r="D574" s="12"/>
      <c r="E574" s="12"/>
      <c r="F574" s="12"/>
    </row>
    <row r="575" spans="1:6" ht="12.75">
      <c r="A575" s="12"/>
      <c r="B575" s="12"/>
      <c r="C575" s="12"/>
      <c r="D575" s="12"/>
      <c r="E575" s="12"/>
      <c r="F575" s="12"/>
    </row>
    <row r="576" spans="1:6" ht="12.75">
      <c r="A576" s="12"/>
      <c r="B576" s="12"/>
      <c r="C576" s="12"/>
      <c r="D576" s="12"/>
      <c r="E576" s="12"/>
      <c r="F576" s="12"/>
    </row>
    <row r="577" spans="1:6" ht="12.75">
      <c r="A577" s="12"/>
      <c r="B577" s="12"/>
      <c r="C577" s="12"/>
      <c r="D577" s="12"/>
      <c r="E577" s="12"/>
      <c r="F577" s="12"/>
    </row>
    <row r="578" spans="1:6" ht="12.75">
      <c r="A578" s="12"/>
      <c r="B578" s="12"/>
      <c r="C578" s="12"/>
      <c r="D578" s="12"/>
      <c r="E578" s="12"/>
      <c r="F578" s="12"/>
    </row>
    <row r="579" spans="1:6" ht="12.75">
      <c r="A579" s="12"/>
      <c r="B579" s="12"/>
      <c r="C579" s="12"/>
      <c r="D579" s="12"/>
      <c r="E579" s="12"/>
      <c r="F579" s="12"/>
    </row>
    <row r="580" spans="1:6" ht="12.75">
      <c r="A580" s="12"/>
      <c r="B580" s="12"/>
      <c r="C580" s="12"/>
      <c r="D580" s="12"/>
      <c r="E580" s="12"/>
      <c r="F580" s="12"/>
    </row>
    <row r="581" spans="1:6" ht="12.75">
      <c r="A581" s="12"/>
      <c r="B581" s="12"/>
      <c r="C581" s="12"/>
      <c r="D581" s="12"/>
      <c r="E581" s="12"/>
      <c r="F581" s="12"/>
    </row>
    <row r="582" spans="1:6" ht="12.75">
      <c r="A582" s="12"/>
      <c r="B582" s="12"/>
      <c r="C582" s="12"/>
      <c r="D582" s="12"/>
      <c r="E582" s="12"/>
      <c r="F582" s="12"/>
    </row>
    <row r="583" spans="1:6" ht="12.75">
      <c r="A583" s="12"/>
      <c r="B583" s="12"/>
      <c r="C583" s="12"/>
      <c r="D583" s="12"/>
      <c r="E583" s="12"/>
      <c r="F583" s="12"/>
    </row>
    <row r="584" spans="1:6" ht="12.75">
      <c r="A584" s="12"/>
      <c r="B584" s="12"/>
      <c r="C584" s="12"/>
      <c r="D584" s="12"/>
      <c r="E584" s="12"/>
      <c r="F584" s="12"/>
    </row>
    <row r="585" spans="1:6" ht="12.75">
      <c r="A585" s="12"/>
      <c r="B585" s="12"/>
      <c r="C585" s="12"/>
      <c r="D585" s="12"/>
      <c r="E585" s="12"/>
      <c r="F585" s="12"/>
    </row>
    <row r="586" spans="1:6" ht="12.75">
      <c r="A586" s="12"/>
      <c r="B586" s="12"/>
      <c r="C586" s="12"/>
      <c r="D586" s="12"/>
      <c r="E586" s="12"/>
      <c r="F586" s="12"/>
    </row>
    <row r="587" spans="1:6" ht="12.75">
      <c r="A587" s="12"/>
      <c r="B587" s="12"/>
      <c r="C587" s="12"/>
      <c r="D587" s="12"/>
      <c r="E587" s="12"/>
      <c r="F587" s="12"/>
    </row>
    <row r="588" spans="1:6" ht="12.75">
      <c r="A588" s="12"/>
      <c r="B588" s="12"/>
      <c r="C588" s="12"/>
      <c r="D588" s="12"/>
      <c r="E588" s="12"/>
      <c r="F588" s="12"/>
    </row>
    <row r="589" spans="1:6" ht="12.75">
      <c r="A589" s="12"/>
      <c r="B589" s="12"/>
      <c r="C589" s="12"/>
      <c r="D589" s="12"/>
      <c r="E589" s="12"/>
      <c r="F589" s="12"/>
    </row>
    <row r="590" spans="1:6" ht="12.75">
      <c r="A590" s="12"/>
      <c r="B590" s="12"/>
      <c r="C590" s="12"/>
      <c r="D590" s="12"/>
      <c r="E590" s="12"/>
      <c r="F590" s="12"/>
    </row>
    <row r="591" spans="1:6" ht="12.75">
      <c r="A591" s="12"/>
      <c r="B591" s="12"/>
      <c r="C591" s="12"/>
      <c r="D591" s="12"/>
      <c r="E591" s="12"/>
      <c r="F591" s="12"/>
    </row>
    <row r="592" spans="1:6" ht="12.75">
      <c r="A592" s="12"/>
      <c r="B592" s="12"/>
      <c r="C592" s="12"/>
      <c r="D592" s="12"/>
      <c r="E592" s="12"/>
      <c r="F592" s="12"/>
    </row>
    <row r="593" spans="1:6" ht="12.75">
      <c r="A593" s="12"/>
      <c r="B593" s="12"/>
      <c r="C593" s="12"/>
      <c r="D593" s="12"/>
      <c r="E593" s="12"/>
      <c r="F593" s="12"/>
    </row>
    <row r="594" spans="1:6" ht="12.75">
      <c r="A594" s="12"/>
      <c r="B594" s="12"/>
      <c r="C594" s="12"/>
      <c r="D594" s="12"/>
      <c r="E594" s="12"/>
      <c r="F594" s="12"/>
    </row>
    <row r="595" spans="1:6" ht="12.75">
      <c r="A595" s="12"/>
      <c r="B595" s="12"/>
      <c r="C595" s="12"/>
      <c r="D595" s="12"/>
      <c r="E595" s="12"/>
      <c r="F595" s="12"/>
    </row>
    <row r="596" spans="1:6" ht="12.75">
      <c r="A596" s="12"/>
      <c r="B596" s="12"/>
      <c r="C596" s="12"/>
      <c r="D596" s="12"/>
      <c r="E596" s="12"/>
      <c r="F596" s="12"/>
    </row>
    <row r="597" spans="1:6" ht="12.75">
      <c r="A597" s="12"/>
      <c r="B597" s="12"/>
      <c r="C597" s="12"/>
      <c r="D597" s="12"/>
      <c r="E597" s="12"/>
      <c r="F597" s="12"/>
    </row>
    <row r="598" spans="1:6" ht="12.75">
      <c r="A598" s="12"/>
      <c r="B598" s="12"/>
      <c r="C598" s="12"/>
      <c r="D598" s="12"/>
      <c r="E598" s="12"/>
      <c r="F598" s="12"/>
    </row>
    <row r="599" spans="1:6" ht="12.75">
      <c r="A599" s="12"/>
      <c r="B599" s="12"/>
      <c r="C599" s="12"/>
      <c r="D599" s="12"/>
      <c r="E599" s="12"/>
      <c r="F599" s="12"/>
    </row>
    <row r="600" spans="1:6" ht="12.75">
      <c r="A600" s="12"/>
      <c r="B600" s="12"/>
      <c r="C600" s="12"/>
      <c r="D600" s="12"/>
      <c r="E600" s="12"/>
      <c r="F600" s="12"/>
    </row>
    <row r="601" spans="1:6" ht="12.75">
      <c r="A601" s="12"/>
      <c r="B601" s="12"/>
      <c r="C601" s="12"/>
      <c r="D601" s="12"/>
      <c r="E601" s="12"/>
      <c r="F601" s="12"/>
    </row>
    <row r="602" spans="1:6" ht="12.75">
      <c r="A602" s="12"/>
      <c r="B602" s="12"/>
      <c r="C602" s="12"/>
      <c r="D602" s="12"/>
      <c r="E602" s="12"/>
      <c r="F602" s="12"/>
    </row>
    <row r="603" spans="1:6" ht="12.75">
      <c r="A603" s="12"/>
      <c r="B603" s="12"/>
      <c r="C603" s="12"/>
      <c r="D603" s="12"/>
      <c r="E603" s="12"/>
      <c r="F603" s="12"/>
    </row>
    <row r="604" spans="1:6" ht="12.75">
      <c r="A604" s="12"/>
      <c r="B604" s="12"/>
      <c r="C604" s="12"/>
      <c r="D604" s="12"/>
      <c r="E604" s="12"/>
      <c r="F604" s="12"/>
    </row>
    <row r="605" spans="1:6" ht="12.75">
      <c r="A605" s="12"/>
      <c r="B605" s="12"/>
      <c r="C605" s="12"/>
      <c r="D605" s="12"/>
      <c r="E605" s="12"/>
      <c r="F605" s="12"/>
    </row>
    <row r="606" spans="1:6" ht="12.75">
      <c r="A606" s="12"/>
      <c r="B606" s="12"/>
      <c r="C606" s="12"/>
      <c r="D606" s="12"/>
      <c r="E606" s="12"/>
      <c r="F606" s="12"/>
    </row>
    <row r="607" spans="1:6" ht="12.75">
      <c r="A607" s="12"/>
      <c r="B607" s="12"/>
      <c r="C607" s="12"/>
      <c r="D607" s="12"/>
      <c r="E607" s="12"/>
      <c r="F607" s="12"/>
    </row>
    <row r="608" spans="1:6" ht="12.75">
      <c r="A608" s="12"/>
      <c r="B608" s="12"/>
      <c r="C608" s="12"/>
      <c r="D608" s="12"/>
      <c r="E608" s="12"/>
      <c r="F608" s="12"/>
    </row>
    <row r="609" spans="1:6" ht="12.75">
      <c r="A609" s="12"/>
      <c r="B609" s="12"/>
      <c r="C609" s="12"/>
      <c r="D609" s="12"/>
      <c r="E609" s="12"/>
      <c r="F609" s="12"/>
    </row>
    <row r="610" spans="1:6" ht="12.75">
      <c r="A610" s="12"/>
      <c r="B610" s="12"/>
      <c r="C610" s="12"/>
      <c r="D610" s="12"/>
      <c r="E610" s="12"/>
      <c r="F610" s="12"/>
    </row>
    <row r="611" spans="1:6" ht="12.75">
      <c r="A611" s="12"/>
      <c r="B611" s="12"/>
      <c r="C611" s="12"/>
      <c r="D611" s="12"/>
      <c r="E611" s="12"/>
      <c r="F611" s="12"/>
    </row>
    <row r="612" spans="1:6" ht="12.75">
      <c r="A612" s="12"/>
      <c r="B612" s="12"/>
      <c r="C612" s="12"/>
      <c r="D612" s="12"/>
      <c r="E612" s="12"/>
      <c r="F612" s="12"/>
    </row>
    <row r="613" spans="1:6" ht="12.75">
      <c r="A613" s="12"/>
      <c r="B613" s="12"/>
      <c r="C613" s="12"/>
      <c r="D613" s="12"/>
      <c r="E613" s="12"/>
      <c r="F613" s="12"/>
    </row>
    <row r="614" spans="1:6" ht="12.75">
      <c r="A614" s="12"/>
      <c r="B614" s="12"/>
      <c r="C614" s="12"/>
      <c r="D614" s="12"/>
      <c r="E614" s="12"/>
      <c r="F614" s="12"/>
    </row>
    <row r="615" spans="1:6" ht="12.75">
      <c r="A615" s="12"/>
      <c r="B615" s="12"/>
      <c r="C615" s="12"/>
      <c r="D615" s="12"/>
      <c r="E615" s="12"/>
      <c r="F615" s="12"/>
    </row>
    <row r="616" spans="1:6" ht="12.75">
      <c r="A616" s="12"/>
      <c r="B616" s="12"/>
      <c r="C616" s="12"/>
      <c r="D616" s="12"/>
      <c r="E616" s="12"/>
      <c r="F616" s="12"/>
    </row>
    <row r="617" spans="1:6" ht="12.75">
      <c r="A617" s="12"/>
      <c r="B617" s="12"/>
      <c r="C617" s="12"/>
      <c r="D617" s="12"/>
      <c r="E617" s="12"/>
      <c r="F617" s="12"/>
    </row>
    <row r="618" spans="1:6" ht="12.75">
      <c r="A618" s="12"/>
      <c r="B618" s="12"/>
      <c r="C618" s="12"/>
      <c r="D618" s="12"/>
      <c r="E618" s="12"/>
      <c r="F618" s="12"/>
    </row>
    <row r="619" spans="1:6" ht="12.75">
      <c r="A619" s="12"/>
      <c r="B619" s="12"/>
      <c r="C619" s="12"/>
      <c r="D619" s="12"/>
      <c r="E619" s="12"/>
      <c r="F619" s="12"/>
    </row>
    <row r="620" spans="1:6" ht="12.75">
      <c r="A620" s="12"/>
      <c r="B620" s="12"/>
      <c r="C620" s="12"/>
      <c r="D620" s="12"/>
      <c r="E620" s="12"/>
      <c r="F620" s="12"/>
    </row>
    <row r="621" spans="1:6" ht="12.75">
      <c r="A621" s="12"/>
      <c r="B621" s="12"/>
      <c r="C621" s="12"/>
      <c r="D621" s="12"/>
      <c r="E621" s="12"/>
      <c r="F621" s="12"/>
    </row>
    <row r="622" spans="1:6" ht="12.75">
      <c r="A622" s="12"/>
      <c r="B622" s="12"/>
      <c r="C622" s="12"/>
      <c r="D622" s="12"/>
      <c r="E622" s="12"/>
      <c r="F622" s="12"/>
    </row>
    <row r="623" spans="1:6" ht="12.75">
      <c r="A623" s="12"/>
      <c r="B623" s="12"/>
      <c r="C623" s="12"/>
      <c r="D623" s="12"/>
      <c r="E623" s="12"/>
      <c r="F623" s="12"/>
    </row>
    <row r="624" spans="1:6" ht="12.75">
      <c r="A624" s="12"/>
      <c r="B624" s="12"/>
      <c r="C624" s="12"/>
      <c r="D624" s="12"/>
      <c r="E624" s="12"/>
      <c r="F624" s="12"/>
    </row>
    <row r="625" spans="1:6" ht="12.75">
      <c r="A625" s="12"/>
      <c r="B625" s="12"/>
      <c r="C625" s="12"/>
      <c r="D625" s="12"/>
      <c r="E625" s="12"/>
      <c r="F625" s="12"/>
    </row>
    <row r="626" spans="1:6" ht="12.75">
      <c r="A626" s="12"/>
      <c r="B626" s="12"/>
      <c r="C626" s="12"/>
      <c r="D626" s="12"/>
      <c r="E626" s="12"/>
      <c r="F626" s="12"/>
    </row>
    <row r="627" spans="1:6" ht="12.75">
      <c r="A627" s="12"/>
      <c r="B627" s="12"/>
      <c r="C627" s="12"/>
      <c r="D627" s="12"/>
      <c r="E627" s="12"/>
      <c r="F627" s="12"/>
    </row>
    <row r="628" spans="1:6" ht="12.75">
      <c r="A628" s="12"/>
      <c r="B628" s="12"/>
      <c r="C628" s="12"/>
      <c r="D628" s="12"/>
      <c r="E628" s="12"/>
      <c r="F628" s="12"/>
    </row>
    <row r="629" spans="1:6" ht="12.75">
      <c r="A629" s="12"/>
      <c r="B629" s="12"/>
      <c r="C629" s="12"/>
      <c r="D629" s="12"/>
      <c r="E629" s="12"/>
      <c r="F629" s="12"/>
    </row>
    <row r="630" spans="1:6" ht="12.75">
      <c r="A630" s="12"/>
      <c r="B630" s="12"/>
      <c r="C630" s="12"/>
      <c r="D630" s="12"/>
      <c r="E630" s="12"/>
      <c r="F630" s="12"/>
    </row>
    <row r="631" spans="1:6" ht="12.75">
      <c r="A631" s="12"/>
      <c r="B631" s="12"/>
      <c r="C631" s="12"/>
      <c r="D631" s="12"/>
      <c r="E631" s="12"/>
      <c r="F631" s="12"/>
    </row>
    <row r="632" spans="1:6" ht="12.75">
      <c r="A632" s="12"/>
      <c r="B632" s="12"/>
      <c r="C632" s="12"/>
      <c r="D632" s="12"/>
      <c r="E632" s="12"/>
      <c r="F632" s="12"/>
    </row>
    <row r="633" spans="1:6" ht="12.75">
      <c r="A633" s="12"/>
      <c r="B633" s="12"/>
      <c r="C633" s="12"/>
      <c r="D633" s="12"/>
      <c r="E633" s="12"/>
      <c r="F633" s="12"/>
    </row>
    <row r="634" spans="1:6" ht="12.75">
      <c r="A634" s="12"/>
      <c r="B634" s="12"/>
      <c r="C634" s="12"/>
      <c r="D634" s="12"/>
      <c r="E634" s="12"/>
      <c r="F634" s="12"/>
    </row>
    <row r="635" spans="1:6" ht="12.75">
      <c r="A635" s="12"/>
      <c r="B635" s="12"/>
      <c r="C635" s="12"/>
      <c r="D635" s="12"/>
      <c r="E635" s="12"/>
      <c r="F635" s="12"/>
    </row>
    <row r="636" spans="1:6" ht="12.75">
      <c r="A636" s="12"/>
      <c r="B636" s="12"/>
      <c r="C636" s="12"/>
      <c r="D636" s="12"/>
      <c r="E636" s="12"/>
      <c r="F636" s="12"/>
    </row>
    <row r="637" spans="1:6" ht="12.75">
      <c r="A637" s="12"/>
      <c r="B637" s="12"/>
      <c r="C637" s="12"/>
      <c r="D637" s="12"/>
      <c r="E637" s="12"/>
      <c r="F637" s="12"/>
    </row>
    <row r="638" spans="1:6" ht="12.75">
      <c r="A638" s="12"/>
      <c r="B638" s="12"/>
      <c r="C638" s="12"/>
      <c r="D638" s="12"/>
      <c r="E638" s="12"/>
      <c r="F638" s="12"/>
    </row>
    <row r="639" spans="1:6" ht="12.75">
      <c r="A639" s="12"/>
      <c r="B639" s="12"/>
      <c r="C639" s="12"/>
      <c r="D639" s="12"/>
      <c r="E639" s="12"/>
      <c r="F639" s="12"/>
    </row>
    <row r="640" spans="1:6" ht="12.75">
      <c r="A640" s="12"/>
      <c r="B640" s="12"/>
      <c r="C640" s="12"/>
      <c r="D640" s="12"/>
      <c r="E640" s="12"/>
      <c r="F640" s="12"/>
    </row>
    <row r="641" spans="1:6" ht="12.75">
      <c r="A641" s="12"/>
      <c r="B641" s="12"/>
      <c r="C641" s="12"/>
      <c r="D641" s="12"/>
      <c r="E641" s="12"/>
      <c r="F641" s="12"/>
    </row>
    <row r="642" spans="1:6" ht="12.75">
      <c r="A642" s="12"/>
      <c r="B642" s="12"/>
      <c r="C642" s="12"/>
      <c r="D642" s="12"/>
      <c r="E642" s="12"/>
      <c r="F642" s="12"/>
    </row>
    <row r="643" spans="1:6" ht="12.75">
      <c r="A643" s="12"/>
      <c r="B643" s="12"/>
      <c r="C643" s="12"/>
      <c r="D643" s="12"/>
      <c r="E643" s="12"/>
      <c r="F643" s="12"/>
    </row>
    <row r="644" spans="1:6" ht="12.75">
      <c r="A644" s="12"/>
      <c r="B644" s="12"/>
      <c r="C644" s="12"/>
      <c r="D644" s="12"/>
      <c r="E644" s="12"/>
      <c r="F644" s="12"/>
    </row>
    <row r="645" spans="1:6" ht="12.75">
      <c r="A645" s="12"/>
      <c r="B645" s="12"/>
      <c r="C645" s="12"/>
      <c r="D645" s="12"/>
      <c r="E645" s="12"/>
      <c r="F645" s="12"/>
    </row>
    <row r="646" spans="1:6" ht="12.75">
      <c r="A646" s="12"/>
      <c r="B646" s="12"/>
      <c r="C646" s="12"/>
      <c r="D646" s="12"/>
      <c r="E646" s="12"/>
      <c r="F646" s="12"/>
    </row>
    <row r="647" spans="1:6" ht="12.75">
      <c r="A647" s="12"/>
      <c r="B647" s="12"/>
      <c r="C647" s="12"/>
      <c r="D647" s="12"/>
      <c r="E647" s="12"/>
      <c r="F647" s="12"/>
    </row>
    <row r="648" spans="1:6" ht="12.75">
      <c r="A648" s="12"/>
      <c r="B648" s="12"/>
      <c r="C648" s="12"/>
      <c r="D648" s="12"/>
      <c r="E648" s="12"/>
      <c r="F648" s="12"/>
    </row>
    <row r="649" spans="1:6" ht="12.75">
      <c r="A649" s="12"/>
      <c r="B649" s="12"/>
      <c r="C649" s="12"/>
      <c r="D649" s="12"/>
      <c r="E649" s="12"/>
      <c r="F649" s="12"/>
    </row>
    <row r="650" spans="1:6" ht="12.75">
      <c r="A650" s="12"/>
      <c r="B650" s="12"/>
      <c r="C650" s="12"/>
      <c r="D650" s="12"/>
      <c r="E650" s="12"/>
      <c r="F650" s="12"/>
    </row>
    <row r="651" spans="1:6" ht="12.75">
      <c r="A651" s="12"/>
      <c r="B651" s="12"/>
      <c r="C651" s="12"/>
      <c r="D651" s="12"/>
      <c r="E651" s="12"/>
      <c r="F651" s="12"/>
    </row>
    <row r="652" spans="1:6" ht="12.75">
      <c r="A652" s="12"/>
      <c r="B652" s="12"/>
      <c r="C652" s="12"/>
      <c r="D652" s="12"/>
      <c r="E652" s="12"/>
      <c r="F652" s="12"/>
    </row>
    <row r="653" spans="1:6" ht="12.75">
      <c r="A653" s="12"/>
      <c r="B653" s="12"/>
      <c r="C653" s="12"/>
      <c r="D653" s="12"/>
      <c r="E653" s="12"/>
      <c r="F653" s="12"/>
    </row>
    <row r="654" spans="1:6" ht="12.75">
      <c r="A654" s="12"/>
      <c r="B654" s="12"/>
      <c r="C654" s="12"/>
      <c r="D654" s="12"/>
      <c r="E654" s="12"/>
      <c r="F654" s="12"/>
    </row>
    <row r="655" spans="1:6" ht="12.75">
      <c r="A655" s="12"/>
      <c r="B655" s="12"/>
      <c r="C655" s="12"/>
      <c r="D655" s="12"/>
      <c r="E655" s="12"/>
      <c r="F655" s="12"/>
    </row>
    <row r="656" spans="1:6" ht="12.75">
      <c r="A656" s="12"/>
      <c r="B656" s="12"/>
      <c r="C656" s="12"/>
      <c r="D656" s="12"/>
      <c r="E656" s="12"/>
      <c r="F656" s="12"/>
    </row>
    <row r="657" spans="1:6" ht="12.75">
      <c r="A657" s="12"/>
      <c r="B657" s="12"/>
      <c r="C657" s="12"/>
      <c r="D657" s="12"/>
      <c r="E657" s="12"/>
      <c r="F657" s="12"/>
    </row>
    <row r="658" spans="1:6" ht="12.75">
      <c r="A658" s="12"/>
      <c r="B658" s="12"/>
      <c r="C658" s="12"/>
      <c r="D658" s="12"/>
      <c r="E658" s="12"/>
      <c r="F658" s="12"/>
    </row>
    <row r="659" spans="1:6" ht="12.75">
      <c r="A659" s="12"/>
      <c r="B659" s="12"/>
      <c r="C659" s="12"/>
      <c r="D659" s="12"/>
      <c r="E659" s="12"/>
      <c r="F659" s="12"/>
    </row>
    <row r="660" spans="1:6" ht="12.75">
      <c r="A660" s="12"/>
      <c r="B660" s="12"/>
      <c r="C660" s="12"/>
      <c r="D660" s="12"/>
      <c r="E660" s="12"/>
      <c r="F660" s="12"/>
    </row>
    <row r="661" spans="1:6" ht="12.75">
      <c r="A661" s="12"/>
      <c r="B661" s="12"/>
      <c r="C661" s="12"/>
      <c r="D661" s="12"/>
      <c r="E661" s="12"/>
      <c r="F661" s="12"/>
    </row>
    <row r="662" spans="1:6" ht="12.75">
      <c r="A662" s="12"/>
      <c r="B662" s="12"/>
      <c r="C662" s="12"/>
      <c r="D662" s="12"/>
      <c r="E662" s="12"/>
      <c r="F662" s="12"/>
    </row>
    <row r="663" spans="1:6" ht="12.75">
      <c r="A663" s="12"/>
      <c r="B663" s="12"/>
      <c r="C663" s="12"/>
      <c r="D663" s="12"/>
      <c r="E663" s="12"/>
      <c r="F663" s="12"/>
    </row>
    <row r="664" spans="1:6" ht="12.75">
      <c r="A664" s="12"/>
      <c r="B664" s="12"/>
      <c r="C664" s="12"/>
      <c r="D664" s="12"/>
      <c r="E664" s="12"/>
      <c r="F664" s="12"/>
    </row>
    <row r="665" spans="1:6" ht="12.75">
      <c r="A665" s="12"/>
      <c r="B665" s="12"/>
      <c r="C665" s="12"/>
      <c r="D665" s="12"/>
      <c r="E665" s="12"/>
      <c r="F665" s="12"/>
    </row>
    <row r="666" spans="1:6" ht="12.75">
      <c r="A666" s="12"/>
      <c r="B666" s="12"/>
      <c r="C666" s="12"/>
      <c r="D666" s="12"/>
      <c r="E666" s="12"/>
      <c r="F666" s="12"/>
    </row>
    <row r="667" spans="1:6" ht="12.75">
      <c r="A667" s="12"/>
      <c r="B667" s="12"/>
      <c r="C667" s="12"/>
      <c r="D667" s="12"/>
      <c r="E667" s="12"/>
      <c r="F667" s="12"/>
    </row>
    <row r="668" spans="1:6" ht="12.75">
      <c r="A668" s="12"/>
      <c r="B668" s="12"/>
      <c r="C668" s="12"/>
      <c r="D668" s="12"/>
      <c r="E668" s="12"/>
      <c r="F668" s="12"/>
    </row>
    <row r="669" spans="1:6" ht="12.75">
      <c r="A669" s="12"/>
      <c r="B669" s="12"/>
      <c r="C669" s="12"/>
      <c r="D669" s="12"/>
      <c r="E669" s="12"/>
      <c r="F669" s="12"/>
    </row>
    <row r="670" spans="1:6" ht="12.75">
      <c r="A670" s="12"/>
      <c r="B670" s="12"/>
      <c r="C670" s="12"/>
      <c r="D670" s="12"/>
      <c r="E670" s="12"/>
      <c r="F670" s="12"/>
    </row>
    <row r="671" spans="1:6" ht="12.75">
      <c r="A671" s="12"/>
      <c r="B671" s="12"/>
      <c r="C671" s="12"/>
      <c r="D671" s="12"/>
      <c r="E671" s="12"/>
      <c r="F671" s="12"/>
    </row>
    <row r="672" spans="1:6" ht="12.75">
      <c r="A672" s="12"/>
      <c r="B672" s="12"/>
      <c r="C672" s="12"/>
      <c r="D672" s="12"/>
      <c r="E672" s="12"/>
      <c r="F672" s="12"/>
    </row>
    <row r="673" spans="1:6" ht="12.75">
      <c r="A673" s="12"/>
      <c r="B673" s="12"/>
      <c r="C673" s="12"/>
      <c r="D673" s="12"/>
      <c r="E673" s="12"/>
      <c r="F673" s="12"/>
    </row>
    <row r="674" spans="1:6" ht="12.75">
      <c r="A674" s="12"/>
      <c r="B674" s="12"/>
      <c r="C674" s="12"/>
      <c r="D674" s="12"/>
      <c r="E674" s="12"/>
      <c r="F674" s="12"/>
    </row>
    <row r="675" spans="1:6" ht="12.75">
      <c r="A675" s="12"/>
      <c r="B675" s="12"/>
      <c r="C675" s="12"/>
      <c r="D675" s="12"/>
      <c r="E675" s="12"/>
      <c r="F675" s="12"/>
    </row>
    <row r="676" spans="1:6" ht="12.75">
      <c r="A676" s="12"/>
      <c r="B676" s="12"/>
      <c r="C676" s="12"/>
      <c r="D676" s="12"/>
      <c r="E676" s="12"/>
      <c r="F676" s="12"/>
    </row>
    <row r="677" spans="1:6" ht="12.75">
      <c r="A677" s="12"/>
      <c r="B677" s="12"/>
      <c r="C677" s="12"/>
      <c r="D677" s="12"/>
      <c r="E677" s="12"/>
      <c r="F677" s="12"/>
    </row>
    <row r="678" spans="1:6" ht="12.75">
      <c r="A678" s="12"/>
      <c r="B678" s="12"/>
      <c r="C678" s="12"/>
      <c r="D678" s="12"/>
      <c r="E678" s="12"/>
      <c r="F678" s="12"/>
    </row>
    <row r="679" spans="1:6" ht="12.75">
      <c r="A679" s="12"/>
      <c r="B679" s="12"/>
      <c r="C679" s="12"/>
      <c r="D679" s="12"/>
      <c r="E679" s="12"/>
      <c r="F679" s="12"/>
    </row>
    <row r="680" spans="1:6" ht="12.75">
      <c r="A680" s="12"/>
      <c r="B680" s="12"/>
      <c r="C680" s="12"/>
      <c r="D680" s="12"/>
      <c r="E680" s="12"/>
      <c r="F680" s="12"/>
    </row>
    <row r="681" spans="1:6" ht="12.75">
      <c r="A681" s="12"/>
      <c r="B681" s="12"/>
      <c r="C681" s="12"/>
      <c r="D681" s="12"/>
      <c r="E681" s="12"/>
      <c r="F681" s="12"/>
    </row>
    <row r="682" spans="1:6" ht="12.75">
      <c r="A682" s="12"/>
      <c r="B682" s="12"/>
      <c r="C682" s="12"/>
      <c r="D682" s="12"/>
      <c r="E682" s="12"/>
      <c r="F682" s="12"/>
    </row>
    <row r="683" spans="1:6" ht="12.75">
      <c r="A683" s="12"/>
      <c r="B683" s="12"/>
      <c r="C683" s="12"/>
      <c r="D683" s="12"/>
      <c r="E683" s="12"/>
      <c r="F683" s="12"/>
    </row>
    <row r="684" spans="1:6" ht="12.75">
      <c r="A684" s="12"/>
      <c r="B684" s="12"/>
      <c r="C684" s="12"/>
      <c r="D684" s="12"/>
      <c r="E684" s="12"/>
      <c r="F684" s="12"/>
    </row>
    <row r="685" spans="1:6" ht="12.75">
      <c r="A685" s="12"/>
      <c r="B685" s="12"/>
      <c r="C685" s="12"/>
      <c r="D685" s="12"/>
      <c r="E685" s="12"/>
      <c r="F685" s="12"/>
    </row>
    <row r="686" spans="1:6" ht="12.75">
      <c r="A686" s="12"/>
      <c r="B686" s="12"/>
      <c r="C686" s="12"/>
      <c r="D686" s="12"/>
      <c r="E686" s="12"/>
      <c r="F686" s="12"/>
    </row>
    <row r="687" spans="1:6" ht="12.75">
      <c r="A687" s="12"/>
      <c r="B687" s="12"/>
      <c r="C687" s="12"/>
      <c r="D687" s="12"/>
      <c r="E687" s="12"/>
      <c r="F687" s="12"/>
    </row>
    <row r="688" spans="1:6" ht="12.75">
      <c r="A688" s="12"/>
      <c r="B688" s="12"/>
      <c r="C688" s="12"/>
      <c r="D688" s="12"/>
      <c r="E688" s="12"/>
      <c r="F688" s="12"/>
    </row>
    <row r="689" spans="1:6" ht="12.75">
      <c r="A689" s="12"/>
      <c r="B689" s="12"/>
      <c r="C689" s="12"/>
      <c r="D689" s="12"/>
      <c r="E689" s="12"/>
      <c r="F689" s="12"/>
    </row>
    <row r="690" spans="1:6" ht="12.75">
      <c r="A690" s="12"/>
      <c r="B690" s="12"/>
      <c r="C690" s="12"/>
      <c r="D690" s="12"/>
      <c r="E690" s="12"/>
      <c r="F690" s="12"/>
    </row>
    <row r="691" spans="1:6" ht="12.75">
      <c r="A691" s="12"/>
      <c r="B691" s="12"/>
      <c r="C691" s="12"/>
      <c r="D691" s="12"/>
      <c r="E691" s="12"/>
      <c r="F691" s="12"/>
    </row>
    <row r="692" spans="1:6" ht="12.75">
      <c r="A692" s="12"/>
      <c r="B692" s="12"/>
      <c r="C692" s="12"/>
      <c r="D692" s="12"/>
      <c r="E692" s="12"/>
      <c r="F692" s="12"/>
    </row>
    <row r="693" spans="1:6" ht="12.75">
      <c r="A693" s="12"/>
      <c r="B693" s="12"/>
      <c r="C693" s="12"/>
      <c r="D693" s="12"/>
      <c r="E693" s="12"/>
      <c r="F693" s="12"/>
    </row>
    <row r="694" spans="1:6" ht="12.75">
      <c r="A694" s="12"/>
      <c r="B694" s="12"/>
      <c r="C694" s="12"/>
      <c r="D694" s="12"/>
      <c r="E694" s="12"/>
      <c r="F694" s="12"/>
    </row>
    <row r="695" spans="1:6" ht="12.75">
      <c r="A695" s="12"/>
      <c r="B695" s="12"/>
      <c r="C695" s="12"/>
      <c r="D695" s="12"/>
      <c r="E695" s="12"/>
      <c r="F695" s="12"/>
    </row>
    <row r="696" spans="1:6" ht="12.75">
      <c r="A696" s="12"/>
      <c r="B696" s="12"/>
      <c r="C696" s="12"/>
      <c r="D696" s="12"/>
      <c r="E696" s="12"/>
      <c r="F696" s="12"/>
    </row>
    <row r="697" spans="1:6" ht="12.75">
      <c r="A697" s="12"/>
      <c r="B697" s="12"/>
      <c r="C697" s="12"/>
      <c r="D697" s="12"/>
      <c r="E697" s="12"/>
      <c r="F697" s="12"/>
    </row>
    <row r="698" spans="1:6" ht="12.75">
      <c r="A698" s="12"/>
      <c r="B698" s="12"/>
      <c r="C698" s="12"/>
      <c r="D698" s="12"/>
      <c r="E698" s="12"/>
      <c r="F698" s="12"/>
    </row>
    <row r="699" spans="1:6" ht="12.75">
      <c r="A699" s="12"/>
      <c r="B699" s="12"/>
      <c r="C699" s="12"/>
      <c r="D699" s="12"/>
      <c r="E699" s="12"/>
      <c r="F699" s="12"/>
    </row>
    <row r="700" spans="1:6" ht="12.75">
      <c r="A700" s="12"/>
      <c r="B700" s="12"/>
      <c r="C700" s="12"/>
      <c r="D700" s="12"/>
      <c r="E700" s="12"/>
      <c r="F700" s="12"/>
    </row>
    <row r="701" spans="1:6" ht="12.75">
      <c r="A701" s="12"/>
      <c r="B701" s="12"/>
      <c r="C701" s="12"/>
      <c r="D701" s="12"/>
      <c r="E701" s="12"/>
      <c r="F701" s="12"/>
    </row>
    <row r="702" spans="1:6" ht="12.75">
      <c r="A702" s="12"/>
      <c r="B702" s="12"/>
      <c r="C702" s="12"/>
      <c r="D702" s="12"/>
      <c r="E702" s="12"/>
      <c r="F702" s="12"/>
    </row>
    <row r="703" spans="1:6" ht="12.75">
      <c r="A703" s="12"/>
      <c r="B703" s="12"/>
      <c r="C703" s="12"/>
      <c r="D703" s="12"/>
      <c r="E703" s="12"/>
      <c r="F703" s="12"/>
    </row>
    <row r="704" spans="1:6" ht="12.75">
      <c r="A704" s="12"/>
      <c r="B704" s="12"/>
      <c r="C704" s="12"/>
      <c r="D704" s="12"/>
      <c r="E704" s="12"/>
      <c r="F704" s="12"/>
    </row>
    <row r="705" spans="1:6" ht="12.75">
      <c r="A705" s="12"/>
      <c r="B705" s="12"/>
      <c r="C705" s="12"/>
      <c r="D705" s="12"/>
      <c r="E705" s="12"/>
      <c r="F705" s="12"/>
    </row>
    <row r="706" spans="1:6" ht="12.75">
      <c r="A706" s="12"/>
      <c r="B706" s="12"/>
      <c r="C706" s="12"/>
      <c r="D706" s="12"/>
      <c r="E706" s="12"/>
      <c r="F706" s="12"/>
    </row>
    <row r="707" spans="1:6" ht="12.75">
      <c r="A707" s="12"/>
      <c r="B707" s="12"/>
      <c r="C707" s="12"/>
      <c r="D707" s="12"/>
      <c r="E707" s="12"/>
      <c r="F707" s="12"/>
    </row>
    <row r="708" spans="1:6" ht="12.75">
      <c r="A708" s="12"/>
      <c r="B708" s="12"/>
      <c r="C708" s="12"/>
      <c r="D708" s="12"/>
      <c r="E708" s="12"/>
      <c r="F708" s="12"/>
    </row>
    <row r="709" spans="1:6" ht="12.75">
      <c r="A709" s="12"/>
      <c r="B709" s="12"/>
      <c r="C709" s="12"/>
      <c r="D709" s="12"/>
      <c r="E709" s="12"/>
      <c r="F709" s="12"/>
    </row>
    <row r="710" spans="1:6" ht="12.75">
      <c r="A710" s="12"/>
      <c r="B710" s="12"/>
      <c r="C710" s="12"/>
      <c r="D710" s="12"/>
      <c r="E710" s="12"/>
      <c r="F710" s="12"/>
    </row>
    <row r="711" spans="1:6" ht="12.75">
      <c r="A711" s="12"/>
      <c r="B711" s="12"/>
      <c r="C711" s="12"/>
      <c r="D711" s="12"/>
      <c r="E711" s="12"/>
      <c r="F711" s="12"/>
    </row>
    <row r="712" spans="1:6" ht="12.75">
      <c r="A712" s="12"/>
      <c r="B712" s="12"/>
      <c r="C712" s="12"/>
      <c r="D712" s="12"/>
      <c r="E712" s="12"/>
      <c r="F712" s="12"/>
    </row>
    <row r="713" spans="1:6" ht="12.75">
      <c r="A713" s="12"/>
      <c r="B713" s="12"/>
      <c r="C713" s="12"/>
      <c r="D713" s="12"/>
      <c r="E713" s="12"/>
      <c r="F713" s="12"/>
    </row>
    <row r="714" spans="1:6" ht="12.75">
      <c r="A714" s="12"/>
      <c r="B714" s="12"/>
      <c r="C714" s="12"/>
      <c r="D714" s="12"/>
      <c r="E714" s="12"/>
      <c r="F714" s="12"/>
    </row>
    <row r="715" spans="1:6" ht="12.75">
      <c r="A715" s="12"/>
      <c r="B715" s="12"/>
      <c r="C715" s="12"/>
      <c r="D715" s="12"/>
      <c r="E715" s="12"/>
      <c r="F715" s="12"/>
    </row>
    <row r="716" spans="1:6" ht="12.75">
      <c r="A716" s="12"/>
      <c r="B716" s="12"/>
      <c r="C716" s="12"/>
      <c r="D716" s="12"/>
      <c r="E716" s="12"/>
      <c r="F716" s="12"/>
    </row>
    <row r="717" spans="1:6" ht="12.75">
      <c r="A717" s="12"/>
      <c r="B717" s="12"/>
      <c r="C717" s="12"/>
      <c r="D717" s="12"/>
      <c r="E717" s="12"/>
      <c r="F717" s="12"/>
    </row>
    <row r="718" spans="1:6" ht="12.75">
      <c r="A718" s="12"/>
      <c r="B718" s="12"/>
      <c r="C718" s="12"/>
      <c r="D718" s="12"/>
      <c r="E718" s="12"/>
      <c r="F718" s="12"/>
    </row>
    <row r="719" spans="1:6" ht="12.75">
      <c r="A719" s="12"/>
      <c r="B719" s="12"/>
      <c r="C719" s="12"/>
      <c r="D719" s="12"/>
      <c r="E719" s="12"/>
      <c r="F719" s="12"/>
    </row>
    <row r="720" spans="1:6" ht="12.75">
      <c r="A720" s="12"/>
      <c r="B720" s="12"/>
      <c r="C720" s="12"/>
      <c r="D720" s="12"/>
      <c r="E720" s="12"/>
      <c r="F720" s="12"/>
    </row>
    <row r="721" spans="1:6" ht="12.75">
      <c r="A721" s="12"/>
      <c r="B721" s="12"/>
      <c r="C721" s="12"/>
      <c r="D721" s="12"/>
      <c r="E721" s="12"/>
      <c r="F721" s="12"/>
    </row>
    <row r="722" spans="1:6" ht="12.75">
      <c r="A722" s="12"/>
      <c r="B722" s="12"/>
      <c r="C722" s="12"/>
      <c r="D722" s="12"/>
      <c r="E722" s="12"/>
      <c r="F722" s="12"/>
    </row>
    <row r="723" spans="1:6" ht="12.75">
      <c r="A723" s="12"/>
      <c r="B723" s="12"/>
      <c r="C723" s="12"/>
      <c r="D723" s="12"/>
      <c r="E723" s="12"/>
      <c r="F723" s="12"/>
    </row>
    <row r="724" spans="1:6" ht="12.75">
      <c r="A724" s="12"/>
      <c r="B724" s="12"/>
      <c r="C724" s="12"/>
      <c r="D724" s="12"/>
      <c r="E724" s="12"/>
      <c r="F724" s="12"/>
    </row>
    <row r="725" spans="1:6" ht="12.75">
      <c r="A725" s="12"/>
      <c r="B725" s="12"/>
      <c r="C725" s="12"/>
      <c r="D725" s="12"/>
      <c r="E725" s="12"/>
      <c r="F725" s="12"/>
    </row>
    <row r="726" spans="1:6" ht="12.75">
      <c r="A726" s="12"/>
      <c r="B726" s="12"/>
      <c r="C726" s="12"/>
      <c r="D726" s="12"/>
      <c r="E726" s="12"/>
      <c r="F726" s="12"/>
    </row>
    <row r="727" spans="1:6" ht="12.75">
      <c r="A727" s="12"/>
      <c r="B727" s="12"/>
      <c r="C727" s="12"/>
      <c r="D727" s="12"/>
      <c r="E727" s="12"/>
      <c r="F727" s="12"/>
    </row>
    <row r="728" spans="1:6" ht="12.75">
      <c r="A728" s="12"/>
      <c r="B728" s="12"/>
      <c r="C728" s="12"/>
      <c r="D728" s="12"/>
      <c r="E728" s="12"/>
      <c r="F728" s="12"/>
    </row>
    <row r="729" spans="1:6" ht="12.75">
      <c r="A729" s="12"/>
      <c r="B729" s="12"/>
      <c r="C729" s="12"/>
      <c r="D729" s="12"/>
      <c r="E729" s="12"/>
      <c r="F729" s="12"/>
    </row>
    <row r="730" spans="1:6" ht="12.75">
      <c r="A730" s="12"/>
      <c r="B730" s="12"/>
      <c r="C730" s="12"/>
      <c r="D730" s="12"/>
      <c r="E730" s="12"/>
      <c r="F730" s="12"/>
    </row>
    <row r="731" spans="1:6" ht="12.75">
      <c r="A731" s="12"/>
      <c r="B731" s="12"/>
      <c r="C731" s="12"/>
      <c r="D731" s="12"/>
      <c r="E731" s="12"/>
      <c r="F731" s="12"/>
    </row>
    <row r="732" spans="1:6" ht="12.75">
      <c r="A732" s="12"/>
      <c r="B732" s="12"/>
      <c r="C732" s="12"/>
      <c r="D732" s="12"/>
      <c r="E732" s="12"/>
      <c r="F732" s="12"/>
    </row>
    <row r="733" spans="1:6" ht="12.75">
      <c r="A733" s="12"/>
      <c r="B733" s="12"/>
      <c r="C733" s="12"/>
      <c r="D733" s="12"/>
      <c r="E733" s="12"/>
      <c r="F733" s="12"/>
    </row>
    <row r="734" spans="1:6" ht="12.75">
      <c r="A734" s="12"/>
      <c r="B734" s="12"/>
      <c r="C734" s="12"/>
      <c r="D734" s="12"/>
      <c r="E734" s="12"/>
      <c r="F734" s="12"/>
    </row>
    <row r="735" spans="1:6" ht="12.75">
      <c r="A735" s="12"/>
      <c r="B735" s="12"/>
      <c r="C735" s="12"/>
      <c r="D735" s="12"/>
      <c r="E735" s="12"/>
      <c r="F735" s="12"/>
    </row>
    <row r="736" spans="1:6" ht="12.75">
      <c r="A736" s="12"/>
      <c r="B736" s="12"/>
      <c r="C736" s="12"/>
      <c r="D736" s="12"/>
      <c r="E736" s="12"/>
      <c r="F736" s="12"/>
    </row>
    <row r="737" spans="1:6" ht="12.75">
      <c r="A737" s="12"/>
      <c r="B737" s="12"/>
      <c r="C737" s="12"/>
      <c r="D737" s="12"/>
      <c r="E737" s="12"/>
      <c r="F737" s="12"/>
    </row>
    <row r="738" spans="1:6" ht="12.75">
      <c r="A738" s="12"/>
      <c r="B738" s="12"/>
      <c r="C738" s="12"/>
      <c r="D738" s="12"/>
      <c r="E738" s="12"/>
      <c r="F738" s="12"/>
    </row>
    <row r="739" spans="1:6" ht="12.75">
      <c r="A739" s="12"/>
      <c r="B739" s="12"/>
      <c r="C739" s="12"/>
      <c r="D739" s="12"/>
      <c r="E739" s="12"/>
      <c r="F739" s="12"/>
    </row>
    <row r="740" spans="1:6" ht="12.75">
      <c r="A740" s="12"/>
      <c r="B740" s="12"/>
      <c r="C740" s="12"/>
      <c r="D740" s="12"/>
      <c r="E740" s="12"/>
      <c r="F740" s="12"/>
    </row>
    <row r="741" spans="1:6" ht="12.75">
      <c r="A741" s="12"/>
      <c r="B741" s="12"/>
      <c r="C741" s="12"/>
      <c r="D741" s="12"/>
      <c r="E741" s="12"/>
      <c r="F741" s="12"/>
    </row>
    <row r="742" spans="1:6" ht="12.75">
      <c r="A742" s="12"/>
      <c r="B742" s="12"/>
      <c r="C742" s="12"/>
      <c r="D742" s="12"/>
      <c r="E742" s="12"/>
      <c r="F742" s="12"/>
    </row>
    <row r="743" spans="1:6" ht="12.75">
      <c r="A743" s="12"/>
      <c r="B743" s="12"/>
      <c r="C743" s="12"/>
      <c r="D743" s="12"/>
      <c r="E743" s="12"/>
      <c r="F743" s="12"/>
    </row>
    <row r="744" spans="1:6" ht="12.75">
      <c r="A744" s="12"/>
      <c r="B744" s="12"/>
      <c r="C744" s="12"/>
      <c r="D744" s="12"/>
      <c r="E744" s="12"/>
      <c r="F744" s="12"/>
    </row>
    <row r="745" spans="1:6" ht="12.75">
      <c r="A745" s="12"/>
      <c r="B745" s="12"/>
      <c r="C745" s="12"/>
      <c r="D745" s="12"/>
      <c r="E745" s="12"/>
      <c r="F745" s="12"/>
    </row>
    <row r="746" spans="1:6" ht="12.75">
      <c r="A746" s="12"/>
      <c r="B746" s="12"/>
      <c r="C746" s="12"/>
      <c r="D746" s="12"/>
      <c r="E746" s="12"/>
      <c r="F746" s="12"/>
    </row>
    <row r="747" spans="1:6" ht="12.75">
      <c r="A747" s="12"/>
      <c r="B747" s="12"/>
      <c r="C747" s="12"/>
      <c r="D747" s="12"/>
      <c r="E747" s="12"/>
      <c r="F747" s="12"/>
    </row>
    <row r="748" spans="1:6" ht="12.75">
      <c r="A748" s="12"/>
      <c r="B748" s="12"/>
      <c r="C748" s="12"/>
      <c r="D748" s="12"/>
      <c r="E748" s="12"/>
      <c r="F748" s="12"/>
    </row>
    <row r="749" spans="1:6" ht="12.75">
      <c r="A749" s="12"/>
      <c r="B749" s="12"/>
      <c r="C749" s="12"/>
      <c r="D749" s="12"/>
      <c r="E749" s="12"/>
      <c r="F749" s="12"/>
    </row>
    <row r="750" spans="1:6" ht="12.75">
      <c r="A750" s="12"/>
      <c r="B750" s="12"/>
      <c r="C750" s="12"/>
      <c r="D750" s="12"/>
      <c r="E750" s="12"/>
      <c r="F750" s="12"/>
    </row>
    <row r="751" spans="1:6" ht="12.75">
      <c r="A751" s="12"/>
      <c r="B751" s="12"/>
      <c r="C751" s="12"/>
      <c r="D751" s="12"/>
      <c r="E751" s="12"/>
      <c r="F751" s="12"/>
    </row>
    <row r="752" spans="1:6" ht="12.75">
      <c r="A752" s="12"/>
      <c r="B752" s="12"/>
      <c r="C752" s="12"/>
      <c r="D752" s="12"/>
      <c r="E752" s="12"/>
      <c r="F752" s="12"/>
    </row>
    <row r="753" spans="1:6" ht="12.75">
      <c r="A753" s="12"/>
      <c r="B753" s="12"/>
      <c r="C753" s="12"/>
      <c r="D753" s="12"/>
      <c r="E753" s="12"/>
      <c r="F753" s="12"/>
    </row>
    <row r="754" spans="1:6" ht="12.75">
      <c r="A754" s="12"/>
      <c r="B754" s="12"/>
      <c r="C754" s="12"/>
      <c r="D754" s="12"/>
      <c r="E754" s="12"/>
      <c r="F754" s="12"/>
    </row>
    <row r="755" spans="1:6" ht="12.75">
      <c r="A755" s="12"/>
      <c r="B755" s="12"/>
      <c r="C755" s="12"/>
      <c r="D755" s="12"/>
      <c r="E755" s="12"/>
      <c r="F755" s="12"/>
    </row>
    <row r="756" spans="1:6" ht="12.75">
      <c r="A756" s="12"/>
      <c r="B756" s="12"/>
      <c r="C756" s="12"/>
      <c r="D756" s="12"/>
      <c r="E756" s="12"/>
      <c r="F756" s="12"/>
    </row>
    <row r="757" spans="1:6" ht="12.75">
      <c r="A757" s="12"/>
      <c r="B757" s="12"/>
      <c r="C757" s="12"/>
      <c r="D757" s="12"/>
      <c r="E757" s="12"/>
      <c r="F757" s="12"/>
    </row>
    <row r="758" spans="1:6" ht="12.75">
      <c r="A758" s="12"/>
      <c r="B758" s="12"/>
      <c r="C758" s="12"/>
      <c r="D758" s="12"/>
      <c r="E758" s="12"/>
      <c r="F758" s="12"/>
    </row>
    <row r="759" spans="1:6" ht="12.75">
      <c r="A759" s="12"/>
      <c r="B759" s="12"/>
      <c r="C759" s="12"/>
      <c r="D759" s="12"/>
      <c r="E759" s="12"/>
      <c r="F759" s="12"/>
    </row>
    <row r="760" spans="1:6" ht="12.75">
      <c r="A760" s="12"/>
      <c r="B760" s="12"/>
      <c r="C760" s="12"/>
      <c r="D760" s="12"/>
      <c r="E760" s="12"/>
      <c r="F760" s="12"/>
    </row>
    <row r="761" spans="1:6" ht="12.75">
      <c r="A761" s="12"/>
      <c r="B761" s="12"/>
      <c r="C761" s="12"/>
      <c r="D761" s="12"/>
      <c r="E761" s="12"/>
      <c r="F761" s="12"/>
    </row>
    <row r="762" spans="1:6" ht="12.75">
      <c r="A762" s="12"/>
      <c r="B762" s="12"/>
      <c r="C762" s="12"/>
      <c r="D762" s="12"/>
      <c r="E762" s="12"/>
      <c r="F762" s="12"/>
    </row>
    <row r="763" spans="1:6" ht="12.75">
      <c r="A763" s="12"/>
      <c r="B763" s="12"/>
      <c r="C763" s="12"/>
      <c r="D763" s="12"/>
      <c r="E763" s="12"/>
      <c r="F763" s="12"/>
    </row>
    <row r="764" spans="1:6" ht="12.75">
      <c r="A764" s="12"/>
      <c r="B764" s="12"/>
      <c r="C764" s="12"/>
      <c r="D764" s="12"/>
      <c r="E764" s="12"/>
      <c r="F764" s="12"/>
    </row>
    <row r="765" spans="1:6" ht="12.75">
      <c r="A765" s="12"/>
      <c r="B765" s="12"/>
      <c r="C765" s="12"/>
      <c r="D765" s="12"/>
      <c r="E765" s="12"/>
      <c r="F765" s="12"/>
    </row>
    <row r="766" spans="1:6" ht="12.75">
      <c r="A766" s="12"/>
      <c r="B766" s="12"/>
      <c r="C766" s="12"/>
      <c r="D766" s="12"/>
      <c r="E766" s="12"/>
      <c r="F766" s="12"/>
    </row>
    <row r="767" spans="1:6" ht="12.75">
      <c r="A767" s="12"/>
      <c r="B767" s="12"/>
      <c r="C767" s="12"/>
      <c r="D767" s="12"/>
      <c r="E767" s="12"/>
      <c r="F767" s="12"/>
    </row>
    <row r="768" spans="1:6" ht="12.75">
      <c r="A768" s="12"/>
      <c r="B768" s="12"/>
      <c r="C768" s="12"/>
      <c r="D768" s="12"/>
      <c r="E768" s="12"/>
      <c r="F768" s="12"/>
    </row>
    <row r="769" spans="1:6" ht="12.75">
      <c r="A769" s="12"/>
      <c r="B769" s="12"/>
      <c r="C769" s="12"/>
      <c r="D769" s="12"/>
      <c r="E769" s="12"/>
      <c r="F769" s="12"/>
    </row>
    <row r="770" spans="1:6" ht="12.75">
      <c r="A770" s="12"/>
      <c r="B770" s="12"/>
      <c r="C770" s="12"/>
      <c r="D770" s="12"/>
      <c r="E770" s="12"/>
      <c r="F770" s="12"/>
    </row>
    <row r="771" spans="1:6" ht="12.75">
      <c r="A771" s="12"/>
      <c r="B771" s="12"/>
      <c r="C771" s="12"/>
      <c r="D771" s="12"/>
      <c r="E771" s="12"/>
      <c r="F771" s="12"/>
    </row>
    <row r="772" spans="1:6" ht="12.75">
      <c r="A772" s="12"/>
      <c r="B772" s="12"/>
      <c r="C772" s="12"/>
      <c r="D772" s="12"/>
      <c r="E772" s="12"/>
      <c r="F772" s="12"/>
    </row>
    <row r="773" spans="1:6" ht="12.75">
      <c r="A773" s="12"/>
      <c r="B773" s="12"/>
      <c r="C773" s="12"/>
      <c r="D773" s="12"/>
      <c r="E773" s="12"/>
      <c r="F773" s="12"/>
    </row>
    <row r="774" spans="1:6" ht="12.75">
      <c r="A774" s="12"/>
      <c r="B774" s="12"/>
      <c r="C774" s="12"/>
      <c r="D774" s="12"/>
      <c r="E774" s="12"/>
      <c r="F774" s="12"/>
    </row>
    <row r="775" spans="1:6" ht="12.75">
      <c r="A775" s="12"/>
      <c r="B775" s="12"/>
      <c r="C775" s="12"/>
      <c r="D775" s="12"/>
      <c r="E775" s="12"/>
      <c r="F775" s="12"/>
    </row>
    <row r="776" spans="1:6" ht="12.75">
      <c r="A776" s="12"/>
      <c r="B776" s="12"/>
      <c r="C776" s="12"/>
      <c r="D776" s="12"/>
      <c r="E776" s="12"/>
      <c r="F776" s="12"/>
    </row>
    <row r="777" spans="1:6" ht="12.75">
      <c r="A777" s="12"/>
      <c r="B777" s="12"/>
      <c r="C777" s="12"/>
      <c r="D777" s="12"/>
      <c r="E777" s="12"/>
      <c r="F777" s="12"/>
    </row>
    <row r="778" spans="1:6" ht="12.75">
      <c r="A778" s="12"/>
      <c r="B778" s="12"/>
      <c r="C778" s="12"/>
      <c r="D778" s="12"/>
      <c r="E778" s="12"/>
      <c r="F778" s="12"/>
    </row>
    <row r="779" spans="1:6" ht="12.75">
      <c r="A779" s="12"/>
      <c r="B779" s="12"/>
      <c r="C779" s="12"/>
      <c r="D779" s="12"/>
      <c r="E779" s="12"/>
      <c r="F779" s="12"/>
    </row>
    <row r="780" spans="1:6" ht="12.75">
      <c r="A780" s="12"/>
      <c r="B780" s="12"/>
      <c r="C780" s="12"/>
      <c r="D780" s="12"/>
      <c r="E780" s="12"/>
      <c r="F780" s="12"/>
    </row>
    <row r="781" spans="1:6" ht="12.75">
      <c r="A781" s="12"/>
      <c r="B781" s="12"/>
      <c r="C781" s="12"/>
      <c r="D781" s="12"/>
      <c r="E781" s="12"/>
      <c r="F781" s="12"/>
    </row>
    <row r="782" spans="1:6" ht="12.75">
      <c r="A782" s="12"/>
      <c r="B782" s="12"/>
      <c r="C782" s="12"/>
      <c r="D782" s="12"/>
      <c r="E782" s="12"/>
      <c r="F782" s="12"/>
    </row>
    <row r="783" spans="1:6" ht="12.75">
      <c r="A783" s="12"/>
      <c r="B783" s="12"/>
      <c r="C783" s="12"/>
      <c r="D783" s="12"/>
      <c r="E783" s="12"/>
      <c r="F783" s="12"/>
    </row>
    <row r="784" spans="1:6" ht="12.75">
      <c r="A784" s="12"/>
      <c r="B784" s="12"/>
      <c r="C784" s="12"/>
      <c r="D784" s="12"/>
      <c r="E784" s="12"/>
      <c r="F784" s="12"/>
    </row>
    <row r="785" spans="1:6" ht="12.75">
      <c r="A785" s="12"/>
      <c r="B785" s="12"/>
      <c r="C785" s="12"/>
      <c r="D785" s="12"/>
      <c r="E785" s="12"/>
      <c r="F785" s="12"/>
    </row>
    <row r="786" spans="1:6" ht="12.75">
      <c r="A786" s="12"/>
      <c r="B786" s="12"/>
      <c r="C786" s="12"/>
      <c r="D786" s="12"/>
      <c r="E786" s="12"/>
      <c r="F786" s="12"/>
    </row>
    <row r="787" spans="1:6" ht="12.75">
      <c r="A787" s="12"/>
      <c r="B787" s="12"/>
      <c r="C787" s="12"/>
      <c r="D787" s="12"/>
      <c r="E787" s="12"/>
      <c r="F787" s="12"/>
    </row>
    <row r="788" spans="1:6" ht="12.75">
      <c r="A788" s="12"/>
      <c r="B788" s="12"/>
      <c r="C788" s="12"/>
      <c r="D788" s="12"/>
      <c r="E788" s="12"/>
      <c r="F788" s="12"/>
    </row>
    <row r="789" spans="1:6" ht="12.75">
      <c r="A789" s="12"/>
      <c r="B789" s="12"/>
      <c r="C789" s="12"/>
      <c r="D789" s="12"/>
      <c r="E789" s="12"/>
      <c r="F789" s="12"/>
    </row>
    <row r="790" spans="1:6" ht="12.75">
      <c r="A790" s="12"/>
      <c r="B790" s="12"/>
      <c r="C790" s="12"/>
      <c r="D790" s="12"/>
      <c r="E790" s="12"/>
      <c r="F790" s="12"/>
    </row>
    <row r="791" spans="1:6" ht="12.75">
      <c r="A791" s="12"/>
      <c r="B791" s="12"/>
      <c r="C791" s="12"/>
      <c r="D791" s="12"/>
      <c r="E791" s="12"/>
      <c r="F791" s="12"/>
    </row>
    <row r="792" spans="1:6" ht="12.75">
      <c r="A792" s="12"/>
      <c r="B792" s="12"/>
      <c r="C792" s="12"/>
      <c r="D792" s="12"/>
      <c r="E792" s="12"/>
      <c r="F792" s="12"/>
    </row>
    <row r="793" spans="1:6" ht="12.75">
      <c r="A793" s="12"/>
      <c r="B793" s="12"/>
      <c r="C793" s="12"/>
      <c r="D793" s="12"/>
      <c r="E793" s="12"/>
      <c r="F793" s="12"/>
    </row>
    <row r="794" spans="1:6" ht="12.75">
      <c r="A794" s="12"/>
      <c r="B794" s="12"/>
      <c r="C794" s="12"/>
      <c r="D794" s="12"/>
      <c r="E794" s="12"/>
      <c r="F794" s="12"/>
    </row>
    <row r="795" spans="1:6" ht="12.75">
      <c r="A795" s="12"/>
      <c r="B795" s="12"/>
      <c r="C795" s="12"/>
      <c r="D795" s="12"/>
      <c r="E795" s="12"/>
      <c r="F795" s="12"/>
    </row>
    <row r="796" spans="1:6" ht="12.75">
      <c r="A796" s="12"/>
      <c r="B796" s="12"/>
      <c r="C796" s="12"/>
      <c r="D796" s="12"/>
      <c r="E796" s="12"/>
      <c r="F796" s="12"/>
    </row>
    <row r="797" spans="1:6" ht="12.75">
      <c r="A797" s="12"/>
      <c r="B797" s="12"/>
      <c r="C797" s="12"/>
      <c r="D797" s="12"/>
      <c r="E797" s="12"/>
      <c r="F797" s="12"/>
    </row>
    <row r="798" spans="1:6" ht="12.75">
      <c r="A798" s="12"/>
      <c r="B798" s="12"/>
      <c r="C798" s="12"/>
      <c r="D798" s="12"/>
      <c r="E798" s="12"/>
      <c r="F798" s="12"/>
    </row>
    <row r="799" spans="1:6" ht="12.75">
      <c r="A799" s="12"/>
      <c r="B799" s="12"/>
      <c r="C799" s="12"/>
      <c r="D799" s="12"/>
      <c r="E799" s="12"/>
      <c r="F799" s="12"/>
    </row>
    <row r="800" spans="1:6" ht="12.75">
      <c r="A800" s="12"/>
      <c r="B800" s="12"/>
      <c r="C800" s="12"/>
      <c r="D800" s="12"/>
      <c r="E800" s="12"/>
      <c r="F800" s="12"/>
    </row>
    <row r="801" spans="1:6" ht="12.75">
      <c r="A801" s="12"/>
      <c r="B801" s="12"/>
      <c r="C801" s="12"/>
      <c r="D801" s="12"/>
      <c r="E801" s="12"/>
      <c r="F801" s="12"/>
    </row>
    <row r="802" spans="1:6" ht="12.75">
      <c r="A802" s="12"/>
      <c r="B802" s="12"/>
      <c r="C802" s="12"/>
      <c r="D802" s="12"/>
      <c r="E802" s="12"/>
      <c r="F802" s="12"/>
    </row>
    <row r="803" spans="1:6" ht="12.75">
      <c r="A803" s="12"/>
      <c r="B803" s="12"/>
      <c r="C803" s="12"/>
      <c r="D803" s="12"/>
      <c r="E803" s="12"/>
      <c r="F803" s="12"/>
    </row>
    <row r="804" spans="1:6" ht="12.75">
      <c r="A804" s="12"/>
      <c r="B804" s="12"/>
      <c r="C804" s="12"/>
      <c r="D804" s="12"/>
      <c r="E804" s="12"/>
      <c r="F804" s="12"/>
    </row>
    <row r="805" spans="1:6" ht="12.75">
      <c r="A805" s="12"/>
      <c r="B805" s="12"/>
      <c r="C805" s="12"/>
      <c r="D805" s="12"/>
      <c r="E805" s="12"/>
      <c r="F805" s="12"/>
    </row>
    <row r="806" spans="1:6" ht="12.75">
      <c r="A806" s="12"/>
      <c r="B806" s="12"/>
      <c r="C806" s="12"/>
      <c r="D806" s="12"/>
      <c r="E806" s="12"/>
      <c r="F806" s="12"/>
    </row>
    <row r="807" spans="1:6" ht="12.75">
      <c r="A807" s="12"/>
      <c r="B807" s="12"/>
      <c r="C807" s="12"/>
      <c r="D807" s="12"/>
      <c r="E807" s="12"/>
      <c r="F807" s="12"/>
    </row>
    <row r="808" spans="1:6" ht="12.75">
      <c r="A808" s="12"/>
      <c r="B808" s="12"/>
      <c r="C808" s="12"/>
      <c r="D808" s="12"/>
      <c r="E808" s="12"/>
      <c r="F808" s="12"/>
    </row>
    <row r="809" spans="1:6" ht="12.75">
      <c r="A809" s="12"/>
      <c r="B809" s="12"/>
      <c r="C809" s="12"/>
      <c r="D809" s="12"/>
      <c r="E809" s="12"/>
      <c r="F809" s="12"/>
    </row>
    <row r="810" spans="1:6" ht="12.75">
      <c r="A810" s="12"/>
      <c r="B810" s="12"/>
      <c r="C810" s="12"/>
      <c r="D810" s="12"/>
      <c r="E810" s="12"/>
      <c r="F810" s="12"/>
    </row>
    <row r="811" spans="1:6" ht="12.75">
      <c r="A811" s="12"/>
      <c r="B811" s="12"/>
      <c r="C811" s="12"/>
      <c r="D811" s="12"/>
      <c r="E811" s="12"/>
      <c r="F811" s="12"/>
    </row>
    <row r="812" spans="1:6" ht="12.75">
      <c r="A812" s="12"/>
      <c r="B812" s="12"/>
      <c r="C812" s="12"/>
      <c r="D812" s="12"/>
      <c r="E812" s="12"/>
      <c r="F812" s="12"/>
    </row>
    <row r="813" spans="1:6" ht="12.75">
      <c r="A813" s="12"/>
      <c r="B813" s="12"/>
      <c r="C813" s="12"/>
      <c r="D813" s="12"/>
      <c r="E813" s="12"/>
      <c r="F813" s="12"/>
    </row>
    <row r="814" spans="1:6" ht="12.75">
      <c r="A814" s="12"/>
      <c r="B814" s="12"/>
      <c r="C814" s="12"/>
      <c r="D814" s="12"/>
      <c r="E814" s="12"/>
      <c r="F814" s="12"/>
    </row>
    <row r="815" spans="1:6" ht="12.75">
      <c r="A815" s="12"/>
      <c r="B815" s="12"/>
      <c r="C815" s="12"/>
      <c r="D815" s="12"/>
      <c r="E815" s="12"/>
      <c r="F815" s="12"/>
    </row>
    <row r="816" spans="1:6" ht="12.75">
      <c r="A816" s="12"/>
      <c r="B816" s="12"/>
      <c r="C816" s="12"/>
      <c r="D816" s="12"/>
      <c r="E816" s="12"/>
      <c r="F816" s="12"/>
    </row>
    <row r="817" spans="1:6" ht="12.75">
      <c r="A817" s="12"/>
      <c r="B817" s="12"/>
      <c r="C817" s="12"/>
      <c r="D817" s="12"/>
      <c r="E817" s="12"/>
      <c r="F817" s="12"/>
    </row>
    <row r="818" spans="1:6" ht="12.75">
      <c r="A818" s="12"/>
      <c r="B818" s="12"/>
      <c r="C818" s="12"/>
      <c r="D818" s="12"/>
      <c r="E818" s="12"/>
      <c r="F818" s="12"/>
    </row>
    <row r="819" spans="1:6" ht="12.75">
      <c r="A819" s="12"/>
      <c r="B819" s="12"/>
      <c r="C819" s="12"/>
      <c r="D819" s="12"/>
      <c r="E819" s="12"/>
      <c r="F819" s="12"/>
    </row>
    <row r="820" spans="1:6" ht="12.75">
      <c r="A820" s="12"/>
      <c r="B820" s="12"/>
      <c r="C820" s="12"/>
      <c r="D820" s="12"/>
      <c r="E820" s="12"/>
      <c r="F820" s="12"/>
    </row>
    <row r="821" spans="1:6" ht="12.75">
      <c r="A821" s="12"/>
      <c r="B821" s="12"/>
      <c r="C821" s="12"/>
      <c r="D821" s="12"/>
      <c r="E821" s="12"/>
      <c r="F821" s="12"/>
    </row>
    <row r="822" spans="1:6" ht="12.75">
      <c r="A822" s="12"/>
      <c r="B822" s="12"/>
      <c r="C822" s="12"/>
      <c r="D822" s="12"/>
      <c r="E822" s="12"/>
      <c r="F822" s="12"/>
    </row>
    <row r="823" spans="1:6" ht="12.75">
      <c r="A823" s="12"/>
      <c r="B823" s="12"/>
      <c r="C823" s="12"/>
      <c r="D823" s="12"/>
      <c r="E823" s="12"/>
      <c r="F823" s="12"/>
    </row>
    <row r="824" spans="1:6" ht="12.75">
      <c r="A824" s="12"/>
      <c r="B824" s="12"/>
      <c r="C824" s="12"/>
      <c r="D824" s="12"/>
      <c r="E824" s="12"/>
      <c r="F824" s="12"/>
    </row>
    <row r="825" spans="1:6" ht="12.75">
      <c r="A825" s="12"/>
      <c r="B825" s="12"/>
      <c r="C825" s="12"/>
      <c r="D825" s="12"/>
      <c r="E825" s="12"/>
      <c r="F825" s="12"/>
    </row>
    <row r="826" spans="1:6" ht="12.75">
      <c r="A826" s="12"/>
      <c r="B826" s="12"/>
      <c r="C826" s="12"/>
      <c r="D826" s="12"/>
      <c r="E826" s="12"/>
      <c r="F826" s="12"/>
    </row>
    <row r="827" spans="1:6" ht="12.75">
      <c r="A827" s="12"/>
      <c r="B827" s="12"/>
      <c r="C827" s="12"/>
      <c r="D827" s="12"/>
      <c r="E827" s="12"/>
      <c r="F827" s="12"/>
    </row>
    <row r="828" spans="1:6" ht="12.75">
      <c r="A828" s="12"/>
      <c r="B828" s="12"/>
      <c r="C828" s="12"/>
      <c r="D828" s="12"/>
      <c r="E828" s="12"/>
      <c r="F828" s="12"/>
    </row>
    <row r="829" spans="1:6" ht="12.75">
      <c r="A829" s="12"/>
      <c r="B829" s="12"/>
      <c r="C829" s="12"/>
      <c r="D829" s="12"/>
      <c r="E829" s="12"/>
      <c r="F829" s="12"/>
    </row>
    <row r="830" spans="1:6" ht="12.75">
      <c r="A830" s="12"/>
      <c r="B830" s="12"/>
      <c r="C830" s="12"/>
      <c r="D830" s="12"/>
      <c r="E830" s="12"/>
      <c r="F830" s="12"/>
    </row>
    <row r="831" spans="1:6" ht="12.75">
      <c r="A831" s="12"/>
      <c r="B831" s="12"/>
      <c r="C831" s="12"/>
      <c r="D831" s="12"/>
      <c r="E831" s="12"/>
      <c r="F831" s="12"/>
    </row>
    <row r="832" spans="1:6" ht="12.75">
      <c r="A832" s="12"/>
      <c r="B832" s="12"/>
      <c r="C832" s="12"/>
      <c r="D832" s="12"/>
      <c r="E832" s="12"/>
      <c r="F832" s="12"/>
    </row>
    <row r="833" spans="1:6" ht="12.75">
      <c r="A833" s="12"/>
      <c r="B833" s="12"/>
      <c r="C833" s="12"/>
      <c r="D833" s="12"/>
      <c r="E833" s="12"/>
      <c r="F833" s="12"/>
    </row>
    <row r="834" spans="1:6" ht="12.75">
      <c r="A834" s="12"/>
      <c r="B834" s="12"/>
      <c r="C834" s="12"/>
      <c r="D834" s="12"/>
      <c r="E834" s="12"/>
      <c r="F834" s="12"/>
    </row>
    <row r="835" spans="1:6" ht="12.75">
      <c r="A835" s="12"/>
      <c r="B835" s="12"/>
      <c r="C835" s="12"/>
      <c r="D835" s="12"/>
      <c r="E835" s="12"/>
      <c r="F835" s="12"/>
    </row>
    <row r="836" spans="1:6" ht="12.75">
      <c r="A836" s="12"/>
      <c r="B836" s="12"/>
      <c r="C836" s="12"/>
      <c r="D836" s="12"/>
      <c r="E836" s="12"/>
      <c r="F836" s="12"/>
    </row>
    <row r="837" spans="1:6" ht="12.75">
      <c r="A837" s="12"/>
      <c r="B837" s="12"/>
      <c r="C837" s="12"/>
      <c r="D837" s="12"/>
      <c r="E837" s="12"/>
      <c r="F837" s="12"/>
    </row>
    <row r="838" spans="1:6" ht="12.75">
      <c r="A838" s="12"/>
      <c r="B838" s="12"/>
      <c r="C838" s="12"/>
      <c r="D838" s="12"/>
      <c r="E838" s="12"/>
      <c r="F838" s="12"/>
    </row>
    <row r="839" spans="1:6" ht="12.75">
      <c r="A839" s="12"/>
      <c r="B839" s="12"/>
      <c r="C839" s="12"/>
      <c r="D839" s="12"/>
      <c r="E839" s="12"/>
      <c r="F839" s="12"/>
    </row>
    <row r="840" spans="1:6" ht="12.75">
      <c r="A840" s="12"/>
      <c r="B840" s="12"/>
      <c r="C840" s="12"/>
      <c r="D840" s="12"/>
      <c r="E840" s="12"/>
      <c r="F840" s="12"/>
    </row>
    <row r="841" spans="1:6" ht="12.75">
      <c r="A841" s="12"/>
      <c r="B841" s="12"/>
      <c r="C841" s="12"/>
      <c r="D841" s="12"/>
      <c r="E841" s="12"/>
      <c r="F841" s="12"/>
    </row>
    <row r="842" spans="1:6" ht="12.75">
      <c r="A842" s="12"/>
      <c r="B842" s="12"/>
      <c r="C842" s="12"/>
      <c r="D842" s="12"/>
      <c r="E842" s="12"/>
      <c r="F842" s="12"/>
    </row>
    <row r="843" spans="1:6" ht="12.75">
      <c r="A843" s="12"/>
      <c r="B843" s="12"/>
      <c r="C843" s="12"/>
      <c r="D843" s="12"/>
      <c r="E843" s="12"/>
      <c r="F843" s="12"/>
    </row>
    <row r="844" spans="1:6" ht="12.75">
      <c r="A844" s="12"/>
      <c r="B844" s="12"/>
      <c r="C844" s="12"/>
      <c r="D844" s="12"/>
      <c r="E844" s="12"/>
      <c r="F844" s="12"/>
    </row>
    <row r="845" spans="1:6" ht="12.75">
      <c r="A845" s="12"/>
      <c r="B845" s="12"/>
      <c r="C845" s="12"/>
      <c r="D845" s="12"/>
      <c r="E845" s="12"/>
      <c r="F845" s="12"/>
    </row>
    <row r="846" spans="1:6" ht="12.75">
      <c r="A846" s="12"/>
      <c r="B846" s="12"/>
      <c r="C846" s="12"/>
      <c r="D846" s="12"/>
      <c r="E846" s="12"/>
      <c r="F846" s="12"/>
    </row>
    <row r="847" spans="1:6" ht="12.75">
      <c r="A847" s="12"/>
      <c r="B847" s="12"/>
      <c r="C847" s="12"/>
      <c r="D847" s="12"/>
      <c r="E847" s="12"/>
      <c r="F847" s="12"/>
    </row>
    <row r="848" spans="1:6" ht="12.75">
      <c r="A848" s="12"/>
      <c r="B848" s="12"/>
      <c r="C848" s="12"/>
      <c r="D848" s="12"/>
      <c r="E848" s="12"/>
      <c r="F848" s="12"/>
    </row>
    <row r="849" spans="1:6" ht="12.75">
      <c r="A849" s="12"/>
      <c r="B849" s="12"/>
      <c r="C849" s="12"/>
      <c r="D849" s="12"/>
      <c r="E849" s="12"/>
      <c r="F849" s="12"/>
    </row>
    <row r="850" spans="1:6" ht="12.75">
      <c r="A850" s="12"/>
      <c r="B850" s="12"/>
      <c r="C850" s="12"/>
      <c r="D850" s="12"/>
      <c r="E850" s="12"/>
      <c r="F850" s="12"/>
    </row>
    <row r="851" spans="1:6" ht="12.75">
      <c r="A851" s="12"/>
      <c r="B851" s="12"/>
      <c r="C851" s="12"/>
      <c r="D851" s="12"/>
      <c r="E851" s="12"/>
      <c r="F851" s="12"/>
    </row>
    <row r="852" spans="1:6" ht="12.75">
      <c r="A852" s="12"/>
      <c r="B852" s="12"/>
      <c r="C852" s="12"/>
      <c r="D852" s="12"/>
      <c r="E852" s="12"/>
      <c r="F852" s="12"/>
    </row>
    <row r="853" spans="1:6" ht="12.75">
      <c r="A853" s="12"/>
      <c r="B853" s="12"/>
      <c r="C853" s="12"/>
      <c r="D853" s="12"/>
      <c r="E853" s="12"/>
      <c r="F853" s="12"/>
    </row>
    <row r="854" spans="1:6" ht="12.75">
      <c r="A854" s="12"/>
      <c r="B854" s="12"/>
      <c r="C854" s="12"/>
      <c r="D854" s="12"/>
      <c r="E854" s="12"/>
      <c r="F854" s="12"/>
    </row>
    <row r="855" spans="1:6" ht="12.75">
      <c r="A855" s="12"/>
      <c r="B855" s="12"/>
      <c r="C855" s="12"/>
      <c r="D855" s="12"/>
      <c r="E855" s="12"/>
      <c r="F855" s="12"/>
    </row>
    <row r="856" spans="1:6" ht="12.75">
      <c r="A856" s="12"/>
      <c r="B856" s="12"/>
      <c r="C856" s="12"/>
      <c r="D856" s="12"/>
      <c r="E856" s="12"/>
      <c r="F856" s="12"/>
    </row>
    <row r="857" spans="1:6" ht="12.75">
      <c r="A857" s="12"/>
      <c r="B857" s="12"/>
      <c r="C857" s="12"/>
      <c r="D857" s="12"/>
      <c r="E857" s="12"/>
      <c r="F857" s="12"/>
    </row>
    <row r="858" spans="1:6" ht="12.75">
      <c r="A858" s="12"/>
      <c r="B858" s="12"/>
      <c r="C858" s="12"/>
      <c r="D858" s="12"/>
      <c r="E858" s="12"/>
      <c r="F858" s="12"/>
    </row>
    <row r="859" spans="1:6" ht="12.75">
      <c r="A859" s="12"/>
      <c r="B859" s="12"/>
      <c r="C859" s="12"/>
      <c r="D859" s="12"/>
      <c r="E859" s="12"/>
      <c r="F859" s="12"/>
    </row>
    <row r="860" spans="1:6" ht="12.75">
      <c r="A860" s="12"/>
      <c r="B860" s="12"/>
      <c r="C860" s="12"/>
      <c r="D860" s="12"/>
      <c r="E860" s="12"/>
      <c r="F860" s="12"/>
    </row>
    <row r="861" spans="1:6" ht="12.75">
      <c r="A861" s="12"/>
      <c r="B861" s="12"/>
      <c r="C861" s="12"/>
      <c r="D861" s="12"/>
      <c r="E861" s="12"/>
      <c r="F861" s="12"/>
    </row>
    <row r="862" spans="1:6" ht="12.75">
      <c r="A862" s="12"/>
      <c r="B862" s="12"/>
      <c r="C862" s="12"/>
      <c r="D862" s="12"/>
      <c r="E862" s="12"/>
      <c r="F862" s="12"/>
    </row>
    <row r="863" spans="1:6" ht="12.75">
      <c r="A863" s="12"/>
      <c r="B863" s="12"/>
      <c r="C863" s="12"/>
      <c r="D863" s="12"/>
      <c r="E863" s="12"/>
      <c r="F863" s="12"/>
    </row>
    <row r="864" spans="1:6" ht="12.75">
      <c r="A864" s="12"/>
      <c r="B864" s="12"/>
      <c r="C864" s="12"/>
      <c r="D864" s="12"/>
      <c r="E864" s="12"/>
      <c r="F864" s="12"/>
    </row>
    <row r="865" spans="1:6" ht="12.75">
      <c r="A865" s="12"/>
      <c r="B865" s="12"/>
      <c r="C865" s="12"/>
      <c r="D865" s="12"/>
      <c r="E865" s="12"/>
      <c r="F865" s="12"/>
    </row>
    <row r="866" spans="1:6" ht="12.75">
      <c r="A866" s="12"/>
      <c r="B866" s="12"/>
      <c r="C866" s="12"/>
      <c r="D866" s="12"/>
      <c r="E866" s="12"/>
      <c r="F866" s="12"/>
    </row>
    <row r="867" spans="1:6" ht="12.75">
      <c r="A867" s="12"/>
      <c r="B867" s="12"/>
      <c r="C867" s="12"/>
      <c r="D867" s="12"/>
      <c r="E867" s="12"/>
      <c r="F867" s="12"/>
    </row>
    <row r="868" spans="1:6" ht="12.75">
      <c r="A868" s="12"/>
      <c r="B868" s="12"/>
      <c r="C868" s="12"/>
      <c r="D868" s="12"/>
      <c r="E868" s="12"/>
      <c r="F868" s="12"/>
    </row>
    <row r="869" spans="1:6" ht="12.75">
      <c r="A869" s="12"/>
      <c r="B869" s="12"/>
      <c r="C869" s="12"/>
      <c r="D869" s="12"/>
      <c r="E869" s="12"/>
      <c r="F869" s="12"/>
    </row>
    <row r="870" spans="1:6" ht="12.75">
      <c r="A870" s="12"/>
      <c r="B870" s="12"/>
      <c r="C870" s="12"/>
      <c r="D870" s="12"/>
      <c r="E870" s="12"/>
      <c r="F870" s="12"/>
    </row>
    <row r="871" spans="1:6" ht="12.75">
      <c r="A871" s="12"/>
      <c r="B871" s="12"/>
      <c r="C871" s="12"/>
      <c r="D871" s="12"/>
      <c r="E871" s="12"/>
      <c r="F871" s="12"/>
    </row>
    <row r="872" spans="1:6" ht="12.75">
      <c r="A872" s="12"/>
      <c r="B872" s="12"/>
      <c r="C872" s="12"/>
      <c r="D872" s="12"/>
      <c r="E872" s="12"/>
      <c r="F872" s="12"/>
    </row>
    <row r="873" spans="1:6" ht="12.75">
      <c r="A873" s="12"/>
      <c r="B873" s="12"/>
      <c r="C873" s="12"/>
      <c r="D873" s="12"/>
      <c r="E873" s="12"/>
      <c r="F873" s="12"/>
    </row>
    <row r="874" spans="1:6" ht="12.75">
      <c r="A874" s="12"/>
      <c r="B874" s="12"/>
      <c r="C874" s="12"/>
      <c r="D874" s="12"/>
      <c r="E874" s="12"/>
      <c r="F874" s="12"/>
    </row>
    <row r="875" spans="1:6" ht="12.75">
      <c r="A875" s="12"/>
      <c r="B875" s="12"/>
      <c r="C875" s="12"/>
      <c r="D875" s="12"/>
      <c r="E875" s="12"/>
      <c r="F875" s="12"/>
    </row>
    <row r="876" spans="1:6" ht="12.75">
      <c r="A876" s="12"/>
      <c r="B876" s="12"/>
      <c r="C876" s="12"/>
      <c r="D876" s="12"/>
      <c r="E876" s="12"/>
      <c r="F876" s="12"/>
    </row>
    <row r="877" spans="1:6" ht="12.75">
      <c r="A877" s="12"/>
      <c r="B877" s="12"/>
      <c r="C877" s="12"/>
      <c r="D877" s="12"/>
      <c r="E877" s="12"/>
      <c r="F877" s="12"/>
    </row>
    <row r="878" spans="1:6" ht="12.75">
      <c r="A878" s="12"/>
      <c r="B878" s="12"/>
      <c r="C878" s="12"/>
      <c r="D878" s="12"/>
      <c r="E878" s="12"/>
      <c r="F878" s="12"/>
    </row>
    <row r="879" spans="1:6" ht="12.75">
      <c r="A879" s="12"/>
      <c r="B879" s="12"/>
      <c r="C879" s="12"/>
      <c r="D879" s="12"/>
      <c r="E879" s="12"/>
      <c r="F879" s="12"/>
    </row>
    <row r="880" spans="1:6" ht="12.75">
      <c r="A880" s="12"/>
      <c r="B880" s="12"/>
      <c r="C880" s="12"/>
      <c r="D880" s="12"/>
      <c r="E880" s="12"/>
      <c r="F880" s="12"/>
    </row>
    <row r="881" spans="1:6" ht="12.75">
      <c r="A881" s="12"/>
      <c r="B881" s="12"/>
      <c r="C881" s="12"/>
      <c r="D881" s="12"/>
      <c r="E881" s="12"/>
      <c r="F881" s="12"/>
    </row>
    <row r="882" spans="1:6" ht="12.75">
      <c r="A882" s="12"/>
      <c r="B882" s="12"/>
      <c r="C882" s="12"/>
      <c r="D882" s="12"/>
      <c r="E882" s="12"/>
      <c r="F882" s="12"/>
    </row>
    <row r="883" spans="1:6" ht="12.75">
      <c r="A883" s="12"/>
      <c r="B883" s="12"/>
      <c r="C883" s="12"/>
      <c r="D883" s="12"/>
      <c r="E883" s="12"/>
      <c r="F883" s="12"/>
    </row>
    <row r="884" spans="1:6" ht="12.75">
      <c r="A884" s="12"/>
      <c r="B884" s="12"/>
      <c r="C884" s="12"/>
      <c r="D884" s="12"/>
      <c r="E884" s="12"/>
      <c r="F884" s="12"/>
    </row>
    <row r="885" spans="1:6" ht="12.75">
      <c r="A885" s="12"/>
      <c r="B885" s="12"/>
      <c r="C885" s="12"/>
      <c r="D885" s="12"/>
      <c r="E885" s="12"/>
      <c r="F885" s="12"/>
    </row>
    <row r="886" spans="1:6" ht="12.75">
      <c r="A886" s="12"/>
      <c r="B886" s="12"/>
      <c r="C886" s="12"/>
      <c r="D886" s="12"/>
      <c r="E886" s="12"/>
      <c r="F886" s="12"/>
    </row>
    <row r="887" spans="1:6" ht="12.75">
      <c r="A887" s="12"/>
      <c r="B887" s="12"/>
      <c r="C887" s="12"/>
      <c r="D887" s="12"/>
      <c r="E887" s="12"/>
      <c r="F887" s="12"/>
    </row>
    <row r="888" spans="1:6" ht="12.75">
      <c r="A888" s="12"/>
      <c r="B888" s="12"/>
      <c r="C888" s="12"/>
      <c r="D888" s="12"/>
      <c r="E888" s="12"/>
      <c r="F888" s="12"/>
    </row>
    <row r="889" spans="1:6" ht="12.75">
      <c r="A889" s="12"/>
      <c r="B889" s="12"/>
      <c r="C889" s="12"/>
      <c r="D889" s="12"/>
      <c r="E889" s="12"/>
      <c r="F889" s="12"/>
    </row>
    <row r="890" spans="1:6" ht="12.75">
      <c r="A890" s="12"/>
      <c r="B890" s="12"/>
      <c r="C890" s="12"/>
      <c r="D890" s="12"/>
      <c r="E890" s="12"/>
      <c r="F890" s="12"/>
    </row>
    <row r="891" spans="1:6" ht="12.75">
      <c r="A891" s="12"/>
      <c r="B891" s="12"/>
      <c r="C891" s="12"/>
      <c r="D891" s="12"/>
      <c r="E891" s="12"/>
      <c r="F891" s="12"/>
    </row>
    <row r="892" spans="1:6" ht="12.75">
      <c r="A892" s="12"/>
      <c r="B892" s="12"/>
      <c r="C892" s="12"/>
      <c r="D892" s="12"/>
      <c r="E892" s="12"/>
      <c r="F892" s="12"/>
    </row>
    <row r="893" spans="1:6" ht="12.75">
      <c r="A893" s="12"/>
      <c r="B893" s="12"/>
      <c r="C893" s="12"/>
      <c r="D893" s="12"/>
      <c r="E893" s="12"/>
      <c r="F893" s="12"/>
    </row>
    <row r="894" spans="1:6" ht="12.75">
      <c r="A894" s="12"/>
      <c r="B894" s="12"/>
      <c r="C894" s="12"/>
      <c r="D894" s="12"/>
      <c r="E894" s="12"/>
      <c r="F894" s="12"/>
    </row>
    <row r="895" spans="1:6" ht="12.75">
      <c r="A895" s="12"/>
      <c r="B895" s="12"/>
      <c r="C895" s="12"/>
      <c r="D895" s="12"/>
      <c r="E895" s="12"/>
      <c r="F895" s="12"/>
    </row>
    <row r="896" spans="1:6" ht="12.75">
      <c r="A896" s="12"/>
      <c r="B896" s="12"/>
      <c r="C896" s="12"/>
      <c r="D896" s="12"/>
      <c r="E896" s="12"/>
      <c r="F896" s="12"/>
    </row>
    <row r="897" spans="1:6" ht="12.75">
      <c r="A897" s="12"/>
      <c r="B897" s="12"/>
      <c r="C897" s="12"/>
      <c r="D897" s="12"/>
      <c r="E897" s="12"/>
      <c r="F897" s="12"/>
    </row>
    <row r="898" spans="1:6" ht="12.75">
      <c r="A898" s="12"/>
      <c r="B898" s="12"/>
      <c r="C898" s="12"/>
      <c r="D898" s="12"/>
      <c r="E898" s="12"/>
      <c r="F898" s="12"/>
    </row>
    <row r="899" spans="1:6" ht="12.75">
      <c r="A899" s="12"/>
      <c r="B899" s="12"/>
      <c r="C899" s="12"/>
      <c r="D899" s="12"/>
      <c r="E899" s="12"/>
      <c r="F899" s="12"/>
    </row>
    <row r="900" spans="1:6" ht="12.75">
      <c r="A900" s="12"/>
      <c r="B900" s="12"/>
      <c r="C900" s="12"/>
      <c r="D900" s="12"/>
      <c r="E900" s="12"/>
      <c r="F900" s="12"/>
    </row>
    <row r="901" spans="1:6" ht="12.75">
      <c r="A901" s="12"/>
      <c r="B901" s="12"/>
      <c r="C901" s="12"/>
      <c r="D901" s="12"/>
      <c r="E901" s="12"/>
      <c r="F901" s="12"/>
    </row>
    <row r="902" spans="1:6" ht="12.75">
      <c r="A902" s="12"/>
      <c r="B902" s="12"/>
      <c r="C902" s="12"/>
      <c r="D902" s="12"/>
      <c r="E902" s="12"/>
      <c r="F902" s="12"/>
    </row>
    <row r="903" spans="1:6" ht="12.75">
      <c r="A903" s="12"/>
      <c r="B903" s="12"/>
      <c r="C903" s="12"/>
      <c r="D903" s="12"/>
      <c r="E903" s="12"/>
      <c r="F903" s="12"/>
    </row>
    <row r="904" spans="1:6" ht="12.75">
      <c r="A904" s="12"/>
      <c r="B904" s="12"/>
      <c r="C904" s="12"/>
      <c r="D904" s="12"/>
      <c r="E904" s="12"/>
      <c r="F904" s="12"/>
    </row>
    <row r="905" spans="1:6" ht="12.75">
      <c r="A905" s="12"/>
      <c r="B905" s="12"/>
      <c r="C905" s="12"/>
      <c r="D905" s="12"/>
      <c r="E905" s="12"/>
      <c r="F905" s="12"/>
    </row>
    <row r="906" spans="1:6" ht="12.75">
      <c r="A906" s="12"/>
      <c r="B906" s="12"/>
      <c r="C906" s="12"/>
      <c r="D906" s="12"/>
      <c r="E906" s="12"/>
      <c r="F906" s="12"/>
    </row>
    <row r="907" spans="1:6" ht="12.75">
      <c r="A907" s="12"/>
      <c r="B907" s="12"/>
      <c r="C907" s="12"/>
      <c r="D907" s="12"/>
      <c r="E907" s="12"/>
      <c r="F907" s="12"/>
    </row>
    <row r="908" spans="1:6" ht="12.75">
      <c r="A908" s="12"/>
      <c r="B908" s="12"/>
      <c r="C908" s="12"/>
      <c r="D908" s="12"/>
      <c r="E908" s="12"/>
      <c r="F908" s="12"/>
    </row>
    <row r="909" spans="1:6" ht="12.75">
      <c r="A909" s="12"/>
      <c r="B909" s="12"/>
      <c r="C909" s="12"/>
      <c r="D909" s="12"/>
      <c r="E909" s="12"/>
      <c r="F909" s="12"/>
    </row>
    <row r="910" spans="1:6" ht="12.75">
      <c r="A910" s="12"/>
      <c r="B910" s="12"/>
      <c r="C910" s="12"/>
      <c r="D910" s="12"/>
      <c r="E910" s="12"/>
      <c r="F910" s="12"/>
    </row>
    <row r="911" spans="1:6" ht="12.75">
      <c r="A911" s="12"/>
      <c r="B911" s="12"/>
      <c r="C911" s="12"/>
      <c r="D911" s="12"/>
      <c r="E911" s="12"/>
      <c r="F911" s="12"/>
    </row>
    <row r="912" spans="1:6" ht="12.75">
      <c r="A912" s="12"/>
      <c r="B912" s="12"/>
      <c r="C912" s="12"/>
      <c r="D912" s="12"/>
      <c r="E912" s="12"/>
      <c r="F912" s="12"/>
    </row>
    <row r="913" spans="1:6" ht="12.75">
      <c r="A913" s="12"/>
      <c r="B913" s="12"/>
      <c r="C913" s="12"/>
      <c r="D913" s="12"/>
      <c r="E913" s="12"/>
      <c r="F913" s="12"/>
    </row>
    <row r="914" spans="1:6" ht="12.75">
      <c r="A914" s="12"/>
      <c r="B914" s="12"/>
      <c r="C914" s="12"/>
      <c r="D914" s="12"/>
      <c r="E914" s="12"/>
      <c r="F914" s="12"/>
    </row>
    <row r="915" spans="1:6" ht="12.75">
      <c r="A915" s="12"/>
      <c r="B915" s="12"/>
      <c r="C915" s="12"/>
      <c r="D915" s="12"/>
      <c r="E915" s="12"/>
      <c r="F915" s="12"/>
    </row>
    <row r="916" spans="1:6" ht="12.75">
      <c r="A916" s="12"/>
      <c r="B916" s="12"/>
      <c r="C916" s="12"/>
      <c r="D916" s="12"/>
      <c r="E916" s="12"/>
      <c r="F916" s="12"/>
    </row>
    <row r="917" spans="1:6" ht="12.75">
      <c r="A917" s="12"/>
      <c r="B917" s="12"/>
      <c r="C917" s="12"/>
      <c r="D917" s="12"/>
      <c r="E917" s="12"/>
      <c r="F917" s="12"/>
    </row>
    <row r="918" spans="1:6" ht="12.75">
      <c r="A918" s="12"/>
      <c r="B918" s="12"/>
      <c r="C918" s="12"/>
      <c r="D918" s="12"/>
      <c r="E918" s="12"/>
      <c r="F918" s="12"/>
    </row>
    <row r="919" spans="1:6" ht="12.75">
      <c r="A919" s="12"/>
      <c r="B919" s="12"/>
      <c r="C919" s="12"/>
      <c r="D919" s="12"/>
      <c r="E919" s="12"/>
      <c r="F919" s="12"/>
    </row>
    <row r="920" spans="1:6" ht="12.75">
      <c r="A920" s="12"/>
      <c r="B920" s="12"/>
      <c r="C920" s="12"/>
      <c r="D920" s="12"/>
      <c r="E920" s="12"/>
      <c r="F920" s="12"/>
    </row>
    <row r="921" spans="1:6" ht="12.75">
      <c r="A921" s="12"/>
      <c r="B921" s="12"/>
      <c r="C921" s="12"/>
      <c r="D921" s="12"/>
      <c r="E921" s="12"/>
      <c r="F921" s="12"/>
    </row>
    <row r="922" spans="1:6" ht="12.75">
      <c r="A922" s="12"/>
      <c r="B922" s="12"/>
      <c r="C922" s="12"/>
      <c r="D922" s="12"/>
      <c r="E922" s="12"/>
      <c r="F922" s="12"/>
    </row>
    <row r="923" spans="1:6" ht="12.75">
      <c r="A923" s="12"/>
      <c r="B923" s="12"/>
      <c r="C923" s="12"/>
      <c r="D923" s="12"/>
      <c r="E923" s="12"/>
      <c r="F923" s="12"/>
    </row>
    <row r="924" spans="1:6" ht="12.75">
      <c r="A924" s="12"/>
      <c r="B924" s="12"/>
      <c r="C924" s="12"/>
      <c r="D924" s="12"/>
      <c r="E924" s="12"/>
      <c r="F924" s="12"/>
    </row>
    <row r="925" spans="1:6" ht="12.75">
      <c r="A925" s="12"/>
      <c r="B925" s="12"/>
      <c r="C925" s="12"/>
      <c r="D925" s="12"/>
      <c r="E925" s="12"/>
      <c r="F925" s="12"/>
    </row>
    <row r="926" spans="1:6" ht="12.75">
      <c r="A926" s="12"/>
      <c r="B926" s="12"/>
      <c r="C926" s="12"/>
      <c r="D926" s="12"/>
      <c r="E926" s="12"/>
      <c r="F926" s="12"/>
    </row>
    <row r="927" spans="1:6" ht="12.75">
      <c r="A927" s="12"/>
      <c r="B927" s="12"/>
      <c r="C927" s="12"/>
      <c r="D927" s="12"/>
      <c r="E927" s="12"/>
      <c r="F927" s="12"/>
    </row>
    <row r="928" spans="1:6" ht="12.75">
      <c r="A928" s="12"/>
      <c r="B928" s="12"/>
      <c r="C928" s="12"/>
      <c r="D928" s="12"/>
      <c r="E928" s="12"/>
      <c r="F928" s="12"/>
    </row>
    <row r="929" spans="1:6" ht="12.75">
      <c r="A929" s="12"/>
      <c r="B929" s="12"/>
      <c r="C929" s="12"/>
      <c r="D929" s="12"/>
      <c r="E929" s="12"/>
      <c r="F929" s="12"/>
    </row>
    <row r="930" spans="1:6" ht="12.75">
      <c r="A930" s="12"/>
      <c r="B930" s="12"/>
      <c r="C930" s="12"/>
      <c r="D930" s="12"/>
      <c r="E930" s="12"/>
      <c r="F930" s="12"/>
    </row>
    <row r="931" spans="1:6" ht="12.75">
      <c r="A931" s="12"/>
      <c r="B931" s="12"/>
      <c r="C931" s="12"/>
      <c r="D931" s="12"/>
      <c r="E931" s="12"/>
      <c r="F931" s="12"/>
    </row>
    <row r="932" spans="1:6" ht="12.75">
      <c r="A932" s="12"/>
      <c r="B932" s="12"/>
      <c r="C932" s="12"/>
      <c r="D932" s="12"/>
      <c r="E932" s="12"/>
      <c r="F932" s="12"/>
    </row>
    <row r="933" spans="1:6" ht="12.75">
      <c r="A933" s="12"/>
      <c r="B933" s="12"/>
      <c r="C933" s="12"/>
      <c r="D933" s="12"/>
      <c r="E933" s="12"/>
      <c r="F933" s="12"/>
    </row>
    <row r="934" spans="1:6" ht="12.75">
      <c r="A934" s="12"/>
      <c r="B934" s="12"/>
      <c r="C934" s="12"/>
      <c r="D934" s="12"/>
      <c r="E934" s="12"/>
      <c r="F934" s="12"/>
    </row>
    <row r="935" spans="1:6" ht="12.75">
      <c r="A935" s="12"/>
      <c r="B935" s="12"/>
      <c r="C935" s="12"/>
      <c r="D935" s="12"/>
      <c r="E935" s="12"/>
      <c r="F935" s="12"/>
    </row>
    <row r="936" spans="1:6" ht="12.75">
      <c r="A936" s="12"/>
      <c r="B936" s="12"/>
      <c r="C936" s="12"/>
      <c r="D936" s="12"/>
      <c r="E936" s="12"/>
      <c r="F936" s="12"/>
    </row>
    <row r="937" spans="1:6" ht="12.75">
      <c r="A937" s="12"/>
      <c r="B937" s="12"/>
      <c r="C937" s="12"/>
      <c r="D937" s="12"/>
      <c r="E937" s="12"/>
      <c r="F937" s="12"/>
    </row>
    <row r="938" spans="1:6" ht="12.75">
      <c r="B938" s="12"/>
      <c r="C938" s="12"/>
      <c r="D938" s="12"/>
      <c r="E938" s="12"/>
      <c r="F938" s="12"/>
    </row>
  </sheetData>
  <mergeCells count="12">
    <mergeCell ref="O2:S2"/>
    <mergeCell ref="AN2:AO2"/>
    <mergeCell ref="T2:W2"/>
    <mergeCell ref="Y2:AC2"/>
    <mergeCell ref="AD2:AH2"/>
    <mergeCell ref="AI2:AM2"/>
    <mergeCell ref="B1:N1"/>
    <mergeCell ref="O1:AC1"/>
    <mergeCell ref="AD1:AO1"/>
    <mergeCell ref="C2:G2"/>
    <mergeCell ref="H2:K2"/>
    <mergeCell ref="L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Summarization Data</vt:lpstr>
      <vt:lpstr>Ranking_2023</vt:lpstr>
      <vt:lpstr>Ranking_2024</vt:lpstr>
      <vt:lpstr>Dimension - Level_2023</vt:lpstr>
      <vt:lpstr>Dimension-level_2024</vt:lpstr>
      <vt:lpstr>Indicator - Level_2023</vt:lpstr>
      <vt:lpstr>Indicator-level_2024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2025-06-01T23:22:45Z</dcterms:created>
  <dcterms:modified xsi:type="dcterms:W3CDTF">2025-06-02T19:35:57Z</dcterms:modified>
</cp:coreProperties>
</file>