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filterPrivacy="1" codeName="ThisWorkbook"/>
  <mc:AlternateContent xmlns:mc="http://schemas.openxmlformats.org/markup-compatibility/2006">
    <mc:Choice Requires="x15">
      <x15ac:absPath xmlns:x15ac="http://schemas.microsoft.com/office/spreadsheetml/2010/11/ac" url="/Users/macos/Downloads/"/>
    </mc:Choice>
  </mc:AlternateContent>
  <bookViews>
    <workbookView xWindow="0" yWindow="460" windowWidth="28800" windowHeight="1754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1" l="1"/>
  <c r="C8" i="11"/>
  <c r="F7" i="11"/>
  <c r="G5" i="11"/>
  <c r="F8" i="11"/>
  <c r="G6" i="11"/>
  <c r="F9" i="11"/>
  <c r="H5" i="11"/>
  <c r="I5" i="11"/>
  <c r="J5" i="11"/>
  <c r="K5" i="11"/>
  <c r="L5" i="11"/>
  <c r="M5" i="11"/>
  <c r="N5" i="11"/>
  <c r="G4" i="11"/>
  <c r="F10" i="11"/>
  <c r="F11" i="11"/>
  <c r="N4" i="11"/>
  <c r="O5" i="11"/>
  <c r="P5" i="11"/>
  <c r="Q5" i="11"/>
  <c r="R5" i="11"/>
  <c r="S5" i="11"/>
  <c r="T5" i="11"/>
  <c r="U5" i="11"/>
  <c r="H6" i="11"/>
  <c r="U4" i="11"/>
  <c r="V5" i="11"/>
  <c r="W5" i="11"/>
  <c r="X5" i="11"/>
  <c r="Y5" i="11"/>
  <c r="Z5" i="11"/>
  <c r="AA5" i="11"/>
  <c r="AB5" i="11"/>
  <c r="I6" i="11"/>
  <c r="AC5" i="11"/>
  <c r="AD5" i="11"/>
  <c r="AE5" i="11"/>
  <c r="AF5" i="11"/>
  <c r="AG5" i="11"/>
  <c r="AH5" i="11"/>
  <c r="AB4" i="11"/>
  <c r="J6" i="11"/>
  <c r="AI5" i="11"/>
  <c r="AJ5" i="11"/>
  <c r="AK5" i="11"/>
  <c r="AL5" i="11"/>
  <c r="AM5" i="11"/>
  <c r="AN5" i="11"/>
  <c r="AO5" i="11"/>
  <c r="K6" i="11"/>
  <c r="AP5" i="11"/>
  <c r="AQ5" i="11"/>
  <c r="AI4" i="11"/>
  <c r="L6" i="11"/>
  <c r="AR5" i="11"/>
  <c r="AQ6" i="11"/>
  <c r="AP4" i="11"/>
  <c r="M6" i="11"/>
  <c r="AS5" i="11"/>
  <c r="AR6" i="11"/>
  <c r="AT5" i="11"/>
  <c r="AS6" i="11"/>
  <c r="N6" i="11"/>
  <c r="O6" i="11"/>
  <c r="AU5" i="11"/>
  <c r="AT6" i="11"/>
  <c r="P6" i="11"/>
  <c r="AV5" i="11"/>
  <c r="AW5" i="11"/>
  <c r="AU6" i="11"/>
  <c r="Q6" i="11"/>
  <c r="AW6" i="11"/>
  <c r="AX5" i="11"/>
  <c r="AW4" i="11"/>
  <c r="AV6" i="11"/>
  <c r="R6" i="11"/>
  <c r="AY5" i="11"/>
  <c r="AX6" i="11"/>
  <c r="S6" i="11"/>
  <c r="AY6" i="11"/>
  <c r="AZ5" i="11"/>
  <c r="T6" i="11"/>
  <c r="AZ6" i="11"/>
  <c r="BA5" i="11"/>
  <c r="U6" i="11"/>
  <c r="BA6" i="11"/>
  <c r="BB5" i="11"/>
  <c r="V6" i="11"/>
  <c r="BC5" i="11"/>
  <c r="BB6" i="11"/>
  <c r="W6" i="11"/>
  <c r="BC6" i="11"/>
  <c r="BD5" i="11"/>
  <c r="X6" i="11"/>
  <c r="BD6" i="11"/>
  <c r="BE5" i="11"/>
  <c r="BD4" i="11"/>
  <c r="Y6" i="11"/>
  <c r="BE6" i="11"/>
  <c r="BF5" i="11"/>
  <c r="Z6" i="11"/>
  <c r="BG5" i="11"/>
  <c r="BF6" i="11"/>
  <c r="AA6" i="11"/>
  <c r="BH5" i="11"/>
  <c r="BG6" i="11"/>
  <c r="AB6" i="11"/>
  <c r="BI5" i="11"/>
  <c r="BH6" i="11"/>
  <c r="AC6" i="11"/>
  <c r="BJ5" i="11"/>
  <c r="BI6" i="11"/>
  <c r="AD6" i="11"/>
  <c r="BJ6" i="11"/>
  <c r="AE6" i="11"/>
  <c r="AF6" i="11"/>
  <c r="AG6" i="11"/>
  <c r="AH6" i="11"/>
  <c r="AI6" i="11"/>
  <c r="AJ6" i="11"/>
  <c r="AK6" i="11"/>
  <c r="AL6" i="11"/>
  <c r="AM6" i="11"/>
  <c r="AN6" i="11"/>
  <c r="AO6" i="11"/>
  <c r="AP6" i="11"/>
</calcChain>
</file>

<file path=xl/sharedStrings.xml><?xml version="1.0" encoding="utf-8"?>
<sst xmlns="http://schemas.openxmlformats.org/spreadsheetml/2006/main" count="35" uniqueCount="35">
  <si>
    <t>PROJECT TITLE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</si>
  <si>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</si>
  <si>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</si>
  <si>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</si>
  <si>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</si>
  <si>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</si>
  <si>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</si>
  <si>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</si>
  <si>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</si>
  <si>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</si>
  <si>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</si>
  <si>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</si>
  <si>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</si>
  <si>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</si>
  <si>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</si>
  <si>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</si>
  <si>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</si>
  <si>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</si>
  <si>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</si>
  <si>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</si>
  <si>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</si>
  <si>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</si>
  <si>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</si>
  <si>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</si>
  <si>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</si>
  <si>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</si>
  <si>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</si>
  <si>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</si>
  <si>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</si>
  <si>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</si>
  <si>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</si>
  <si>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A.System analysis</t>
  </si>
  <si>
    <t>B.System Design</t>
  </si>
  <si>
    <t>C.Implementation</t>
  </si>
  <si>
    <t>D.Testing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</si>
</sst>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8" fillId="0" borderId="0"/>
    <xf numFmtId="43"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4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4" fillId="5" borderId="1" xfId="0" applyFont="1" applyFill="1" applyBorder="1" applyAlignment="1">
      <alignment horizontal="left" vertical="center" indent="1"/>
    </xf>
    <xf numFmtId="0" fontId="4" fillId="5" borderId="1" xfId="0" applyFont="1" applyFill="1" applyBorder="1" applyAlignment="1">
      <alignment horizontal="center" vertical="center" wrapText="1"/>
    </xf>
    <xf numFmtId="167" fontId="7" fillId="3" borderId="0" xfId="0" applyNumberFormat="1" applyFont="1" applyFill="1" applyAlignment="1">
      <alignment horizontal="center" vertical="center"/>
    </xf>
    <xf numFmtId="167" fontId="7" fillId="3" borderId="6" xfId="0" applyNumberFormat="1" applyFont="1" applyFill="1" applyBorder="1" applyAlignment="1">
      <alignment horizontal="center" vertical="center"/>
    </xf>
    <xf numFmtId="167" fontId="7" fillId="3" borderId="7" xfId="0" applyNumberFormat="1" applyFont="1" applyFill="1" applyBorder="1" applyAlignment="1">
      <alignment horizontal="center" vertical="center"/>
    </xf>
    <xf numFmtId="0" fontId="8" fillId="4" borderId="8" xfId="0" applyFont="1" applyFill="1" applyBorder="1" applyAlignment="1">
      <alignment horizontal="center" vertical="center" shrinkToFit="1"/>
    </xf>
    <xf numFmtId="0" fontId="10" fillId="0" borderId="0" xfId="0" applyFont="1"/>
    <xf numFmtId="0" fontId="3"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2"/>
    <xf numFmtId="0" fontId="18" fillId="0" borderId="0" xfId="2" applyAlignment="1">
      <alignment wrapText="1"/>
    </xf>
    <xf numFmtId="0" fontId="18" fillId="0" borderId="0" xfId="0" applyFont="1" applyAlignment="1">
      <alignment horizontal="center"/>
    </xf>
    <xf numFmtId="0" fontId="11" fillId="0" borderId="0" xfId="1" applyFont="1" applyProtection="1">
      <alignment vertical="top"/>
    </xf>
    <xf numFmtId="0" fontId="9" fillId="0" borderId="0" xfId="4" applyAlignment="1">
      <alignment horizontal="left"/>
    </xf>
    <xf numFmtId="0" fontId="6" fillId="0" borderId="0" xfId="5"/>
    <xf numFmtId="0" fontId="6" fillId="0" borderId="0" xfId="6">
      <alignment vertical="top"/>
    </xf>
    <xf numFmtId="164" fontId="5" fillId="2" borderId="2" xfId="9" applyFill="1">
      <alignment horizontal="center" vertical="center"/>
    </xf>
    <xf numFmtId="0" fontId="0" fillId="2" borderId="2" xfId="11" applyFont="1" applyFill="1">
      <alignment horizontal="left" vertical="center" indent="2"/>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5" fillId="0" borderId="3" xfId="8">
      <alignment horizontal="center" vertical="center"/>
    </xf>
    <xf numFmtId="0" fontId="0" fillId="0" borderId="10" xfId="0" applyBorder="1"/>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printerSettings" Target="../printerSettings/printerSettings2.bin"/><Relationship Id="rId6" Type="http://schemas.openxmlformats.org/officeDocument/2006/relationships/drawing" Target="../drawings/drawing1.xml"/><Relationship Id="rId1" Type="http://schemas.openxmlformats.org/officeDocument/2006/relationships/hyperlink" Target="https://www.vertex42.com/ExcelTemplates/excel-project-managemen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J13"/>
  <sheetViews>
    <sheetView showGridLines="0" tabSelected="1" zoomScalePageLayoutView="70" workbookViewId="0">
      <pane ySplit="6" topLeftCell="A8" activePane="bottomLeft" state="frozen"/>
      <selection pane="bottomLeft" activeCell="B12" sqref="B12"/>
    </sheetView>
  </sheetViews>
  <sheetFormatPr baseColWidth="10" defaultColWidth="8.83203125" defaultRowHeight="30" customHeight="1" x14ac:dyDescent="0.2"/>
  <cols>
    <col min="1" max="1" width="2.6640625" style="28" customWidth="1"/>
    <col min="2" max="2" width="19.83203125" customWidth="1"/>
    <col min="3" max="3" width="10.5" style="4" customWidth="1"/>
    <col min="4" max="4" width="10.5" customWidth="1"/>
    <col min="5" max="5" width="2.6640625" customWidth="1"/>
    <col min="6" max="6" width="6.1640625" hidden="1" customWidth="1"/>
    <col min="7" max="62" width="2.5" customWidth="1"/>
  </cols>
  <sheetData>
    <row r="1" spans="1:62" ht="30" customHeight="1" x14ac:dyDescent="0.35">
      <c r="A1" s="29" t="s">
        <v>24</v>
      </c>
      <c r="B1" s="32" t="s">
        <v>0</v>
      </c>
      <c r="C1" s="3"/>
      <c r="D1" s="17"/>
      <c r="F1" s="1"/>
      <c r="G1" s="13"/>
    </row>
    <row r="2" spans="1:62" ht="30" customHeight="1" x14ac:dyDescent="0.25">
      <c r="A2" s="28" t="s">
        <v>22</v>
      </c>
      <c r="B2" s="33" t="s">
        <v>18</v>
      </c>
      <c r="G2" s="31"/>
    </row>
    <row r="3" spans="1:62" ht="30" customHeight="1" x14ac:dyDescent="0.2">
      <c r="A3" s="28" t="s">
        <v>25</v>
      </c>
      <c r="B3" s="34" t="s">
        <v>19</v>
      </c>
      <c r="C3" s="40">
        <f ca="1">TODAY()-6</f>
        <v>43959</v>
      </c>
      <c r="D3" s="40"/>
    </row>
    <row r="4" spans="1:62" ht="30" customHeight="1" x14ac:dyDescent="0.2">
      <c r="A4" s="29" t="s">
        <v>26</v>
      </c>
      <c r="C4" s="6">
        <v>1</v>
      </c>
      <c r="G4" s="37">
        <f ca="1">G5</f>
        <v>43955</v>
      </c>
      <c r="H4" s="38"/>
      <c r="I4" s="38"/>
      <c r="J4" s="38"/>
      <c r="K4" s="38"/>
      <c r="L4" s="38"/>
      <c r="M4" s="39"/>
      <c r="N4" s="37">
        <f ca="1">N5</f>
        <v>43962</v>
      </c>
      <c r="O4" s="38"/>
      <c r="P4" s="38"/>
      <c r="Q4" s="38"/>
      <c r="R4" s="38"/>
      <c r="S4" s="38"/>
      <c r="T4" s="39"/>
      <c r="U4" s="37">
        <f ca="1">U5</f>
        <v>43969</v>
      </c>
      <c r="V4" s="38"/>
      <c r="W4" s="38"/>
      <c r="X4" s="38"/>
      <c r="Y4" s="38"/>
      <c r="Z4" s="38"/>
      <c r="AA4" s="39"/>
      <c r="AB4" s="37">
        <f ca="1">AB5</f>
        <v>43976</v>
      </c>
      <c r="AC4" s="38"/>
      <c r="AD4" s="38"/>
      <c r="AE4" s="38"/>
      <c r="AF4" s="38"/>
      <c r="AG4" s="38"/>
      <c r="AH4" s="39"/>
      <c r="AI4" s="37">
        <f ca="1">AI5</f>
        <v>43983</v>
      </c>
      <c r="AJ4" s="38"/>
      <c r="AK4" s="38"/>
      <c r="AL4" s="38"/>
      <c r="AM4" s="38"/>
      <c r="AN4" s="38"/>
      <c r="AO4" s="39"/>
      <c r="AP4" s="37">
        <f ca="1">AP5</f>
        <v>43990</v>
      </c>
      <c r="AQ4" s="38"/>
      <c r="AR4" s="38"/>
      <c r="AS4" s="38"/>
      <c r="AT4" s="38"/>
      <c r="AU4" s="38"/>
      <c r="AV4" s="39"/>
      <c r="AW4" s="37">
        <f ca="1">AW5</f>
        <v>43997</v>
      </c>
      <c r="AX4" s="38"/>
      <c r="AY4" s="38"/>
      <c r="AZ4" s="38"/>
      <c r="BA4" s="38"/>
      <c r="BB4" s="38"/>
      <c r="BC4" s="39"/>
      <c r="BD4" s="37">
        <f ca="1">BD5</f>
        <v>44004</v>
      </c>
      <c r="BE4" s="38"/>
      <c r="BF4" s="38"/>
      <c r="BG4" s="38"/>
      <c r="BH4" s="38"/>
      <c r="BI4" s="38"/>
      <c r="BJ4" s="39"/>
    </row>
    <row r="5" spans="1:62" ht="15" customHeight="1" x14ac:dyDescent="0.2">
      <c r="A5" s="29" t="s">
        <v>27</v>
      </c>
      <c r="B5" s="41"/>
      <c r="C5" s="41"/>
      <c r="D5" s="41"/>
      <c r="E5" s="41"/>
      <c r="G5" s="10">
        <f ca="1">Project_Start-WEEKDAY(Project_Start,1)+2+7*(Display_Week-1)</f>
        <v>43955</v>
      </c>
      <c r="H5" s="9">
        <f ca="1">G5+1</f>
        <v>43956</v>
      </c>
      <c r="I5" s="9">
        <f t="shared" ref="I5:AV5" ca="1" si="0">H5+1</f>
        <v>43957</v>
      </c>
      <c r="J5" s="9">
        <f t="shared" ca="1" si="0"/>
        <v>43958</v>
      </c>
      <c r="K5" s="9">
        <f t="shared" ca="1" si="0"/>
        <v>43959</v>
      </c>
      <c r="L5" s="9">
        <f t="shared" ca="1" si="0"/>
        <v>43960</v>
      </c>
      <c r="M5" s="11">
        <f t="shared" ca="1" si="0"/>
        <v>43961</v>
      </c>
      <c r="N5" s="10">
        <f ca="1">M5+1</f>
        <v>43962</v>
      </c>
      <c r="O5" s="9">
        <f ca="1">N5+1</f>
        <v>43963</v>
      </c>
      <c r="P5" s="9">
        <f t="shared" ca="1" si="0"/>
        <v>43964</v>
      </c>
      <c r="Q5" s="9">
        <f t="shared" ca="1" si="0"/>
        <v>43965</v>
      </c>
      <c r="R5" s="9">
        <f t="shared" ca="1" si="0"/>
        <v>43966</v>
      </c>
      <c r="S5" s="9">
        <f t="shared" ca="1" si="0"/>
        <v>43967</v>
      </c>
      <c r="T5" s="11">
        <f t="shared" ca="1" si="0"/>
        <v>43968</v>
      </c>
      <c r="U5" s="10">
        <f ca="1">T5+1</f>
        <v>43969</v>
      </c>
      <c r="V5" s="9">
        <f ca="1">U5+1</f>
        <v>43970</v>
      </c>
      <c r="W5" s="9">
        <f t="shared" ca="1" si="0"/>
        <v>43971</v>
      </c>
      <c r="X5" s="9">
        <f t="shared" ca="1" si="0"/>
        <v>43972</v>
      </c>
      <c r="Y5" s="9">
        <f t="shared" ca="1" si="0"/>
        <v>43973</v>
      </c>
      <c r="Z5" s="9">
        <f t="shared" ca="1" si="0"/>
        <v>43974</v>
      </c>
      <c r="AA5" s="11">
        <f t="shared" ca="1" si="0"/>
        <v>43975</v>
      </c>
      <c r="AB5" s="10">
        <f ca="1">AA5+1</f>
        <v>43976</v>
      </c>
      <c r="AC5" s="9">
        <f ca="1">AB5+1</f>
        <v>43977</v>
      </c>
      <c r="AD5" s="9">
        <f t="shared" ca="1" si="0"/>
        <v>43978</v>
      </c>
      <c r="AE5" s="9">
        <f t="shared" ca="1" si="0"/>
        <v>43979</v>
      </c>
      <c r="AF5" s="9">
        <f t="shared" ca="1" si="0"/>
        <v>43980</v>
      </c>
      <c r="AG5" s="9">
        <f t="shared" ca="1" si="0"/>
        <v>43981</v>
      </c>
      <c r="AH5" s="11">
        <f t="shared" ca="1" si="0"/>
        <v>43982</v>
      </c>
      <c r="AI5" s="10">
        <f ca="1">AH5+1</f>
        <v>43983</v>
      </c>
      <c r="AJ5" s="9">
        <f ca="1">AI5+1</f>
        <v>43984</v>
      </c>
      <c r="AK5" s="9">
        <f t="shared" ca="1" si="0"/>
        <v>43985</v>
      </c>
      <c r="AL5" s="9">
        <f t="shared" ca="1" si="0"/>
        <v>43986</v>
      </c>
      <c r="AM5" s="9">
        <f t="shared" ca="1" si="0"/>
        <v>43987</v>
      </c>
      <c r="AN5" s="9">
        <f t="shared" ca="1" si="0"/>
        <v>43988</v>
      </c>
      <c r="AO5" s="11">
        <f t="shared" ca="1" si="0"/>
        <v>43989</v>
      </c>
      <c r="AP5" s="10">
        <f ca="1">AO5+1</f>
        <v>43990</v>
      </c>
      <c r="AQ5" s="9">
        <f ca="1">AP5+1</f>
        <v>43991</v>
      </c>
      <c r="AR5" s="9">
        <f t="shared" ca="1" si="0"/>
        <v>43992</v>
      </c>
      <c r="AS5" s="9">
        <f t="shared" ca="1" si="0"/>
        <v>43993</v>
      </c>
      <c r="AT5" s="9">
        <f t="shared" ca="1" si="0"/>
        <v>43994</v>
      </c>
      <c r="AU5" s="9">
        <f t="shared" ca="1" si="0"/>
        <v>43995</v>
      </c>
      <c r="AV5" s="11">
        <f t="shared" ca="1" si="0"/>
        <v>43996</v>
      </c>
      <c r="AW5" s="10">
        <f ca="1">AV5+1</f>
        <v>43997</v>
      </c>
      <c r="AX5" s="9">
        <f ca="1">AW5+1</f>
        <v>43998</v>
      </c>
      <c r="AY5" s="9">
        <f t="shared" ref="AY5:BC5" ca="1" si="1">AX5+1</f>
        <v>43999</v>
      </c>
      <c r="AZ5" s="9">
        <f t="shared" ca="1" si="1"/>
        <v>44000</v>
      </c>
      <c r="BA5" s="9">
        <f t="shared" ca="1" si="1"/>
        <v>44001</v>
      </c>
      <c r="BB5" s="9">
        <f t="shared" ca="1" si="1"/>
        <v>44002</v>
      </c>
      <c r="BC5" s="11">
        <f t="shared" ca="1" si="1"/>
        <v>44003</v>
      </c>
      <c r="BD5" s="10">
        <f ca="1">BC5+1</f>
        <v>44004</v>
      </c>
      <c r="BE5" s="9">
        <f ca="1">BD5+1</f>
        <v>44005</v>
      </c>
      <c r="BF5" s="9">
        <f t="shared" ref="BF5:BJ5" ca="1" si="2">BE5+1</f>
        <v>44006</v>
      </c>
      <c r="BG5" s="9">
        <f t="shared" ca="1" si="2"/>
        <v>44007</v>
      </c>
      <c r="BH5" s="9">
        <f t="shared" ca="1" si="2"/>
        <v>44008</v>
      </c>
      <c r="BI5" s="9">
        <f t="shared" ca="1" si="2"/>
        <v>44009</v>
      </c>
      <c r="BJ5" s="11">
        <f t="shared" ca="1" si="2"/>
        <v>44010</v>
      </c>
    </row>
    <row r="6" spans="1:62" ht="30" customHeight="1" thickBot="1" x14ac:dyDescent="0.25">
      <c r="A6" s="29" t="s">
        <v>28</v>
      </c>
      <c r="B6" s="7" t="s">
        <v>5</v>
      </c>
      <c r="C6" s="8" t="s">
        <v>2</v>
      </c>
      <c r="D6" s="8" t="s">
        <v>3</v>
      </c>
      <c r="E6" s="8"/>
      <c r="F6" s="8" t="s">
        <v>4</v>
      </c>
      <c r="G6" s="12" t="str">
        <f t="shared" ref="G6" ca="1" si="3">LEFT(TEXT(G5,"ddd"),1)</f>
        <v>M</v>
      </c>
      <c r="H6" s="12" t="str">
        <f t="shared" ref="H6:AP6" ca="1" si="4">LEFT(TEXT(H5,"ddd"),1)</f>
        <v>T</v>
      </c>
      <c r="I6" s="12" t="str">
        <f t="shared" ca="1" si="4"/>
        <v>W</v>
      </c>
      <c r="J6" s="12" t="str">
        <f t="shared" ca="1" si="4"/>
        <v>T</v>
      </c>
      <c r="K6" s="12" t="str">
        <f t="shared" ca="1" si="4"/>
        <v>F</v>
      </c>
      <c r="L6" s="12" t="str">
        <f t="shared" ca="1" si="4"/>
        <v>S</v>
      </c>
      <c r="M6" s="12" t="str">
        <f t="shared" ca="1" si="4"/>
        <v>S</v>
      </c>
      <c r="N6" s="12" t="str">
        <f t="shared" ca="1" si="4"/>
        <v>M</v>
      </c>
      <c r="O6" s="12" t="str">
        <f t="shared" ca="1" si="4"/>
        <v>T</v>
      </c>
      <c r="P6" s="12" t="str">
        <f t="shared" ca="1" si="4"/>
        <v>W</v>
      </c>
      <c r="Q6" s="12" t="str">
        <f t="shared" ca="1" si="4"/>
        <v>T</v>
      </c>
      <c r="R6" s="12" t="str">
        <f t="shared" ca="1" si="4"/>
        <v>F</v>
      </c>
      <c r="S6" s="12" t="str">
        <f t="shared" ca="1" si="4"/>
        <v>S</v>
      </c>
      <c r="T6" s="12" t="str">
        <f t="shared" ca="1" si="4"/>
        <v>S</v>
      </c>
      <c r="U6" s="12" t="str">
        <f t="shared" ca="1" si="4"/>
        <v>M</v>
      </c>
      <c r="V6" s="12" t="str">
        <f t="shared" ca="1" si="4"/>
        <v>T</v>
      </c>
      <c r="W6" s="12" t="str">
        <f t="shared" ca="1" si="4"/>
        <v>W</v>
      </c>
      <c r="X6" s="12" t="str">
        <f t="shared" ca="1" si="4"/>
        <v>T</v>
      </c>
      <c r="Y6" s="12" t="str">
        <f t="shared" ca="1" si="4"/>
        <v>F</v>
      </c>
      <c r="Z6" s="12" t="str">
        <f t="shared" ca="1" si="4"/>
        <v>S</v>
      </c>
      <c r="AA6" s="12" t="str">
        <f t="shared" ca="1" si="4"/>
        <v>S</v>
      </c>
      <c r="AB6" s="12" t="str">
        <f t="shared" ca="1" si="4"/>
        <v>M</v>
      </c>
      <c r="AC6" s="12" t="str">
        <f t="shared" ca="1" si="4"/>
        <v>T</v>
      </c>
      <c r="AD6" s="12" t="str">
        <f t="shared" ca="1" si="4"/>
        <v>W</v>
      </c>
      <c r="AE6" s="12" t="str">
        <f t="shared" ca="1" si="4"/>
        <v>T</v>
      </c>
      <c r="AF6" s="12" t="str">
        <f t="shared" ca="1" si="4"/>
        <v>F</v>
      </c>
      <c r="AG6" s="12" t="str">
        <f t="shared" ca="1" si="4"/>
        <v>S</v>
      </c>
      <c r="AH6" s="12" t="str">
        <f t="shared" ca="1" si="4"/>
        <v>S</v>
      </c>
      <c r="AI6" s="12" t="str">
        <f t="shared" ca="1" si="4"/>
        <v>M</v>
      </c>
      <c r="AJ6" s="12" t="str">
        <f t="shared" ca="1" si="4"/>
        <v>T</v>
      </c>
      <c r="AK6" s="12" t="str">
        <f t="shared" ca="1" si="4"/>
        <v>W</v>
      </c>
      <c r="AL6" s="12" t="str">
        <f t="shared" ca="1" si="4"/>
        <v>T</v>
      </c>
      <c r="AM6" s="12" t="str">
        <f t="shared" ca="1" si="4"/>
        <v>F</v>
      </c>
      <c r="AN6" s="12" t="str">
        <f t="shared" ca="1" si="4"/>
        <v>S</v>
      </c>
      <c r="AO6" s="12" t="str">
        <f t="shared" ca="1" si="4"/>
        <v>S</v>
      </c>
      <c r="AP6" s="12" t="str">
        <f t="shared" ca="1" si="4"/>
        <v>M</v>
      </c>
      <c r="AQ6" s="12" t="str">
        <f t="shared" ref="AQ6:BJ6" ca="1" si="5">LEFT(TEXT(AQ5,"ddd"),1)</f>
        <v>T</v>
      </c>
      <c r="AR6" s="12" t="str">
        <f t="shared" ca="1" si="5"/>
        <v>W</v>
      </c>
      <c r="AS6" s="12" t="str">
        <f t="shared" ca="1" si="5"/>
        <v>T</v>
      </c>
      <c r="AT6" s="12" t="str">
        <f t="shared" ca="1" si="5"/>
        <v>F</v>
      </c>
      <c r="AU6" s="12" t="str">
        <f t="shared" ca="1" si="5"/>
        <v>S</v>
      </c>
      <c r="AV6" s="12" t="str">
        <f t="shared" ca="1" si="5"/>
        <v>S</v>
      </c>
      <c r="AW6" s="12" t="str">
        <f t="shared" ca="1" si="5"/>
        <v>M</v>
      </c>
      <c r="AX6" s="12" t="str">
        <f t="shared" ca="1" si="5"/>
        <v>T</v>
      </c>
      <c r="AY6" s="12" t="str">
        <f t="shared" ca="1" si="5"/>
        <v>W</v>
      </c>
      <c r="AZ6" s="12" t="str">
        <f t="shared" ca="1" si="5"/>
        <v>T</v>
      </c>
      <c r="BA6" s="12" t="str">
        <f t="shared" ca="1" si="5"/>
        <v>F</v>
      </c>
      <c r="BB6" s="12" t="str">
        <f t="shared" ca="1" si="5"/>
        <v>S</v>
      </c>
      <c r="BC6" s="12" t="str">
        <f t="shared" ca="1" si="5"/>
        <v>S</v>
      </c>
      <c r="BD6" s="12" t="str">
        <f t="shared" ca="1" si="5"/>
        <v>M</v>
      </c>
      <c r="BE6" s="12" t="str">
        <f t="shared" ca="1" si="5"/>
        <v>T</v>
      </c>
      <c r="BF6" s="12" t="str">
        <f t="shared" ca="1" si="5"/>
        <v>W</v>
      </c>
      <c r="BG6" s="12" t="str">
        <f t="shared" ca="1" si="5"/>
        <v>T</v>
      </c>
      <c r="BH6" s="12" t="str">
        <f t="shared" ca="1" si="5"/>
        <v>F</v>
      </c>
      <c r="BI6" s="12" t="str">
        <f t="shared" ca="1" si="5"/>
        <v>S</v>
      </c>
      <c r="BJ6" s="12" t="str">
        <f t="shared" ca="1" si="5"/>
        <v>S</v>
      </c>
    </row>
    <row r="7" spans="1:62" ht="30" hidden="1" customHeight="1" thickBot="1" x14ac:dyDescent="0.25">
      <c r="A7" s="28" t="s">
        <v>23</v>
      </c>
      <c r="C7"/>
      <c r="F7" t="str">
        <f>IF(OR(ISBLANK(task_start),ISBLANK(task_end)),"",task_end-task_start+1)</f>
        <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row>
    <row r="8" spans="1:62" s="2" customFormat="1" ht="30" customHeight="1" thickBot="1" x14ac:dyDescent="0.25">
      <c r="A8" s="29" t="s">
        <v>29</v>
      </c>
      <c r="B8" s="36" t="s">
        <v>31</v>
      </c>
      <c r="C8" s="35">
        <f ca="1">Project_Start</f>
        <v>43959</v>
      </c>
      <c r="D8" s="35">
        <v>43966</v>
      </c>
      <c r="E8" s="14"/>
      <c r="F8" s="14">
        <f t="shared" ref="F8:F11" ca="1" si="6">IF(OR(ISBLANK(task_start),ISBLANK(task_end)),"",task_end-task_start+1)</f>
        <v>8</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row>
    <row r="9" spans="1:62" s="2" customFormat="1" ht="30" customHeight="1" thickBot="1" x14ac:dyDescent="0.25">
      <c r="A9" s="29" t="s">
        <v>30</v>
      </c>
      <c r="B9" s="36" t="s">
        <v>32</v>
      </c>
      <c r="C9" s="35">
        <v>43967</v>
      </c>
      <c r="D9" s="35">
        <v>43974</v>
      </c>
      <c r="E9" s="14"/>
      <c r="F9" s="14">
        <f t="shared" si="6"/>
        <v>8</v>
      </c>
      <c r="G9" s="15"/>
      <c r="H9" s="15"/>
      <c r="I9" s="15"/>
      <c r="J9" s="15"/>
      <c r="K9" s="15"/>
      <c r="L9" s="15"/>
      <c r="M9" s="15"/>
      <c r="N9" s="15"/>
      <c r="O9" s="15"/>
      <c r="P9" s="15"/>
      <c r="Q9" s="15"/>
      <c r="R9" s="15"/>
      <c r="S9" s="16"/>
      <c r="T9" s="16"/>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row>
    <row r="10" spans="1:62" s="2" customFormat="1" ht="30" customHeight="1" thickBot="1" x14ac:dyDescent="0.25">
      <c r="A10" s="28"/>
      <c r="B10" s="36" t="s">
        <v>33</v>
      </c>
      <c r="C10" s="35">
        <v>43975</v>
      </c>
      <c r="D10" s="35">
        <v>44002</v>
      </c>
      <c r="E10" s="14"/>
      <c r="F10" s="14">
        <f t="shared" si="6"/>
        <v>28</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row>
    <row r="11" spans="1:62" s="2" customFormat="1" ht="30" customHeight="1" thickBot="1" x14ac:dyDescent="0.25">
      <c r="A11" s="28"/>
      <c r="B11" s="36" t="s">
        <v>34</v>
      </c>
      <c r="C11" s="35">
        <v>44003</v>
      </c>
      <c r="D11" s="35">
        <v>44013</v>
      </c>
      <c r="E11" s="14"/>
      <c r="F11" s="14">
        <f t="shared" si="6"/>
        <v>11</v>
      </c>
      <c r="G11" s="15"/>
      <c r="H11" s="15"/>
      <c r="I11" s="15"/>
      <c r="J11" s="15"/>
      <c r="K11" s="15"/>
      <c r="L11" s="15"/>
      <c r="M11" s="15"/>
      <c r="N11" s="15"/>
      <c r="O11" s="15"/>
      <c r="P11" s="15"/>
      <c r="Q11" s="15"/>
      <c r="R11" s="15"/>
      <c r="S11" s="15"/>
      <c r="T11" s="15"/>
      <c r="U11" s="15"/>
      <c r="V11" s="15"/>
      <c r="W11" s="16"/>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row>
    <row r="12" spans="1:62" ht="30" customHeight="1" x14ac:dyDescent="0.2">
      <c r="E12" s="5"/>
    </row>
    <row r="13" spans="1:62" ht="30" customHeight="1" x14ac:dyDescent="0.2">
      <c r="D13" s="30"/>
    </row>
  </sheetData>
  <mergeCells count="10">
    <mergeCell ref="B5:E5"/>
    <mergeCell ref="AI4:AO4"/>
    <mergeCell ref="AP4:AV4"/>
    <mergeCell ref="AW4:BC4"/>
    <mergeCell ref="BD4:BJ4"/>
    <mergeCell ref="C3:D3"/>
    <mergeCell ref="G4:M4"/>
    <mergeCell ref="N4:T4"/>
    <mergeCell ref="U4:AA4"/>
    <mergeCell ref="AB4:AH4"/>
  </mergeCells>
  <conditionalFormatting sqref="G5:BJ11">
    <cfRule type="expression" dxfId="2" priority="33">
      <formula>AND(TODAY()&gt;=G$5,TODAY()&lt;H$5)</formula>
    </cfRule>
  </conditionalFormatting>
  <conditionalFormatting sqref="G7:BJ11">
    <cfRule type="expression" dxfId="1" priority="27">
      <formula>AND(task_start&lt;=G$5,ROUNDDOWN((task_end-task_start+1)*task_progress,0)+task_start-1&gt;=G$5)</formula>
    </cfRule>
    <cfRule type="expression" dxfId="0" priority="28"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C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baseColWidth="10" defaultColWidth="8.83203125" defaultRowHeight="14" x14ac:dyDescent="0.2"/>
  <cols>
    <col min="1" max="1" width="87.1640625" style="18" customWidth="1"/>
    <col min="2" max="16384" width="8.83203125" style="1"/>
  </cols>
  <sheetData>
    <row r="1" spans="1:2" ht="46.5" customHeight="1" x14ac:dyDescent="0.2"/>
    <row r="2" spans="1:2" s="20" customFormat="1" ht="16" x14ac:dyDescent="0.2">
      <c r="A2" s="19" t="s">
        <v>8</v>
      </c>
      <c r="B2" s="19"/>
    </row>
    <row r="3" spans="1:2" s="24" customFormat="1" ht="27" customHeight="1" x14ac:dyDescent="0.2">
      <c r="A3" s="25" t="s">
        <v>13</v>
      </c>
      <c r="B3" s="25"/>
    </row>
    <row r="4" spans="1:2" s="21" customFormat="1" ht="26" x14ac:dyDescent="0.3">
      <c r="A4" s="22" t="s">
        <v>7</v>
      </c>
    </row>
    <row r="5" spans="1:2" ht="74" customHeight="1" x14ac:dyDescent="0.2">
      <c r="A5" s="23" t="s">
        <v>16</v>
      </c>
    </row>
    <row r="6" spans="1:2" ht="26.25" customHeight="1" x14ac:dyDescent="0.2">
      <c r="A6" s="22" t="s">
        <v>21</v>
      </c>
    </row>
    <row r="7" spans="1:2" s="18" customFormat="1" ht="205" customHeight="1" x14ac:dyDescent="0.2">
      <c r="A7" s="27" t="s">
        <v>20</v>
      </c>
    </row>
    <row r="8" spans="1:2" s="21" customFormat="1" ht="26" x14ac:dyDescent="0.3">
      <c r="A8" s="22" t="s">
        <v>9</v>
      </c>
    </row>
    <row r="9" spans="1:2" ht="45" x14ac:dyDescent="0.2">
      <c r="A9" s="23" t="s">
        <v>17</v>
      </c>
    </row>
    <row r="10" spans="1:2" s="18" customFormat="1" ht="28" customHeight="1" x14ac:dyDescent="0.2">
      <c r="A10" s="26" t="s">
        <v>15</v>
      </c>
    </row>
    <row r="11" spans="1:2" s="21" customFormat="1" ht="26" x14ac:dyDescent="0.3">
      <c r="A11" s="22" t="s">
        <v>6</v>
      </c>
    </row>
    <row r="12" spans="1:2" ht="30" x14ac:dyDescent="0.2">
      <c r="A12" s="23" t="s">
        <v>14</v>
      </c>
    </row>
    <row r="13" spans="1:2" s="18" customFormat="1" ht="28" customHeight="1" x14ac:dyDescent="0.2">
      <c r="A13" s="26" t="s">
        <v>1</v>
      </c>
    </row>
    <row r="14" spans="1:2" s="21" customFormat="1" ht="26" x14ac:dyDescent="0.3">
      <c r="A14" s="22" t="s">
        <v>10</v>
      </c>
    </row>
    <row r="15" spans="1:2" ht="75" customHeight="1" x14ac:dyDescent="0.2">
      <c r="A15" s="23" t="s">
        <v>11</v>
      </c>
    </row>
    <row r="16" spans="1:2" ht="60" x14ac:dyDescent="0.2">
      <c r="A16" s="23" t="s">
        <v>12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ProjectSchedule</vt:lpstr>
      <vt:lpstr>About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2020-05-13T23:30:34Z</dcterms:modified>
</cp:coreProperties>
</file>