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C\Documents\"/>
    </mc:Choice>
  </mc:AlternateContent>
  <xr:revisionPtr revIDLastSave="0" documentId="13_ncr:1_{3B90A282-D443-45BF-BECD-E06CCDAA135C}" xr6:coauthVersionLast="47" xr6:coauthVersionMax="47" xr10:uidLastSave="{00000000-0000-0000-0000-000000000000}"/>
  <bookViews>
    <workbookView xWindow="-108" yWindow="-108" windowWidth="23256" windowHeight="12456" firstSheet="4" activeTab="4" xr2:uid="{83F88A6F-873A-4C6F-8767-FD82F249F7E0}"/>
  </bookViews>
  <sheets>
    <sheet name="Workforce Composition" sheetId="1" r:id="rId1"/>
    <sheet name="Diversity &amp; Inclusion" sheetId="4" r:id="rId2"/>
    <sheet name="Hiring Trends" sheetId="6" r:id="rId3"/>
    <sheet name="Attrition &amp; Turnover" sheetId="9" r:id="rId4"/>
    <sheet name="Tenure &amp; Retention" sheetId="10" r:id="rId5"/>
    <sheet name="Geography &amp; Work Location" sheetId="11" r:id="rId6"/>
    <sheet name="Strategic Synthesis" sheetId="12" r:id="rId7"/>
  </sheets>
  <calcPr calcId="191029"/>
  <pivotCaches>
    <pivotCache cacheId="2146" r:id="rId8"/>
    <pivotCache cacheId="2149" r:id="rId9"/>
    <pivotCache cacheId="2167" r:id="rId10"/>
    <pivotCache cacheId="2170" r:id="rId11"/>
    <pivotCache cacheId="2173" r:id="rId12"/>
    <pivotCache cacheId="2176" r:id="rId13"/>
    <pivotCache cacheId="2179" r:id="rId14"/>
    <pivotCache cacheId="2182" r:id="rId15"/>
    <pivotCache cacheId="2185" r:id="rId16"/>
    <pivotCache cacheId="2188" r:id="rId17"/>
    <pivotCache cacheId="2191" r:id="rId18"/>
    <pivotCache cacheId="2194" r:id="rId19"/>
    <pivotCache cacheId="2197" r:id="rId20"/>
    <pivotCache cacheId="2200" r:id="rId21"/>
    <pivotCache cacheId="2203" r:id="rId22"/>
    <pivotCache cacheId="2206" r:id="rId23"/>
    <pivotCache cacheId="2209" r:id="rId24"/>
    <pivotCache cacheId="2212" r:id="rId25"/>
    <pivotCache cacheId="2215" r:id="rId26"/>
    <pivotCache cacheId="2221" r:id="rId27"/>
    <pivotCache cacheId="2224" r:id="rId28"/>
    <pivotCache cacheId="2227" r:id="rId29"/>
    <pivotCache cacheId="2230" r:id="rId30"/>
    <pivotCache cacheId="2236" r:id="rId31"/>
    <pivotCache cacheId="2239" r:id="rId32"/>
    <pivotCache cacheId="2251" r:id="rId33"/>
    <pivotCache cacheId="2334" r:id="rId34"/>
    <pivotCache cacheId="2405" r:id="rId35"/>
    <pivotCache cacheId="2408" r:id="rId36"/>
    <pivotCache cacheId="2508" r:id="rId37"/>
    <pivotCache cacheId="2511" r:id="rId38"/>
    <pivotCache cacheId="2514" r:id="rId3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 Data_a6f6136c-b00a-41b1-83de-529576066285" name="HR Data" connection="Query - HR Data"/>
        </x15:modelTables>
        <x15:extLst>
          <ext xmlns:x16="http://schemas.microsoft.com/office/spreadsheetml/2014/11/main" uri="{9835A34E-60A6-4A7C-AAB8-D5F71C897F49}">
            <x16:modelTimeGroupings>
              <x16:modelTimeGrouping tableName="HR Data" columnName="hire_date" columnId="hire_date">
                <x16:calculatedTimeColumn columnName="hire_date (Year)" columnId="hire_date (Year)" contentType="years" isSelected="1"/>
                <x16:calculatedTimeColumn columnName="hire_date (Quarter)" columnId="hire_date (Quarter)" contentType="quarters" isSelected="1"/>
                <x16:calculatedTimeColumn columnName="hire_date (Month Index)" columnId="hire_date (Month Index)" contentType="monthsindex" isSelected="1"/>
                <x16:calculatedTimeColumn columnName="hire_date (Month)" columnId="hire_date (Month)" contentType="months" isSelected="1"/>
              </x16:modelTimeGrouping>
              <x16:modelTimeGrouping tableName="HR Data" columnName="termdate_fixed" columnId="termdate_fixed">
                <x16:calculatedTimeColumn columnName="termdate_fixed (Year)" columnId="termdate_fixed (Year)" contentType="years" isSelected="1"/>
                <x16:calculatedTimeColumn columnName="termdate_fixed (Quarter)" columnId="termdate_fixed (Quarter)" contentType="quarters" isSelected="1"/>
                <x16:calculatedTimeColumn columnName="termdate_fixed (Month Index)" columnId="termdate_fixed (Month Index)" contentType="monthsindex" isSelected="1"/>
                <x16:calculatedTimeColumn columnName="termdate_fixed (Month)" columnId="termdate_fixed (Month)" contentType="months" isSelected="1"/>
              </x16:modelTimeGrouping>
              <x16:modelTimeGrouping tableName="HR Data" columnName="hire_date_fixed" columnId="hire_date_fixed">
                <x16:calculatedTimeColumn columnName="hire_date_fixed (Year)" columnId="hire_date_fixed (Year)" contentType="years" isSelected="1"/>
                <x16:calculatedTimeColumn columnName="hire_date_fixed (Quarter)" columnId="hire_date_fixed (Quarter)" contentType="quarters" isSelected="1"/>
                <x16:calculatedTimeColumn columnName="hire_date_fixed (Month Index)" columnId="hire_date_fixed (Month Index)" contentType="monthsindex" isSelected="1"/>
                <x16:calculatedTimeColumn columnName="hire_date_fixed (Month)" columnId="hire_date_fix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5" i="9" l="1"/>
  <c r="I16" i="9"/>
  <c r="I17" i="9"/>
  <c r="I18" i="9"/>
  <c r="I19" i="9"/>
  <c r="I20" i="9"/>
  <c r="I21" i="9"/>
  <c r="I22" i="9"/>
  <c r="I23" i="9"/>
  <c r="I24" i="9"/>
  <c r="I25" i="9"/>
  <c r="I26" i="9"/>
  <c r="I27" i="9"/>
  <c r="I1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234E23-C5BC-4C5D-8686-E346D8D66786}" name="Query - HR Data" description="Connection to the 'HR Data' query in the workbook." type="100" refreshedVersion="8" minRefreshableVersion="5">
    <extLst>
      <ext xmlns:x15="http://schemas.microsoft.com/office/spreadsheetml/2010/11/main" uri="{DE250136-89BD-433C-8126-D09CA5730AF9}">
        <x15:connection id="d4fc360b-e99d-46d8-94c3-37561384f397"/>
      </ext>
    </extLst>
  </connection>
  <connection id="2" xr16:uid="{309E80BB-FC00-4601-905D-FF163C7A6B0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<sst xmlns="http://schemas.openxmlformats.org/spreadsheetml/2006/main" count="482" uniqueCount="131">
  <si>
    <t>Row Labels</t>
  </si>
  <si>
    <t>Grand Total</t>
  </si>
  <si>
    <t>Count of status</t>
  </si>
  <si>
    <t>Column Labels</t>
  </si>
  <si>
    <t>Active</t>
  </si>
  <si>
    <t>Terminated</t>
  </si>
  <si>
    <t>Count of id</t>
  </si>
  <si>
    <t>Accounting</t>
  </si>
  <si>
    <t>Auditing</t>
  </si>
  <si>
    <t>Business Development</t>
  </si>
  <si>
    <t>Engineering</t>
  </si>
  <si>
    <t>Human Resources</t>
  </si>
  <si>
    <t>Legal</t>
  </si>
  <si>
    <t>Marketing</t>
  </si>
  <si>
    <t>Product Management</t>
  </si>
  <si>
    <t>Research and Development</t>
  </si>
  <si>
    <t>Sales</t>
  </si>
  <si>
    <t>Services</t>
  </si>
  <si>
    <t>Support</t>
  </si>
  <si>
    <t>Training</t>
  </si>
  <si>
    <t>Count of id2</t>
  </si>
  <si>
    <t>Total Count of id</t>
  </si>
  <si>
    <t>Female</t>
  </si>
  <si>
    <t>Male</t>
  </si>
  <si>
    <t>Non-Conforming</t>
  </si>
  <si>
    <t>18-29</t>
  </si>
  <si>
    <t>30-39</t>
  </si>
  <si>
    <t>40-49</t>
  </si>
  <si>
    <t>50-59</t>
  </si>
  <si>
    <t>60+</t>
  </si>
  <si>
    <t>Account Executive</t>
  </si>
  <si>
    <t>Business Analyst</t>
  </si>
  <si>
    <t>Data Visualization Specialist</t>
  </si>
  <si>
    <t>Human Resources Analyst</t>
  </si>
  <si>
    <t>Human Resources Analyst II</t>
  </si>
  <si>
    <t>Research Assistant I</t>
  </si>
  <si>
    <t>Research Assistant II</t>
  </si>
  <si>
    <t>Software Engineer I</t>
  </si>
  <si>
    <t>Staff Accountant I</t>
  </si>
  <si>
    <t>Systems Administrator I</t>
  </si>
  <si>
    <t>American Indian or Alaska Native</t>
  </si>
  <si>
    <t>Asian</t>
  </si>
  <si>
    <t>Black or African American</t>
  </si>
  <si>
    <t>Hispanic or Latino</t>
  </si>
  <si>
    <t>Native Hawaiian or Other Pacific Islander</t>
  </si>
  <si>
    <t>Two or More Races</t>
  </si>
  <si>
    <t>White</t>
  </si>
  <si>
    <t>Illinois</t>
  </si>
  <si>
    <t>Indiana</t>
  </si>
  <si>
    <t>Kentucky</t>
  </si>
  <si>
    <t>Michigan</t>
  </si>
  <si>
    <t>Ohio</t>
  </si>
  <si>
    <t>Pennsylvania</t>
  </si>
  <si>
    <t>Wisconsin</t>
  </si>
  <si>
    <t>Headquarters</t>
  </si>
  <si>
    <t>Remote</t>
  </si>
  <si>
    <t>Average of tenure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</si>
  <si>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</si>
  <si>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</si>
  <si>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</si>
  <si>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</si>
  <si>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</si>
  <si>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</si>
  <si>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</si>
  <si>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</si>
  <si>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</si>
  <si>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</si>
  <si>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</si>
  <si>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</si>
  <si>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</si>
  <si>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</si>
  <si>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</si>
  <si>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</si>
  <si>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</si>
  <si>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</si>
  <si>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</si>
  <si>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</si>
  <si>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Average Tenure</t>
  </si>
  <si>
    <t>Overall Turnover</t>
  </si>
  <si>
    <t>Turnover Rate</t>
  </si>
  <si>
    <t>Turnover Rates By Departments</t>
  </si>
  <si>
    <t>Turnover Rate by Job Title</t>
  </si>
  <si>
    <t>2021</t>
  </si>
  <si>
    <t>2022</t>
  </si>
  <si>
    <t>2023</t>
  </si>
  <si>
    <t>2024</t>
  </si>
  <si>
    <t>2025</t>
  </si>
  <si>
    <t>2026</t>
  </si>
  <si>
    <t>2039</t>
  </si>
  <si>
    <t>Turnover Rate by State</t>
  </si>
  <si>
    <t>Total employees&amp;(active vs. terminated)</t>
  </si>
  <si>
    <t>Headcount By Department(the largest and smallest)</t>
  </si>
  <si>
    <t>%</t>
  </si>
  <si>
    <t xml:space="preserve">Gender Distribution </t>
  </si>
  <si>
    <t>Gender Distribution Across Departments</t>
  </si>
  <si>
    <t>Age Distribution (The Largest Age Group)</t>
  </si>
  <si>
    <t>Total %</t>
  </si>
  <si>
    <t>Top 10 Common Job Titles Across Departments</t>
  </si>
  <si>
    <t>Top 10 Common Job Titles</t>
  </si>
  <si>
    <t>Distinct Count of jobtitle</t>
  </si>
  <si>
    <t>Jobtitle %</t>
  </si>
  <si>
    <t>Job Titles' Count by Departments</t>
  </si>
  <si>
    <t>Race By Department</t>
  </si>
  <si>
    <t>Overall Race</t>
  </si>
  <si>
    <t>Gender By Department</t>
  </si>
  <si>
    <t>Race</t>
  </si>
  <si>
    <t>HQ vs. Remote</t>
  </si>
  <si>
    <t>Gender</t>
  </si>
  <si>
    <t>HQ vs. Remote (Gender)</t>
  </si>
  <si>
    <t>HQ vs. Remote (Race)</t>
  </si>
  <si>
    <t>Turnover Rates (Gender)</t>
  </si>
  <si>
    <t>Turnover Rates (Race)</t>
  </si>
  <si>
    <t>Hire Year</t>
  </si>
  <si>
    <t>Hire %</t>
  </si>
  <si>
    <t xml:space="preserve">Count of Hire </t>
  </si>
  <si>
    <t>Annual Hires (Peak and Lowest)</t>
  </si>
  <si>
    <t>Departmental Hiring Trends Across Years</t>
  </si>
  <si>
    <t>HQ vs. Remote (Over Time)</t>
  </si>
  <si>
    <t>Status</t>
  </si>
  <si>
    <t xml:space="preserve">Annual Turnover </t>
  </si>
  <si>
    <t>HQ vs. Remote (Turnover)</t>
  </si>
  <si>
    <t>Turnover Rate (By Age Group and Gender)</t>
  </si>
  <si>
    <t>Tenure By Years(Active vs. Terminated)</t>
  </si>
  <si>
    <t>Retain Longest &amp; Lose Fastest (Departments)</t>
  </si>
  <si>
    <t>Departmental Work Location Share</t>
  </si>
  <si>
    <t>Workforce Distribution by State(Top 10)</t>
  </si>
  <si>
    <t>Retention Risk by Departments</t>
  </si>
  <si>
    <t>Departments</t>
  </si>
  <si>
    <t>Jobtitles</t>
  </si>
  <si>
    <t>Age Group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</si>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</sst>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3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6" fontId="0" fillId="0" borderId="0" xfId="0" applyNumberFormat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3" fontId="0" fillId="0" borderId="0" xfId="1" applyNumberFormat="1" applyFont="1" applyAlignment="1">
      <alignment horizontal="center" vertical="center"/>
    </xf>
    <xf numFmtId="173" fontId="2" fillId="2" borderId="11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6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4" formatCode="0.00%"/>
    </dxf>
    <dxf>
      <numFmt numFmtId="166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_(* #,##0_);_(* \(#,##0\);_(* &quot;-&quot;??_);_(@_)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(* #,##0.0_);_(* \(#,##0.0\);_(* &quot;-&quot;??_);_(@_)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165" formatCode="_(* #,##0.0_);_(* \(#,##0.0\);_(* &quot;-&quot;??_);_(@_)"/>
    </dxf>
    <dxf>
      <numFmt numFmtId="166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(* #,##0.0_);_(* \(#,##0.0\);_(* &quot;-&quot;??_);_(@_)"/>
    </dxf>
    <dxf>
      <numFmt numFmtId="35" formatCode="_(* #,##0.00_);_(* \(#,##0.0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(* #,##0.00_);_(* \(#,##0.0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(* #,##0.00_);_(* \(#,##0.00\);_(* &quot;-&quot;??_);_(@_)"/>
    </dxf>
    <dxf>
      <numFmt numFmtId="166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(* #,##0.0_);_(* \(#,##0.0\);_(* &quot;-&quot;??_);_(@_)"/>
    </dxf>
    <dxf>
      <numFmt numFmtId="166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(* #,##0.0_);_(* \(#,##0.0\);_(* &quot;-&quot;??_);_(@_)"/>
    </dxf>
    <dxf>
      <numFmt numFmtId="35" formatCode="_(* #,##0.00_);_(* \(#,##0.0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(* #,##0.00_);_(* \(#,##0.0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4" formatCode="0.0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66" formatCode="_(* #,##0_);_(* \(#,##0\);_(* &quot;-&quot;??_);_(@_)"/>
    </dxf>
    <dxf>
      <numFmt numFmtId="13" formatCode="0%"/>
    </dxf>
    <dxf>
      <numFmt numFmtId="0" formatCode="General"/>
    </dxf>
    <dxf>
      <numFmt numFmtId="166" formatCode="_(* #,##0_);_(* \(#,##0\);_(* &quot;-&quot;??_);_(@_)"/>
    </dxf>
    <dxf>
      <numFmt numFmtId="165" formatCode="_(* #,##0.0_);_(* \(#,##0.0\);_(* &quot;-&quot;??_);_(@_)"/>
    </dxf>
    <dxf>
      <numFmt numFmtId="0" formatCode="General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0" formatCode="General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66" formatCode="_(* #,##0_);_(* \(#,##0\);_(* &quot;-&quot;??_);_(@_)"/>
    </dxf>
    <dxf>
      <numFmt numFmtId="0" formatCode="General"/>
    </dxf>
    <dxf>
      <numFmt numFmtId="14" formatCode="0.00%"/>
    </dxf>
    <dxf>
      <numFmt numFmtId="166" formatCode="_(* #,##0_);_(* \(#,##0\);_(* &quot;-&quot;??_);_(@_)"/>
    </dxf>
    <dxf>
      <numFmt numFmtId="14" formatCode="0.00%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35" formatCode="_(* #,##0.00_);_(* \(#,##0.00\);_(* &quot;-&quot;??_);_(@_)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14" formatCode="0.00%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4" formatCode="0.00%"/>
    </dxf>
    <dxf>
      <numFmt numFmtId="166" formatCode="_(* #,##0_);_(* \(#,##0\);_(* &quot;-&quot;??_);_(@_)"/>
    </dxf>
    <dxf>
      <numFmt numFmtId="166" formatCode="_(* #,##0_);_(* \(#,##0\);_(* &quot;-&quot;??_);_(@_)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14" formatCode="0.00%"/>
    </dxf>
    <dxf>
      <numFmt numFmtId="14" formatCode="0.00%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pivotCacheDefinition" Target="pivotCache/pivotCacheDefinition19.xml"/><Relationship Id="rId39" Type="http://schemas.openxmlformats.org/officeDocument/2006/relationships/pivotCacheDefinition" Target="pivotCache/pivotCacheDefinition32.xml"/><Relationship Id="rId21" Type="http://schemas.openxmlformats.org/officeDocument/2006/relationships/pivotCacheDefinition" Target="pivotCache/pivotCacheDefinition14.xml"/><Relationship Id="rId34" Type="http://schemas.openxmlformats.org/officeDocument/2006/relationships/pivotCacheDefinition" Target="pivotCache/pivotCacheDefinition27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pivotCacheDefinition" Target="pivotCache/pivotCacheDefinition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pivotCacheDefinition" Target="pivotCache/pivotCacheDefinition17.xml"/><Relationship Id="rId32" Type="http://schemas.openxmlformats.org/officeDocument/2006/relationships/pivotCacheDefinition" Target="pivotCache/pivotCacheDefinition25.xml"/><Relationship Id="rId37" Type="http://schemas.openxmlformats.org/officeDocument/2006/relationships/pivotCacheDefinition" Target="pivotCache/pivotCacheDefinition30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pivotCacheDefinition" Target="pivotCache/pivotCacheDefinition16.xml"/><Relationship Id="rId28" Type="http://schemas.openxmlformats.org/officeDocument/2006/relationships/pivotCacheDefinition" Target="pivotCache/pivotCacheDefinition21.xml"/><Relationship Id="rId36" Type="http://schemas.openxmlformats.org/officeDocument/2006/relationships/pivotCacheDefinition" Target="pivotCache/pivotCacheDefinition29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31" Type="http://schemas.openxmlformats.org/officeDocument/2006/relationships/pivotCacheDefinition" Target="pivotCache/pivotCacheDefinition24.xml"/><Relationship Id="rId44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pivotCacheDefinition" Target="pivotCache/pivotCacheDefinition15.xml"/><Relationship Id="rId27" Type="http://schemas.openxmlformats.org/officeDocument/2006/relationships/pivotCacheDefinition" Target="pivotCache/pivotCacheDefinition20.xml"/><Relationship Id="rId30" Type="http://schemas.openxmlformats.org/officeDocument/2006/relationships/pivotCacheDefinition" Target="pivotCache/pivotCacheDefinition23.xml"/><Relationship Id="rId35" Type="http://schemas.openxmlformats.org/officeDocument/2006/relationships/pivotCacheDefinition" Target="pivotCache/pivotCacheDefinition28.xml"/><Relationship Id="rId43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pivotCacheDefinition" Target="pivotCache/pivotCacheDefinition18.xml"/><Relationship Id="rId33" Type="http://schemas.openxmlformats.org/officeDocument/2006/relationships/pivotCacheDefinition" Target="pivotCache/pivotCacheDefinition26.xml"/><Relationship Id="rId38" Type="http://schemas.openxmlformats.org/officeDocument/2006/relationships/pivotCacheDefinition" Target="pivotCache/pivotCacheDefinition31.xml"/><Relationship Id="rId46" Type="http://schemas.openxmlformats.org/officeDocument/2006/relationships/customXml" Target="../customXml/item1.xml"/><Relationship Id="rId20" Type="http://schemas.openxmlformats.org/officeDocument/2006/relationships/pivotCacheDefinition" Target="pivotCache/pivotCacheDefinition13.xml"/><Relationship Id="rId41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[HR_Analysis_Final_Project.xlsx]Hiring Trends!PivotTable19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'Hiring Trends'!$B$3</c:f>
              <c:strCache>
                <c:ptCount val="1"/>
                <c:pt idx="0">
                  <c:v>Count of Hire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'Hiring Trends'!$A$4:$A$25</c:f>
              <c:strCache>
                <c:ptCount val="21"/>
                <c:pt idx="0">
                  <c:v>2018</c:v>
                </c:pt>
                <c:pt idx="1">
                  <c:v>2003</c:v>
                </c:pt>
                <c:pt idx="2">
                  <c:v>2009</c:v>
                </c:pt>
                <c:pt idx="3">
                  <c:v>2004</c:v>
                </c:pt>
                <c:pt idx="4">
                  <c:v>2016</c:v>
                </c:pt>
                <c:pt idx="5">
                  <c:v>2001</c:v>
                </c:pt>
                <c:pt idx="6">
                  <c:v>2006</c:v>
                </c:pt>
                <c:pt idx="7">
                  <c:v>2008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2005</c:v>
                </c:pt>
                <c:pt idx="13">
                  <c:v>2017</c:v>
                </c:pt>
                <c:pt idx="14">
                  <c:v>2007</c:v>
                </c:pt>
                <c:pt idx="15">
                  <c:v>2019</c:v>
                </c:pt>
                <c:pt idx="16">
                  <c:v>2002</c:v>
                </c:pt>
                <c:pt idx="17">
                  <c:v>2015</c:v>
                </c:pt>
                <c:pt idx="18">
                  <c:v>2014</c:v>
                </c:pt>
                <c:pt idx="19">
                  <c:v>2020</c:v>
                </c:pt>
                <c:pt idx="20">
                  <c:v>2000</c:v>
                </c:pt>
              </c:strCache>
            </c:strRef>
          </c:cat>
          <c:val>
            <c:numRef>
              <c:f>'Hiring Trends'!$B$4:$B$25</c:f>
              <c:numCache>
                <c:formatCode>_(* #,##0_);_(* \(#,##0\);_(* "-"??_);_(@_)</c:formatCode>
                <c:ptCount val="21"/>
                <c:pt idx="0">
                  <c:v>1147</c:v>
                </c:pt>
                <c:pt idx="1">
                  <c:v>1142</c:v>
                </c:pt>
                <c:pt idx="2">
                  <c:v>1140</c:v>
                </c:pt>
                <c:pt idx="3">
                  <c:v>1135</c:v>
                </c:pt>
                <c:pt idx="4">
                  <c:v>1122</c:v>
                </c:pt>
                <c:pt idx="5">
                  <c:v>1122</c:v>
                </c:pt>
                <c:pt idx="6">
                  <c:v>1118</c:v>
                </c:pt>
                <c:pt idx="7">
                  <c:v>1108</c:v>
                </c:pt>
                <c:pt idx="8">
                  <c:v>1105</c:v>
                </c:pt>
                <c:pt idx="9">
                  <c:v>1103</c:v>
                </c:pt>
                <c:pt idx="10">
                  <c:v>1101</c:v>
                </c:pt>
                <c:pt idx="11">
                  <c:v>1099</c:v>
                </c:pt>
                <c:pt idx="12">
                  <c:v>1097</c:v>
                </c:pt>
                <c:pt idx="13">
                  <c:v>1091</c:v>
                </c:pt>
                <c:pt idx="14">
                  <c:v>1090</c:v>
                </c:pt>
                <c:pt idx="15">
                  <c:v>1083</c:v>
                </c:pt>
                <c:pt idx="16">
                  <c:v>1067</c:v>
                </c:pt>
                <c:pt idx="17">
                  <c:v>1059</c:v>
                </c:pt>
                <c:pt idx="18">
                  <c:v>1053</c:v>
                </c:pt>
                <c:pt idx="19">
                  <c:v>1012</c:v>
                </c:pt>
                <c:pt idx="20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B-4E48-90D9-874DBF3F2C91}"/>
            </c:ext>
          </c:extLst>
        </c:ser>
        <c:ser>
          <c:idx val="1"/>
          <c:order val="1"/>
          <c:tx>
            <c:strRef>
              <c:f>'Hiring Trends'!$C$3</c:f>
              <c:strCache>
                <c:ptCount val="1"/>
                <c:pt idx="0">
                  <c:v>Hire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'Hiring Trends'!$A$4:$A$25</c:f>
              <c:strCache>
                <c:ptCount val="21"/>
                <c:pt idx="0">
                  <c:v>2018</c:v>
                </c:pt>
                <c:pt idx="1">
                  <c:v>2003</c:v>
                </c:pt>
                <c:pt idx="2">
                  <c:v>2009</c:v>
                </c:pt>
                <c:pt idx="3">
                  <c:v>2004</c:v>
                </c:pt>
                <c:pt idx="4">
                  <c:v>2016</c:v>
                </c:pt>
                <c:pt idx="5">
                  <c:v>2001</c:v>
                </c:pt>
                <c:pt idx="6">
                  <c:v>2006</c:v>
                </c:pt>
                <c:pt idx="7">
                  <c:v>2008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2005</c:v>
                </c:pt>
                <c:pt idx="13">
                  <c:v>2017</c:v>
                </c:pt>
                <c:pt idx="14">
                  <c:v>2007</c:v>
                </c:pt>
                <c:pt idx="15">
                  <c:v>2019</c:v>
                </c:pt>
                <c:pt idx="16">
                  <c:v>2002</c:v>
                </c:pt>
                <c:pt idx="17">
                  <c:v>2015</c:v>
                </c:pt>
                <c:pt idx="18">
                  <c:v>2014</c:v>
                </c:pt>
                <c:pt idx="19">
                  <c:v>2020</c:v>
                </c:pt>
                <c:pt idx="20">
                  <c:v>2000</c:v>
                </c:pt>
              </c:strCache>
            </c:strRef>
          </c:cat>
          <c:val>
            <c:numRef>
              <c:f>'Hiring Trends'!$C$4:$C$25</c:f>
              <c:numCache>
                <c:formatCode>0.00%</c:formatCode>
                <c:ptCount val="21"/>
                <c:pt idx="0">
                  <c:v>5.1634104618708924E-2</c:v>
                </c:pt>
                <c:pt idx="1">
                  <c:v>5.1409021337895024E-2</c:v>
                </c:pt>
                <c:pt idx="2">
                  <c:v>5.1318988025569459E-2</c:v>
                </c:pt>
                <c:pt idx="3">
                  <c:v>5.1093904744755558E-2</c:v>
                </c:pt>
                <c:pt idx="4">
                  <c:v>5.0508688214639413E-2</c:v>
                </c:pt>
                <c:pt idx="5">
                  <c:v>5.0508688214639413E-2</c:v>
                </c:pt>
                <c:pt idx="6">
                  <c:v>5.0328621589988298E-2</c:v>
                </c:pt>
                <c:pt idx="7">
                  <c:v>4.9878455028360497E-2</c:v>
                </c:pt>
                <c:pt idx="8">
                  <c:v>4.9743405059872153E-2</c:v>
                </c:pt>
                <c:pt idx="9">
                  <c:v>4.9653371747546589E-2</c:v>
                </c:pt>
                <c:pt idx="10">
                  <c:v>4.9563338435221031E-2</c:v>
                </c:pt>
                <c:pt idx="11">
                  <c:v>4.9473305122895474E-2</c:v>
                </c:pt>
                <c:pt idx="12">
                  <c:v>4.9383271810569909E-2</c:v>
                </c:pt>
                <c:pt idx="13">
                  <c:v>4.911317187359323E-2</c:v>
                </c:pt>
                <c:pt idx="14">
                  <c:v>4.9068155217430451E-2</c:v>
                </c:pt>
                <c:pt idx="15">
                  <c:v>4.8753038624290986E-2</c:v>
                </c:pt>
                <c:pt idx="16">
                  <c:v>4.8032772125686504E-2</c:v>
                </c:pt>
                <c:pt idx="17">
                  <c:v>4.767263887638426E-2</c:v>
                </c:pt>
                <c:pt idx="18">
                  <c:v>4.7402538939407581E-2</c:v>
                </c:pt>
                <c:pt idx="19">
                  <c:v>4.5556856036733588E-2</c:v>
                </c:pt>
                <c:pt idx="20">
                  <c:v>9.9036643558116505E-3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B-4E48-90D9-874DBF3F2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6476175"/>
        <c:axId val="1958231503"/>
      </c:barChart>
      <c:catAx>
        <c:axId val="19464761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58231503"/>
        <c:crosses val="autoZero"/>
        <c:auto val="1"/>
        <c:lblAlgn val="ctr"/>
        <c:lblOffset val="100"/>
        <c:noMultiLvlLbl val="0"/>
      </c:catAx>
      <c:valAx>
        <c:axId val="19582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47617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320040</xdr:colOff>
      <xdr:row>29</xdr:row>
      <xdr:rowOff>83820</xdr:rowOff>
    </xdr:from>
    <xdr:to>
      <xdr:col>17</xdr:col>
      <xdr:colOff>411480</xdr:colOff>
      <xdr:row>44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173A8-23D7-025B-169E-2535B44DF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59398495371" backgroundQuery="1" createdVersion="8" refreshedVersion="8" minRefreshableVersion="3" recordCount="0" supportSubquery="1" supportAdvancedDrill="1" xr:uid="{35BC1DCC-B22C-43DA-BA4C-1DBC8CC3E0F8}">
  <cacheSource type="external" connectionId="2"/>
  <cacheFields count="0"/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52199072" backgroundQuery="1" createdVersion="8" refreshedVersion="8" minRefreshableVersion="3" recordCount="0" supportSubquery="1" supportAdvancedDrill="1" xr:uid="{8A242C98-EAAA-4C9C-81FA-320E24492282}">
  <cacheSource type="external" connectionId="2"/>
  <cacheFields count="3">
    <cacheField name="[HR Data].[status].[status]" caption="status" numFmtId="0" hierarchy="17" level="1">
      <sharedItems count="2">
        <s v="Active"/>
        <s v="Terminated"/>
      </sharedItems>
    </cacheField>
    <cacheField name="[Measures].[Average of tenure]" caption="Average of tenure" numFmtId="0" hierarchy="42" level="32767"/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57754629" backgroundQuery="1" createdVersion="8" refreshedVersion="8" minRefreshableVersion="3" recordCount="0" supportSubquery="1" supportAdvancedDrill="1" xr:uid="{B859AF7C-BEDB-4EB3-AB35-CBACE5B2522C}">
  <cacheSource type="external" connectionId="2"/>
  <cacheFields count="2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Average of tenure]" caption="Average of tenure" numFmtId="0" hierarchy="42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58564814" backgroundQuery="1" createdVersion="8" refreshedVersion="8" minRefreshableVersion="3" recordCount="0" supportSubquery="1" supportAdvancedDrill="1" xr:uid="{FC7C3D00-669A-43CC-A173-6EFBD1849665}">
  <cacheSource type="external" connectionId="2"/>
  <cacheFields count="3">
    <cacheField name="[HR Data].[status].[status]" caption="status" numFmtId="0" hierarchy="17" level="1">
      <sharedItems count="2">
        <s v="Active"/>
        <s v="Terminated"/>
      </sharedItems>
    </cacheField>
    <cacheField name="[Measures].[Count of id]" caption="Count of id" numFmtId="0" hierarchy="38" level="32767"/>
    <cacheField name="Unsupported0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7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59490738" backgroundQuery="1" createdVersion="8" refreshedVersion="8" minRefreshableVersion="3" recordCount="0" supportSubquery="1" supportAdvancedDrill="1" xr:uid="{65FF0BFA-5D00-42FD-92BA-65C86E969B24}">
  <cacheSource type="external" connectionId="2"/>
  <cacheFields count="3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id]" caption="Count of id" numFmtId="0" hierarchy="38" level="32767"/>
    <cacheField name="[HR Data].[status].[status]" caption="status" numFmtId="0" hierarchy="17" level="1">
      <sharedItems count="2">
        <s v="Active"/>
        <s v="Terminated"/>
      </sharedItems>
    </cacheField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61111109" backgroundQuery="1" createdVersion="8" refreshedVersion="8" minRefreshableVersion="3" recordCount="0" supportSubquery="1" supportAdvancedDrill="1" xr:uid="{1B065541-2B93-4B55-A8E8-B415D3BF2581}">
  <cacheSource type="external" connectionId="2"/>
  <cacheFields count="4">
    <cacheField name="[HR Data].[jobtitle].[jobtitle]" caption="jobtitle" numFmtId="0" hierarchy="7" level="1">
      <sharedItems count="10">
        <s v="Administrative Assistant I"/>
        <s v="Assistant Trainer"/>
        <s v="Content Developer"/>
        <s v="Content Developer II"/>
        <s v="Junior Trainer"/>
        <s v="Senior Trainer"/>
        <s v="Trainer I"/>
        <s v="Trainer II"/>
        <s v="Trainer III"/>
        <s v="Training Manager"/>
      </sharedItems>
    </cacheField>
    <cacheField name="[Measures].[Count of id]" caption="Count of id" numFmtId="0" hierarchy="38" level="32767"/>
    <cacheField name="[HR Data].[status].[status]" caption="status" numFmtId="0" hierarchy="17" level="1">
      <sharedItems count="2">
        <s v="Active"/>
        <s v="Terminated"/>
      </sharedItems>
    </cacheField>
    <cacheField name="[HR Data].[department].[department]" caption="department" numFmtId="0" hierarchy="6" level="1">
      <sharedItems count="10">
        <s v="Accounting"/>
        <s v="Business Development"/>
        <s v="Engineering"/>
        <s v="Human Resources"/>
        <s v="Product Management"/>
        <s v="Research and Development"/>
        <s v="Sales"/>
        <s v="Services"/>
        <s v="Support"/>
        <s v="Training"/>
      </sharedItems>
    </cacheField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3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62268517" backgroundQuery="1" createdVersion="8" refreshedVersion="8" minRefreshableVersion="3" recordCount="0" supportSubquery="1" supportAdvancedDrill="1" xr:uid="{9402D9CD-8470-4FF8-B239-1193BBCBA6E7}">
  <cacheSource type="external" connectionId="2"/>
  <cacheFields count="3">
    <cacheField name="[HR Data].[Age Group].[Age Group]" caption="Age Group" numFmtId="0" hierarchy="21" level="1">
      <sharedItems count="5">
        <s v="18-29"/>
        <s v="30-39"/>
        <s v="40-49"/>
        <s v="50-59"/>
        <s v="60+"/>
      </sharedItems>
    </cacheField>
    <cacheField name="[HR Data].[gender].[gender]" caption="gender" numFmtId="0" hierarchy="4" level="1">
      <sharedItems count="3">
        <s v="Female"/>
        <s v="Male"/>
        <s v="Non-Conforming"/>
      </sharedItems>
    </cacheField>
    <cacheField name="[Measures].[Count of status]" caption="Count of status" numFmtId="0" hierarchy="37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63194448" backgroundQuery="1" createdVersion="8" refreshedVersion="8" minRefreshableVersion="3" recordCount="0" supportSubquery="1" supportAdvancedDrill="1" xr:uid="{2C8BBD68-923C-40D7-9A03-FA9522AAB772}">
  <cacheSource type="external" connectionId="2"/>
  <cacheFields count="2">
    <cacheField name="[HR Data].[termdate_fixed (Year)].[termdate_fixed (Year)]" caption="termdate_fixed (Year)" numFmtId="0" hierarchy="26" level="1">
      <sharedItems count="27"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  <s v="2039"/>
      </sharedItems>
    </cacheField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64120372" backgroundQuery="1" createdVersion="8" refreshedVersion="8" minRefreshableVersion="3" recordCount="0" supportSubquery="1" supportAdvancedDrill="1" xr:uid="{6566C753-8FD6-4EB6-853D-FD798C776776}">
  <cacheSource type="external" connectionId="2"/>
  <cacheFields count="3">
    <cacheField name="[HR Data].[location].[location]" caption="location" numFmtId="0" hierarchy="8" level="1">
      <sharedItems count="2">
        <s v="Headquarters"/>
        <s v="Remote"/>
      </sharedItems>
    </cacheField>
    <cacheField name="[HR Data].[status].[status]" caption="status" numFmtId="0" hierarchy="17" level="1">
      <sharedItems count="2">
        <s v="Active"/>
        <s v="Terminated"/>
      </sharedItems>
    </cacheField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65046296" backgroundQuery="1" createdVersion="8" refreshedVersion="8" minRefreshableVersion="3" recordCount="0" supportSubquery="1" supportAdvancedDrill="1" xr:uid="{746C2784-1B0B-4FC8-B79C-0D29AACF8EAF}">
  <cacheSource type="external" connectionId="2"/>
  <cacheFields count="3">
    <cacheField name="[Measures].[Count of id]" caption="Count of id" numFmtId="0" hierarchy="38" level="32767"/>
    <cacheField name="[HR Data].[hire_year].[hire_year]" caption="hire_year" numFmtId="0" hierarchy="18" level="1">
      <sharedItems containsSemiMixedTypes="0" containsString="0" containsNumber="1" containsInteger="1" minValue="2000" maxValue="2020" count="21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HR Data].[hire_year].&amp;[2000]"/>
            <x15:cachedUniqueName index="1" name="[HR Data].[hire_year].&amp;[2001]"/>
            <x15:cachedUniqueName index="2" name="[HR Data].[hire_year].&amp;[2002]"/>
            <x15:cachedUniqueName index="3" name="[HR Data].[hire_year].&amp;[2003]"/>
            <x15:cachedUniqueName index="4" name="[HR Data].[hire_year].&amp;[2004]"/>
            <x15:cachedUniqueName index="5" name="[HR Data].[hire_year].&amp;[2005]"/>
            <x15:cachedUniqueName index="6" name="[HR Data].[hire_year].&amp;[2006]"/>
            <x15:cachedUniqueName index="7" name="[HR Data].[hire_year].&amp;[2007]"/>
            <x15:cachedUniqueName index="8" name="[HR Data].[hire_year].&amp;[2008]"/>
            <x15:cachedUniqueName index="9" name="[HR Data].[hire_year].&amp;[2009]"/>
            <x15:cachedUniqueName index="10" name="[HR Data].[hire_year].&amp;[2010]"/>
            <x15:cachedUniqueName index="11" name="[HR Data].[hire_year].&amp;[2011]"/>
            <x15:cachedUniqueName index="12" name="[HR Data].[hire_year].&amp;[2012]"/>
            <x15:cachedUniqueName index="13" name="[HR Data].[hire_year].&amp;[2013]"/>
            <x15:cachedUniqueName index="14" name="[HR Data].[hire_year].&amp;[2014]"/>
            <x15:cachedUniqueName index="15" name="[HR Data].[hire_year].&amp;[2015]"/>
            <x15:cachedUniqueName index="16" name="[HR Data].[hire_year].&amp;[2016]"/>
            <x15:cachedUniqueName index="17" name="[HR Data].[hire_year].&amp;[2017]"/>
            <x15:cachedUniqueName index="18" name="[HR Data].[hire_year].&amp;[2018]"/>
            <x15:cachedUniqueName index="19" name="[HR Data].[hire_year].&amp;[2019]"/>
            <x15:cachedUniqueName index="20" name="[HR Data].[hire_year].&amp;[2020]"/>
          </x15:cachedUniqueNames>
        </ext>
      </extLst>
    </cacheField>
    <cacheField name="Unsupported0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7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2" memberValueDatatype="20" unbalanced="0">
      <fieldsUsage count="2">
        <fieldUsage x="-1"/>
        <fieldUsage x="1"/>
      </fieldsUsage>
    </cacheHierarchy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66319443" backgroundQuery="1" createdVersion="8" refreshedVersion="8" minRefreshableVersion="3" recordCount="0" supportSubquery="1" supportAdvancedDrill="1" xr:uid="{FEA04902-DAB0-4655-8403-156EFC9E2223}">
  <cacheSource type="external" connectionId="2"/>
  <cacheFields count="3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HR Data].[hire_year].[hire_year]" caption="hire_year" numFmtId="0" hierarchy="18" level="1">
      <sharedItems containsSemiMixedTypes="0" containsString="0" containsNumber="1" containsInteger="1" minValue="2000" maxValue="2020" count="21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HR Data].[hire_year].&amp;[2000]"/>
            <x15:cachedUniqueName index="1" name="[HR Data].[hire_year].&amp;[2001]"/>
            <x15:cachedUniqueName index="2" name="[HR Data].[hire_year].&amp;[2002]"/>
            <x15:cachedUniqueName index="3" name="[HR Data].[hire_year].&amp;[2003]"/>
            <x15:cachedUniqueName index="4" name="[HR Data].[hire_year].&amp;[2004]"/>
            <x15:cachedUniqueName index="5" name="[HR Data].[hire_year].&amp;[2005]"/>
            <x15:cachedUniqueName index="6" name="[HR Data].[hire_year].&amp;[2006]"/>
            <x15:cachedUniqueName index="7" name="[HR Data].[hire_year].&amp;[2007]"/>
            <x15:cachedUniqueName index="8" name="[HR Data].[hire_year].&amp;[2008]"/>
            <x15:cachedUniqueName index="9" name="[HR Data].[hire_year].&amp;[2009]"/>
            <x15:cachedUniqueName index="10" name="[HR Data].[hire_year].&amp;[2010]"/>
            <x15:cachedUniqueName index="11" name="[HR Data].[hire_year].&amp;[2011]"/>
            <x15:cachedUniqueName index="12" name="[HR Data].[hire_year].&amp;[2012]"/>
            <x15:cachedUniqueName index="13" name="[HR Data].[hire_year].&amp;[2013]"/>
            <x15:cachedUniqueName index="14" name="[HR Data].[hire_year].&amp;[2014]"/>
            <x15:cachedUniqueName index="15" name="[HR Data].[hire_year].&amp;[2015]"/>
            <x15:cachedUniqueName index="16" name="[HR Data].[hire_year].&amp;[2016]"/>
            <x15:cachedUniqueName index="17" name="[HR Data].[hire_year].&amp;[2017]"/>
            <x15:cachedUniqueName index="18" name="[HR Data].[hire_year].&amp;[2018]"/>
            <x15:cachedUniqueName index="19" name="[HR Data].[hire_year].&amp;[2019]"/>
            <x15:cachedUniqueName index="20" name="[HR Data].[hire_year].&amp;[2020]"/>
          </x15:cachedUniqueNames>
        </ext>
      </extLst>
    </cacheField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2" memberValueDatatype="20" unbalanced="0">
      <fieldsUsage count="2">
        <fieldUsage x="-1"/>
        <fieldUsage x="1"/>
      </fieldsUsage>
    </cacheHierarchy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67245374" backgroundQuery="1" createdVersion="8" refreshedVersion="8" minRefreshableVersion="3" recordCount="0" supportSubquery="1" supportAdvancedDrill="1" xr:uid="{E633439B-EAF4-450B-AD82-E9C0D346C60C}">
  <cacheSource type="external" connectionId="2"/>
  <cacheFields count="3">
    <cacheField name="[Measures].[Count of id]" caption="Count of id" numFmtId="0" hierarchy="38" level="32767"/>
    <cacheField name="[HR Data].[location].[location]" caption="location" numFmtId="0" hierarchy="8" level="1">
      <sharedItems count="2">
        <s v="Headquarters"/>
        <s v="Remote"/>
      </sharedItems>
    </cacheField>
    <cacheField name="[HR Data].[hire_year].[hire_year]" caption="hire_year" numFmtId="0" hierarchy="18" level="1">
      <sharedItems containsSemiMixedTypes="0" containsString="0" containsNumber="1" containsInteger="1" minValue="2000" maxValue="2020" count="21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HR Data].[hire_year].&amp;[2000]"/>
            <x15:cachedUniqueName index="1" name="[HR Data].[hire_year].&amp;[2001]"/>
            <x15:cachedUniqueName index="2" name="[HR Data].[hire_year].&amp;[2002]"/>
            <x15:cachedUniqueName index="3" name="[HR Data].[hire_year].&amp;[2003]"/>
            <x15:cachedUniqueName index="4" name="[HR Data].[hire_year].&amp;[2004]"/>
            <x15:cachedUniqueName index="5" name="[HR Data].[hire_year].&amp;[2005]"/>
            <x15:cachedUniqueName index="6" name="[HR Data].[hire_year].&amp;[2006]"/>
            <x15:cachedUniqueName index="7" name="[HR Data].[hire_year].&amp;[2007]"/>
            <x15:cachedUniqueName index="8" name="[HR Data].[hire_year].&amp;[2008]"/>
            <x15:cachedUniqueName index="9" name="[HR Data].[hire_year].&amp;[2009]"/>
            <x15:cachedUniqueName index="10" name="[HR Data].[hire_year].&amp;[2010]"/>
            <x15:cachedUniqueName index="11" name="[HR Data].[hire_year].&amp;[2011]"/>
            <x15:cachedUniqueName index="12" name="[HR Data].[hire_year].&amp;[2012]"/>
            <x15:cachedUniqueName index="13" name="[HR Data].[hire_year].&amp;[2013]"/>
            <x15:cachedUniqueName index="14" name="[HR Data].[hire_year].&amp;[2014]"/>
            <x15:cachedUniqueName index="15" name="[HR Data].[hire_year].&amp;[2015]"/>
            <x15:cachedUniqueName index="16" name="[HR Data].[hire_year].&amp;[2016]"/>
            <x15:cachedUniqueName index="17" name="[HR Data].[hire_year].&amp;[2017]"/>
            <x15:cachedUniqueName index="18" name="[HR Data].[hire_year].&amp;[2018]"/>
            <x15:cachedUniqueName index="19" name="[HR Data].[hire_year].&amp;[2019]"/>
            <x15:cachedUniqueName index="20" name="[HR Data].[hire_year].&amp;[2020]"/>
          </x15:cachedUniqueNames>
        </ext>
      </extLst>
    </cacheField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2" memberValueDatatype="20" unbalanced="0">
      <fieldsUsage count="2">
        <fieldUsage x="-1"/>
        <fieldUsage x="2"/>
      </fieldsUsage>
    </cacheHierarchy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68171298" backgroundQuery="1" createdVersion="8" refreshedVersion="8" minRefreshableVersion="3" recordCount="0" supportSubquery="1" supportAdvancedDrill="1" xr:uid="{2E54A036-371C-41AC-AEAE-005DBCC8990D}">
  <cacheSource type="external" connectionId="2"/>
  <cacheFields count="3">
    <cacheField name="[HR Data].[race].[race]" caption="race" numFmtId="0" hierarchy="5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Measures].[Count of id]" caption="Count of id" numFmtId="0" hierarchy="38" level="32767"/>
    <cacheField name="Unsupported0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7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69097221" backgroundQuery="1" createdVersion="8" refreshedVersion="8" minRefreshableVersion="3" recordCount="0" supportSubquery="1" supportAdvancedDrill="1" xr:uid="{87964A9E-AE23-4DDF-8C7C-C9D7AB316DD2}">
  <cacheSource type="external" connectionId="2"/>
  <cacheFields count="3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HR Data].[race].[race]" caption="race" numFmtId="0" hierarchy="5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70023145" backgroundQuery="1" createdVersion="8" refreshedVersion="8" minRefreshableVersion="3" recordCount="0" supportSubquery="1" supportAdvancedDrill="1" xr:uid="{32F085C1-1B1A-4557-A409-5308E005248F}">
  <cacheSource type="external" connectionId="2"/>
  <cacheFields count="3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id]" caption="Count of id" numFmtId="0" hierarchy="38" level="32767"/>
    <cacheField name="[HR Data].[gender].[gender]" caption="gender" numFmtId="0" hierarchy="4" level="1">
      <sharedItems count="3">
        <s v="Female"/>
        <s v="Male"/>
        <s v="Non-Conforming"/>
      </sharedItems>
    </cacheField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70949076" backgroundQuery="1" createdVersion="8" refreshedVersion="8" minRefreshableVersion="3" recordCount="0" supportSubquery="1" supportAdvancedDrill="1" xr:uid="{C9F541F3-7CA9-47E0-95F3-18D0247CC87D}">
  <cacheSource type="external" connectionId="2"/>
  <cacheFields count="3">
    <cacheField name="[HR Data].[location].[location]" caption="location" numFmtId="0" hierarchy="8" level="1">
      <sharedItems count="2">
        <s v="Headquarters"/>
        <s v="Remote"/>
      </sharedItems>
    </cacheField>
    <cacheField name="[HR Data].[race].[race]" caption="race" numFmtId="0" hierarchy="5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71875" backgroundQuery="1" createdVersion="8" refreshedVersion="8" minRefreshableVersion="3" recordCount="0" supportSubquery="1" supportAdvancedDrill="1" xr:uid="{3FA1A44E-343D-40C8-A82C-78FC5E529C6B}">
  <cacheSource type="external" connectionId="2"/>
  <cacheFields count="3">
    <cacheField name="[Measures].[Count of id]" caption="Count of id" numFmtId="0" hierarchy="38" level="32767"/>
    <cacheField name="[HR Data].[gender].[gender]" caption="gender" numFmtId="0" hierarchy="4" level="1">
      <sharedItems count="3">
        <s v="Female"/>
        <s v="Male"/>
        <s v="Non-Conforming"/>
      </sharedItems>
    </cacheField>
    <cacheField name="[HR Data].[location].[location]" caption="location" numFmtId="0" hierarchy="8" level="1">
      <sharedItems count="2">
        <s v="Headquarters"/>
        <s v="Remote"/>
      </sharedItems>
    </cacheField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72800924" backgroundQuery="1" createdVersion="8" refreshedVersion="8" minRefreshableVersion="3" recordCount="0" supportSubquery="1" supportAdvancedDrill="1" xr:uid="{2DB58499-34FB-42BE-B1B0-6F604296C26D}">
  <cacheSource type="external" connectionId="2"/>
  <cacheFields count="3">
    <cacheField name="[HR Data].[gender].[gender]" caption="gender" numFmtId="0" hierarchy="4" level="1">
      <sharedItems count="3">
        <s v="Female"/>
        <s v="Male"/>
        <s v="Non-Conforming"/>
      </sharedItems>
    </cacheField>
    <cacheField name="[Measures].[Count of id]" caption="Count of id" numFmtId="0" hierarchy="38" level="32767"/>
    <cacheField name="[HR Data].[status].[status]" caption="status" numFmtId="0" hierarchy="17" level="1">
      <sharedItems count="2">
        <s v="Active"/>
        <s v="Terminated"/>
      </sharedItems>
    </cacheField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73726855" backgroundQuery="1" createdVersion="8" refreshedVersion="8" minRefreshableVersion="3" recordCount="0" supportSubquery="1" supportAdvancedDrill="1" xr:uid="{D1E9DA4D-10D7-4566-937A-CA4E7E2BED60}">
  <cacheSource type="external" connectionId="2"/>
  <cacheFields count="3">
    <cacheField name="[HR Data].[race].[race]" caption="race" numFmtId="0" hierarchy="5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HR Data].[status].[status]" caption="status" numFmtId="0" hierarchy="17" level="1">
      <sharedItems count="2">
        <s v="Active"/>
        <s v="Terminated"/>
      </sharedItems>
    </cacheField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75694441" backgroundQuery="1" createdVersion="8" refreshedVersion="8" minRefreshableVersion="3" recordCount="0" supportSubquery="1" supportAdvancedDrill="1" xr:uid="{DF01400E-8213-453A-B8B6-CC6B0D20AFAB}">
  <cacheSource type="external" connectionId="2"/>
  <cacheFields count="3">
    <cacheField name="[Measures].[Count of id]" caption="Count of id" numFmtId="0" hierarchy="38" level="32767"/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HR Data].[status].[status]" caption="status" numFmtId="0" hierarchy="17" level="1">
      <sharedItems count="2">
        <s v="Active"/>
        <s v="Terminated"/>
      </sharedItems>
    </cacheField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7685185" backgroundQuery="1" createdVersion="8" refreshedVersion="8" minRefreshableVersion="3" recordCount="0" supportSubquery="1" supportAdvancedDrill="1" xr:uid="{8D253F55-C9D0-4543-B65A-BDA1D78F6A7C}">
  <cacheSource type="external" connectionId="2"/>
  <cacheFields count="4">
    <cacheField name="[Measures].[Count of id]" caption="Count of id" numFmtId="0" hierarchy="38" level="32767"/>
    <cacheField name="[HR Data].[Age Group].[Age Group]" caption="Age Group" numFmtId="0" hierarchy="21" level="1">
      <sharedItems count="5">
        <s v="18-29"/>
        <s v="30-39"/>
        <s v="40-49"/>
        <s v="50-59"/>
        <s v="60+"/>
      </sharedItems>
    </cacheField>
    <cacheField name="[HR Data].[status].[status]" caption="status" numFmtId="0" hierarchy="17" level="1">
      <sharedItems count="2">
        <s v="Active"/>
        <s v="Terminated"/>
      </sharedItems>
    </cacheField>
    <cacheField name="Unsupported0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7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78124997" backgroundQuery="1" createdVersion="8" refreshedVersion="8" minRefreshableVersion="3" recordCount="0" supportSubquery="1" supportAdvancedDrill="1" xr:uid="{4D3FFD7D-E73D-4454-AB25-FECDFDF11108}">
  <cacheSource type="external" connectionId="2"/>
  <cacheFields count="3">
    <cacheField name="[HR Data].[gender].[gender]" caption="gender" numFmtId="0" hierarchy="4" level="1">
      <sharedItems count="3">
        <s v="Female"/>
        <s v="Male"/>
        <s v="Non-Conforming"/>
      </sharedItems>
    </cacheField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79282405" backgroundQuery="1" createdVersion="8" refreshedVersion="8" minRefreshableVersion="3" recordCount="0" supportSubquery="1" supportAdvancedDrill="1" xr:uid="{AD428D16-4969-4D6B-9779-E846323E9F1B}">
  <cacheSource type="external" connectionId="2"/>
  <cacheFields count="3">
    <cacheField name="[HR Data].[gender].[gender]" caption="gender" numFmtId="0" hierarchy="4" level="1">
      <sharedItems count="3">
        <s v="Female"/>
        <s v="Male"/>
        <s v="Non-Conforming"/>
      </sharedItems>
    </cacheField>
    <cacheField name="[Measures].[Count of id]" caption="Count of id" numFmtId="0" hierarchy="38" level="32767"/>
    <cacheField name="Unsupported0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7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81597222" backgroundQuery="1" createdVersion="8" refreshedVersion="8" minRefreshableVersion="3" recordCount="0" supportSubquery="1" supportAdvancedDrill="1" xr:uid="{6B16C2F3-9A99-48B4-BBD4-24B29FFF80C6}">
  <cacheSource type="external" connectionId="2"/>
  <cacheFields count="3">
    <cacheField name="[HR Data].[jobtitle].[jobtitle]" caption="jobtitle" numFmtId="0" hierarchy="7" level="1">
      <sharedItems count="10">
        <s v="Administrative Assistant I"/>
        <s v="Assistant Trainer"/>
        <s v="Content Developer"/>
        <s v="Content Developer II"/>
        <s v="Junior Trainer"/>
        <s v="Senior Trainer"/>
        <s v="Trainer I"/>
        <s v="Trainer II"/>
        <s v="Trainer III"/>
        <s v="Training Manager"/>
      </sharedItems>
    </cacheField>
    <cacheField name="[Measures].[Count of id]" caption="Count of id" numFmtId="0" hierarchy="38" level="32767"/>
    <cacheField name="[HR Data].[department].[department]" caption="department" numFmtId="0" hierarchy="6" level="1">
      <sharedItems count="10">
        <s v="Accounting"/>
        <s v="Business Development"/>
        <s v="Engineering"/>
        <s v="Human Resources"/>
        <s v="Product Management"/>
        <s v="Research and Development"/>
        <s v="Sales"/>
        <s v="Services"/>
        <s v="Support"/>
        <s v="Training"/>
      </sharedItems>
    </cacheField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6108275463" backgroundQuery="1" createdVersion="8" refreshedVersion="8" minRefreshableVersion="3" recordCount="0" supportSubquery="1" supportAdvancedDrill="1" xr:uid="{B621A6EE-D758-4246-BAE2-1BDD7D4E1BA6}">
  <cacheSource type="external" connectionId="2"/>
  <cacheFields count="3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Distinct Count of jobtitle]" caption="Distinct Count of jobtitle" numFmtId="0" hierarchy="44" level="32767"/>
    <cacheField name="[Measures].[Count of jobtitle]" caption="Count of jobtitle" numFmtId="0" hierarchy="43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72987152777" backgroundQuery="1" createdVersion="8" refreshedVersion="8" minRefreshableVersion="3" recordCount="0" supportSubquery="1" supportAdvancedDrill="1" xr:uid="{910D0BC6-C12C-45A7-A3A0-13E5603BC922}">
  <cacheSource type="external" connectionId="2"/>
  <cacheFields count="3">
    <cacheField name="[HR Data].[status].[status]" caption="status" numFmtId="0" hierarchy="17" level="1">
      <sharedItems count="2">
        <s v="Active"/>
        <s v="Terminated"/>
      </sharedItems>
    </cacheField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Average of tenure]" caption="Average of tenure" numFmtId="0" hierarchy="42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792640162035" backgroundQuery="1" createdVersion="8" refreshedVersion="8" minRefreshableVersion="3" recordCount="0" supportSubquery="1" supportAdvancedDrill="1" xr:uid="{6047DAD5-5A18-4654-A5E2-FAA9B0007ED9}">
  <cacheSource type="external" connectionId="2"/>
  <cacheFields count="3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HR Data].[location].[location]" caption="location" numFmtId="0" hierarchy="8" level="1">
      <sharedItems count="2">
        <s v="Headquarters"/>
        <s v="Remote"/>
      </sharedItems>
    </cacheField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805225115742" backgroundQuery="1" createdVersion="8" refreshedVersion="8" minRefreshableVersion="3" recordCount="0" supportSubquery="1" supportAdvancedDrill="1" xr:uid="{DEB93E73-0AD4-43CE-A304-0CE1F8198393}">
  <cacheSource type="external" connectionId="2"/>
  <cacheFields count="3">
    <cacheField name="[HR Data].[location_state].[location_state]" caption="location_state" numFmtId="0" hierarchy="12" level="1">
      <sharedItems count="7">
        <s v="Illinois"/>
        <s v="Indiana"/>
        <s v="Kentucky"/>
        <s v="Michigan"/>
        <s v="Ohio"/>
        <s v="Pennsylvania"/>
        <s v="Wisconsin"/>
      </sharedItems>
    </cacheField>
    <cacheField name="[Measures].[Count of id]" caption="Count of id" numFmtId="0" hierarchy="38" level="32767"/>
    <cacheField name="Unsupported0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7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2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2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806332870372" backgroundQuery="1" createdVersion="8" refreshedVersion="8" minRefreshableVersion="3" recordCount="0" supportSubquery="1" supportAdvancedDrill="1" xr:uid="{3B013C97-AF38-45AD-A9B7-EF36C82ADB08}">
  <cacheSource type="external" connectionId="2"/>
  <cacheFields count="3">
    <cacheField name="[HR Data].[location_state].[location_state]" caption="location_state" numFmtId="0" hierarchy="12" level="1">
      <sharedItems count="7">
        <s v="Illinois"/>
        <s v="Indiana"/>
        <s v="Kentucky"/>
        <s v="Michigan"/>
        <s v="Ohio"/>
        <s v="Pennsylvania"/>
        <s v="Wisconsin"/>
      </sharedItems>
    </cacheField>
    <cacheField name="[HR Data].[status].[status]" caption="status" numFmtId="0" hierarchy="17" level="1">
      <sharedItems count="2">
        <s v="Active"/>
        <s v="Terminated"/>
      </sharedItems>
    </cacheField>
    <cacheField name="[Measures].[Count of id]" caption="Count of id" numFmtId="0" hierarchy="38" level="32767"/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841429976848" backgroundQuery="1" createdVersion="8" refreshedVersion="8" minRefreshableVersion="3" recordCount="0" supportSubquery="1" supportAdvancedDrill="1" xr:uid="{5B969B5F-DA8B-4573-AD9B-759B43F837C9}">
  <cacheSource type="external" connectionId="2"/>
  <cacheFields count="3">
    <cacheField name="[Measures].[Count of id]" caption="Count of id" numFmtId="0" hierarchy="38" level="32767"/>
    <cacheField name="[HR Data].[status].[status]" caption="status" numFmtId="0" hierarchy="17" level="1">
      <sharedItems count="2">
        <s v="Active"/>
        <s v="Terminated"/>
      </sharedItems>
    </cacheField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</cacheFields>
  <cacheHierarchies count="46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2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844082870368" backgroundQuery="1" createdVersion="8" refreshedVersion="8" minRefreshableVersion="3" recordCount="0" supportSubquery="1" supportAdvancedDrill="1" xr:uid="{13830B89-3E95-4B40-BF4F-A2079A209F08}">
  <cacheSource type="external" connectionId="2"/>
  <cacheFields count="3">
    <cacheField name="[HR Data].[status].[status]" caption="status" numFmtId="0" hierarchy="17" level="1">
      <sharedItems count="2">
        <s v="Active"/>
        <s v="Terminated"/>
      </sharedItems>
    </cacheField>
    <cacheField name="[Measures].[Count of id]" caption="Count of id" numFmtId="0" hierarchy="38" level="32767"/>
    <cacheField name="Unsupported0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7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303.84490625" backgroundQuery="1" createdVersion="8" refreshedVersion="8" minRefreshableVersion="3" recordCount="0" supportSubquery="1" supportAdvancedDrill="1" xr:uid="{6455B703-9660-4D65-90FA-24817A87708C}">
  <cacheSource type="external" connectionId="2"/>
  <cacheFields count="3">
    <cacheField name="[HR Data].[jobtitle].[jobtitle]" caption="jobtitle" numFmtId="0" hierarchy="7" level="1">
      <sharedItems count="10">
        <s v="Account Executive"/>
        <s v="Business Analyst"/>
        <s v="Data Visualization Specialist"/>
        <s v="Human Resources Analyst"/>
        <s v="Human Resources Analyst II"/>
        <s v="Research Assistant I"/>
        <s v="Research Assistant II"/>
        <s v="Software Engineer I"/>
        <s v="Staff Accountant I"/>
        <s v="Systems Administrator I"/>
      </sharedItems>
    </cacheField>
    <cacheField name="[Measures].[Count of id]" caption="Count of id" numFmtId="0" hierarchy="38" level="32767"/>
    <cacheField name="Unsupported0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7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defaultMemberUniqueName="[HR Data].[termdate].[All]" allUniqueName="[HR Data].[termdate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hire_date_fixed]" caption="hire_date_fixed" attribute="1" time="1" defaultMemberUniqueName="[HR Data].[hire_date_fixed].[All]" allUniqueName="[HR Data].[hire_date_fixed].[All]" dimensionUniqueName="[HR Data]" displayFolder="" count="0" memberValueDatatype="7" unbalanced="0"/>
    <cacheHierarchy uniqueName="[HR Data].[birth_year]" caption="birth_year" attribute="1" defaultMemberUniqueName="[HR Data].[birth_year].[All]" allUniqueName="[HR Data].[birth_year].[All]" dimensionUniqueName="[HR Data]" displayFolder="" count="0" memberValueDatatype="130" unbalanced="0"/>
    <cacheHierarchy uniqueName="[HR Data].[birthdate_fixed]" caption="birthdate_fixed" attribute="1" time="1" defaultMemberUniqueName="[HR Data].[birthdate_fixed].[All]" allUniqueName="[HR Data].[birthdate_fixed].[All]" dimensionUniqueName="[HR Data]" displayFolder="" count="0" memberValueDatatype="7" unbalanced="0"/>
    <cacheHierarchy uniqueName="[HR Data].[termdate_fixed]" caption="termdate_fixed" attribute="1" time="1" defaultMemberUniqueName="[HR Data].[termdate_fixed].[All]" allUniqueName="[HR Data].[termdate_fixed].[All]" dimensionUniqueName="[HR Data]" displayFolder="" count="0" memberValueDatatype="7" unbalanced="0"/>
    <cacheHierarchy uniqueName="[HR Data].[status]" caption="status" attribute="1" defaultMemberUniqueName="[HR Data].[status].[All]" allUniqueName="[HR Data].[status].[All]" dimensionUniqueName="[HR Data]" displayFolder="" count="0" memberValueDatatype="130" unbalanced="0"/>
    <cacheHierarchy uniqueName="[HR Data].[hire_year]" caption="hire_year" attribute="1" defaultMemberUniqueName="[HR Data].[hire_year].[All]" allUniqueName="[HR Data].[hire_year].[All]" dimensionUniqueName="[HR Data]" displayFolder="" count="0" memberValueDatatype="20" unbalanced="0"/>
    <cacheHierarchy uniqueName="[HR Data].[termdate_year]" caption="termdate_year" attribute="1" defaultMemberUniqueName="[HR Data].[termdate_year].[All]" allUniqueName="[HR Data].[termdate_year].[All]" dimensionUniqueName="[HR Data]" displayFolder="" count="0" memberValueDatatype="2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2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rmdate_fixed (Year)]" caption="termdate_fixed (Year)" attribute="1" defaultMemberUniqueName="[HR Data].[termdate_fixed (Year)].[All]" allUniqueName="[HR Data].[termdate_fixed (Year)].[All]" dimensionUniqueName="[HR Data]" displayFolder="" count="0" memberValueDatatype="130" unbalanced="0"/>
    <cacheHierarchy uniqueName="[HR Data].[termdate_fixed (Quarter)]" caption="termdate_fixed (Quarter)" attribute="1" defaultMemberUniqueName="[HR Data].[termdate_fixed (Quarter)].[All]" allUniqueName="[HR Data].[termdate_fixed (Quarter)].[All]" dimensionUniqueName="[HR Data]" displayFolder="" count="0" memberValueDatatype="130" unbalanced="0"/>
    <cacheHierarchy uniqueName="[HR Data].[termdate_fixed (Month)]" caption="termdate_fixed (Month)" attribute="1" defaultMemberUniqueName="[HR Data].[termdate_fixed (Month)].[All]" allUniqueName="[HR Data].[termdate_fixed (Month)].[All]" dimensionUniqueName="[HR Data]" displayFolder="" count="0" memberValueDatatype="130" unbalanced="0"/>
    <cacheHierarchy uniqueName="[HR Data].[hire_date_fixed (Year)]" caption="hire_date_fixed (Year)" attribute="1" defaultMemberUniqueName="[HR Data].[hire_date_fixed (Year)].[All]" allUniqueName="[HR Data].[hire_date_fixed (Year)].[All]" dimensionUniqueName="[HR Data]" displayFolder="" count="0" memberValueDatatype="130" unbalanced="0"/>
    <cacheHierarchy uniqueName="[HR Data].[hire_date_fixed (Quarter)]" caption="hire_date_fixed (Quarter)" attribute="1" defaultMemberUniqueName="[HR Data].[hire_date_fixed (Quarter)].[All]" allUniqueName="[HR Data].[hire_date_fixed (Quarter)].[All]" dimensionUniqueName="[HR Data]" displayFolder="" count="0" memberValueDatatype="130" unbalanced="0"/>
    <cacheHierarchy uniqueName="[HR Data].[hire_date_fixed (Month)]" caption="hire_date_fixed (Month)" attribute="1" defaultMemberUniqueName="[HR Data].[hire_date_fixed (Month)].[All]" allUniqueName="[HR Data].[hire_date_fixed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hire_date_fixed (Month Index)]" caption="hire_date_fixed (Month Index)" attribute="1" defaultMemberUniqueName="[HR Data].[hire_date_fixed (Month Index)].[All]" allUniqueName="[HR Data].[hire_date_fixed (Month Index)].[All]" dimensionUniqueName="[HR Data]" displayFolder="" count="0" memberValueDatatype="20" unbalanced="0" hidden="1"/>
    <cacheHierarchy uniqueName="[HR Data].[termdate_fixed (Month Index)]" caption="termdate_fixed (Month Index)" attribute="1" defaultMemberUniqueName="[HR Data].[termdate_fixed (Month Index)].[All]" allUniqueName="[HR Data].[termdate_fixed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HR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ace]" caption="Count of race" measure="1" displayFolder="" measureGroup="HR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rmdate_fixed]" caption="Count of termdate_fixed" measure="1" displayFolder="" measureGroup="HR 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jobtitle]" caption="Distinct 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rmdate_year]" caption="Sum of termdate_year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D5923-11ED-4B7F-ADFB-645A2DFAB394}" name="PivotTable46" cacheId="22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I30:K44" firstHeaderRow="0" firstDataRow="1" firstDataCol="1"/>
  <pivotFields count="3">
    <pivotField axis="axisRow" allDrilled="1" subtotalTop="0" showAll="0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jobtitl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Jobtitle %" fld="2" subtotal="count" showDataAs="percentOfTotal" baseField="0" baseItem="0" numFmtId="10"/>
  </dataFields>
  <formats count="12">
    <format dxfId="1238">
      <pivotArea type="all" dataOnly="0" outline="0" fieldPosition="0"/>
    </format>
    <format dxfId="1237">
      <pivotArea outline="0" collapsedLevelsAreSubtotals="1" fieldPosition="0"/>
    </format>
    <format dxfId="1236">
      <pivotArea field="0" type="button" dataOnly="0" labelOnly="1" outline="0" axis="axisRow" fieldPosition="0"/>
    </format>
    <format dxfId="1235">
      <pivotArea dataOnly="0" labelOnly="1" fieldPosition="0">
        <references count="1">
          <reference field="0" count="0"/>
        </references>
      </pivotArea>
    </format>
    <format dxfId="1234">
      <pivotArea dataOnly="0" labelOnly="1" grandRow="1" outline="0" fieldPosition="0"/>
    </format>
    <format dxfId="12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1">
      <pivotArea type="all" dataOnly="0" outline="0" fieldPosition="0"/>
    </format>
    <format dxfId="1164">
      <pivotArea outline="0" collapsedLevelsAreSubtotals="1" fieldPosition="0"/>
    </format>
    <format dxfId="1163">
      <pivotArea field="0" type="button" dataOnly="0" labelOnly="1" outline="0" axis="axisRow" fieldPosition="0"/>
    </format>
    <format dxfId="1162">
      <pivotArea dataOnly="0" labelOnly="1" fieldPosition="0">
        <references count="1">
          <reference field="0" count="0"/>
        </references>
      </pivotArea>
    </format>
    <format dxfId="1161">
      <pivotArea dataOnly="0" labelOnly="1" grandRow="1" outline="0" fieldPosition="0"/>
    </format>
    <format dxfId="11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9BB65-4D05-48AC-A880-A0B60D76EF45}" name="PivotTable45" cacheId="2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E30:F41" firstHeaderRow="1" firstDataRow="1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</pivotFields>
  <rowFields count="2">
    <field x="2"/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id" fld="1" subtotal="count" baseField="0" baseItem="0"/>
  </dataFields>
  <formats count="12">
    <format dxfId="1232">
      <pivotArea type="all" dataOnly="0" outline="0" fieldPosition="0"/>
    </format>
    <format dxfId="1231">
      <pivotArea outline="0" collapsedLevelsAreSubtotals="1" fieldPosition="0"/>
    </format>
    <format dxfId="1230">
      <pivotArea field="2" type="button" dataOnly="0" labelOnly="1" outline="0" axis="axisRow" fieldPosition="0"/>
    </format>
    <format dxfId="1229">
      <pivotArea dataOnly="0" labelOnly="1" fieldPosition="0">
        <references count="1">
          <reference field="2" count="0"/>
        </references>
      </pivotArea>
    </format>
    <format dxfId="1228">
      <pivotArea dataOnly="0" labelOnly="1" grandRow="1" outline="0" fieldPosition="0"/>
    </format>
    <format dxfId="1227">
      <pivotArea dataOnly="0" labelOnly="1" outline="0" axis="axisValues" fieldPosition="0"/>
    </format>
    <format dxfId="1159">
      <pivotArea type="all" dataOnly="0" outline="0" fieldPosition="0"/>
    </format>
    <format dxfId="1152">
      <pivotArea outline="0" collapsedLevelsAreSubtotals="1" fieldPosition="0"/>
    </format>
    <format dxfId="1151">
      <pivotArea field="2" type="button" dataOnly="0" labelOnly="1" outline="0" axis="axisRow" fieldPosition="0"/>
    </format>
    <format dxfId="1150">
      <pivotArea dataOnly="0" labelOnly="1" fieldPosition="0">
        <references count="1">
          <reference field="2" count="0"/>
        </references>
      </pivotArea>
    </format>
    <format dxfId="1149">
      <pivotArea dataOnly="0" labelOnly="1" grandRow="1" outline="0" fieldPosition="0"/>
    </format>
    <format dxfId="1148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38">
      <autoFilter ref="A1">
        <filterColumn colId="0">
          <top10 val="10" filterVal="10"/>
        </filterColumn>
      </autoFilter>
    </filter>
    <filter fld="2" type="count" evalOrder="1" id="2" iMeasureHier="38">
      <autoFilter ref="A1">
        <filterColumn colId="0">
          <top10 val="10" filterVal="10"/>
        </filterColumn>
      </autoFilter>
    </filter>
  </filters>
  <rowHierarchiesUsage count="2">
    <rowHierarchyUsage hierarchyUsage="6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C4330-97AA-404A-8EA4-30D8C8814B5D}" name="PivotTable9" cacheId="25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titles">
  <location ref="A30:C41" firstHeaderRow="0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1">
    <i>
      <x v="6"/>
    </i>
    <i>
      <x v="1"/>
    </i>
    <i>
      <x v="4"/>
    </i>
    <i>
      <x v="5"/>
    </i>
    <i>
      <x/>
    </i>
    <i>
      <x v="2"/>
    </i>
    <i>
      <x v="8"/>
    </i>
    <i>
      <x v="3"/>
    </i>
    <i>
      <x v="7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1" subtotal="count" baseField="0" baseItem="0" numFmtId="166"/>
    <dataField name="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id]"/>
        </ext>
      </extLst>
    </dataField>
  </dataFields>
  <formats count="14">
    <format dxfId="1447">
      <pivotArea type="all" dataOnly="0" outline="0" fieldPosition="0"/>
    </format>
    <format dxfId="129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25">
      <pivotArea type="all" dataOnly="0" outline="0" fieldPosition="0"/>
    </format>
    <format dxfId="1224">
      <pivotArea outline="0" collapsedLevelsAreSubtotals="1" fieldPosition="0"/>
    </format>
    <format dxfId="1223">
      <pivotArea field="0" type="button" dataOnly="0" labelOnly="1" outline="0" axis="axisRow" fieldPosition="0"/>
    </format>
    <format dxfId="1222">
      <pivotArea dataOnly="0" labelOnly="1" fieldPosition="0">
        <references count="1">
          <reference field="0" count="0"/>
        </references>
      </pivotArea>
    </format>
    <format dxfId="1221">
      <pivotArea dataOnly="0" labelOnly="1" grandRow="1" outline="0" fieldPosition="0"/>
    </format>
    <format dxfId="12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6">
      <pivotArea type="all" dataOnly="0" outline="0" fieldPosition="0"/>
    </format>
    <format dxfId="1139">
      <pivotArea outline="0" collapsedLevelsAreSubtotals="1" fieldPosition="0"/>
    </format>
    <format dxfId="1138">
      <pivotArea field="0" type="button" dataOnly="0" labelOnly="1" outline="0" axis="axisRow" fieldPosition="0"/>
    </format>
    <format dxfId="1137">
      <pivotArea dataOnly="0" labelOnly="1" fieldPosition="0">
        <references count="1">
          <reference field="0" count="0"/>
        </references>
      </pivotArea>
    </format>
    <format dxfId="1136">
      <pivotArea dataOnly="0" labelOnly="1" grandRow="1" outline="0" fieldPosition="0"/>
    </format>
    <format dxfId="11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D202D-E723-4AB4-A0F9-A5F6A2E29CE1}" name="PivotTable44" cacheId="2230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Gender">
  <location ref="E3:G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%" fld="1" subtotal="count" showDataAs="percentOfTotal" baseField="0" baseItem="0" numFmtId="10"/>
    <dataField name="Count of id2" fld="2" subtotal="count" baseField="0" baseItem="0" numFmtId="166">
      <extLst>
        <ext xmlns:x14="http://schemas.microsoft.com/office/spreadsheetml/2009/9/main" uri="{E15A36E0-9728-4e99-A89B-3F7291B0FE68}">
          <x14:dataField sourceField="1" uniqueName="[__Xl2].[Measures].[Count of id]"/>
        </ext>
      </extLst>
    </dataField>
  </dataFields>
  <formats count="14">
    <format dxfId="1446">
      <pivotArea type="all" dataOnly="0" outline="0" fieldPosition="0"/>
    </format>
    <format dxfId="13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19">
      <pivotArea type="all" dataOnly="0" outline="0" fieldPosition="0"/>
    </format>
    <format dxfId="1218">
      <pivotArea outline="0" collapsedLevelsAreSubtotals="1" fieldPosition="0"/>
    </format>
    <format dxfId="1217">
      <pivotArea field="0" type="button" dataOnly="0" labelOnly="1" outline="0" axis="axisRow" fieldPosition="0"/>
    </format>
    <format dxfId="1216">
      <pivotArea dataOnly="0" labelOnly="1" fieldPosition="0">
        <references count="1">
          <reference field="0" count="0"/>
        </references>
      </pivotArea>
    </format>
    <format dxfId="1215">
      <pivotArea dataOnly="0" labelOnly="1" grandRow="1" outline="0" fieldPosition="0"/>
    </format>
    <format dxfId="12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4">
      <pivotArea type="all" dataOnly="0" outline="0" fieldPosition="0"/>
    </format>
    <format dxfId="1127">
      <pivotArea outline="0" collapsedLevelsAreSubtotals="1" fieldPosition="0"/>
    </format>
    <format dxfId="1126">
      <pivotArea field="0" type="button" dataOnly="0" labelOnly="1" outline="0" axis="axisRow" fieldPosition="0"/>
    </format>
    <format dxfId="1125">
      <pivotArea dataOnly="0" labelOnly="1" fieldPosition="0">
        <references count="1">
          <reference field="0" count="0"/>
        </references>
      </pivotArea>
    </format>
    <format dxfId="1124">
      <pivotArea dataOnly="0" labelOnly="1" grandRow="1" outline="0" fieldPosition="0"/>
    </format>
    <format dxfId="1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9BB1D-BDF9-43AD-BFD1-58B13B56A359}" name="PivotTable43" cacheId="2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N5:R20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id" fld="2" subtotal="count" showDataAs="percentOfTotal" baseField="0" baseItem="0" numFmtId="10"/>
  </dataFields>
  <formats count="20">
    <format dxfId="1213">
      <pivotArea type="all" dataOnly="0" outline="0" fieldPosition="0"/>
    </format>
    <format dxfId="1212">
      <pivotArea outline="0" collapsedLevelsAreSubtotals="1" fieldPosition="0"/>
    </format>
    <format dxfId="1211">
      <pivotArea type="origin" dataOnly="0" labelOnly="1" outline="0" fieldPosition="0"/>
    </format>
    <format dxfId="1210">
      <pivotArea field="0" type="button" dataOnly="0" labelOnly="1" outline="0" axis="axisCol" fieldPosition="0"/>
    </format>
    <format dxfId="1209">
      <pivotArea type="topRight" dataOnly="0" labelOnly="1" outline="0" fieldPosition="0"/>
    </format>
    <format dxfId="1208">
      <pivotArea field="1" type="button" dataOnly="0" labelOnly="1" outline="0" axis="axisRow" fieldPosition="0"/>
    </format>
    <format dxfId="1207">
      <pivotArea dataOnly="0" labelOnly="1" fieldPosition="0">
        <references count="1">
          <reference field="1" count="0"/>
        </references>
      </pivotArea>
    </format>
    <format dxfId="1206">
      <pivotArea dataOnly="0" labelOnly="1" grandRow="1" outline="0" fieldPosition="0"/>
    </format>
    <format dxfId="1205">
      <pivotArea dataOnly="0" labelOnly="1" fieldPosition="0">
        <references count="1">
          <reference field="0" count="0"/>
        </references>
      </pivotArea>
    </format>
    <format dxfId="1204">
      <pivotArea dataOnly="0" labelOnly="1" grandCol="1" outline="0" fieldPosition="0"/>
    </format>
    <format dxfId="1122">
      <pivotArea type="all" dataOnly="0" outline="0" fieldPosition="0"/>
    </format>
    <format dxfId="1111">
      <pivotArea outline="0" collapsedLevelsAreSubtotals="1" fieldPosition="0"/>
    </format>
    <format dxfId="1110">
      <pivotArea type="origin" dataOnly="0" labelOnly="1" outline="0" fieldPosition="0"/>
    </format>
    <format dxfId="1109">
      <pivotArea field="0" type="button" dataOnly="0" labelOnly="1" outline="0" axis="axisCol" fieldPosition="0"/>
    </format>
    <format dxfId="1108">
      <pivotArea type="topRight" dataOnly="0" labelOnly="1" outline="0" fieldPosition="0"/>
    </format>
    <format dxfId="1107">
      <pivotArea field="1" type="button" dataOnly="0" labelOnly="1" outline="0" axis="axisRow" fieldPosition="0"/>
    </format>
    <format dxfId="1106">
      <pivotArea dataOnly="0" labelOnly="1" fieldPosition="0">
        <references count="1">
          <reference field="1" count="0"/>
        </references>
      </pivotArea>
    </format>
    <format dxfId="1105">
      <pivotArea dataOnly="0" labelOnly="1" grandRow="1" outline="0" fieldPosition="0"/>
    </format>
    <format dxfId="1104">
      <pivotArea dataOnly="0" labelOnly="1" fieldPosition="0">
        <references count="1">
          <reference field="0" count="0"/>
        </references>
      </pivotArea>
    </format>
    <format dxfId="1103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65D87-DCBF-48E8-AF57-BE2D71C7E222}" name="PivotTable42" cacheId="2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F12:L20" firstHeaderRow="1" firstDataRow="3" firstDataCol="1"/>
  <pivotFields count="4">
    <pivotField dataField="1" subtotalTop="0" showAll="0" defaultSubtotal="0"/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%" fld="0" subtotal="count" showDataAs="percentOfTotal" baseField="0" baseItem="0" numFmtId="10"/>
    <dataField name="Count of id" fld="3" subtotal="count" baseField="0" baseItem="0">
      <extLst>
        <ext xmlns:x14="http://schemas.microsoft.com/office/spreadsheetml/2009/9/main" uri="{E15A36E0-9728-4e99-A89B-3F7291B0FE68}">
          <x14:dataField sourceField="0" uniqueName="[__Xl2].[Measures].[Count of id]"/>
        </ext>
      </extLst>
    </dataField>
  </dataFields>
  <formats count="31">
    <format dxfId="1450">
      <pivotArea field="2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44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144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203">
      <pivotArea type="all" dataOnly="0" outline="0" fieldPosition="0"/>
    </format>
    <format dxfId="1202">
      <pivotArea outline="0" collapsedLevelsAreSubtotals="1" fieldPosition="0"/>
    </format>
    <format dxfId="1201">
      <pivotArea type="origin" dataOnly="0" labelOnly="1" outline="0" fieldPosition="0"/>
    </format>
    <format dxfId="1200">
      <pivotArea field="2" type="button" dataOnly="0" labelOnly="1" outline="0" axis="axisCol" fieldPosition="0"/>
    </format>
    <format dxfId="1199">
      <pivotArea field="-2" type="button" dataOnly="0" labelOnly="1" outline="0" axis="axisCol" fieldPosition="1"/>
    </format>
    <format dxfId="1198">
      <pivotArea type="topRight" dataOnly="0" labelOnly="1" outline="0" fieldPosition="0"/>
    </format>
    <format dxfId="1197">
      <pivotArea field="1" type="button" dataOnly="0" labelOnly="1" outline="0" axis="axisRow" fieldPosition="0"/>
    </format>
    <format dxfId="1196">
      <pivotArea dataOnly="0" labelOnly="1" fieldPosition="0">
        <references count="1">
          <reference field="1" count="0"/>
        </references>
      </pivotArea>
    </format>
    <format dxfId="1195">
      <pivotArea dataOnly="0" labelOnly="1" grandRow="1" outline="0" fieldPosition="0"/>
    </format>
    <format dxfId="1194">
      <pivotArea dataOnly="0" labelOnly="1" fieldPosition="0">
        <references count="1">
          <reference field="2" count="0"/>
        </references>
      </pivotArea>
    </format>
    <format dxfId="1193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91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8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118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1102">
      <pivotArea type="all" dataOnly="0" outline="0" fieldPosition="0"/>
    </format>
    <format dxfId="1087">
      <pivotArea outline="0" collapsedLevelsAreSubtotals="1" fieldPosition="0"/>
    </format>
    <format dxfId="1086">
      <pivotArea type="origin" dataOnly="0" labelOnly="1" outline="0" fieldPosition="0"/>
    </format>
    <format dxfId="1085">
      <pivotArea field="2" type="button" dataOnly="0" labelOnly="1" outline="0" axis="axisCol" fieldPosition="0"/>
    </format>
    <format dxfId="1084">
      <pivotArea field="-2" type="button" dataOnly="0" labelOnly="1" outline="0" axis="axisCol" fieldPosition="1"/>
    </format>
    <format dxfId="1083">
      <pivotArea type="topRight" dataOnly="0" labelOnly="1" outline="0" fieldPosition="0"/>
    </format>
    <format dxfId="1082">
      <pivotArea field="1" type="button" dataOnly="0" labelOnly="1" outline="0" axis="axisRow" fieldPosition="0"/>
    </format>
    <format dxfId="1081">
      <pivotArea dataOnly="0" labelOnly="1" fieldPosition="0">
        <references count="1">
          <reference field="1" count="0"/>
        </references>
      </pivotArea>
    </format>
    <format dxfId="1080">
      <pivotArea dataOnly="0" labelOnly="1" grandRow="1" outline="0" fieldPosition="0"/>
    </format>
    <format dxfId="1079">
      <pivotArea dataOnly="0" labelOnly="1" fieldPosition="0">
        <references count="1">
          <reference field="2" count="0"/>
        </references>
      </pivotArea>
    </format>
    <format dxfId="1078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6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7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107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2">
    <colHierarchyUsage hierarchyUsage="1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78350-B555-4E66-83F4-8F0C3ADAA413}" name="PivotTable41" cacheId="2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10:D25" firstHeaderRow="1" firstDataRow="2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14">
    <i>
      <x v="3"/>
    </i>
    <i>
      <x/>
    </i>
    <i>
      <x v="9"/>
    </i>
    <i>
      <x v="4"/>
    </i>
    <i>
      <x v="12"/>
    </i>
    <i>
      <x v="10"/>
    </i>
    <i>
      <x v="2"/>
    </i>
    <i>
      <x v="8"/>
    </i>
    <i>
      <x v="11"/>
    </i>
    <i>
      <x v="7"/>
    </i>
    <i>
      <x v="6"/>
    </i>
    <i>
      <x v="5"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id" fld="0" subtotal="count" baseField="0" baseItem="0" numFmtId="166"/>
  </dataFields>
  <formats count="22">
    <format dxfId="1452">
      <pivotArea collapsedLevelsAreSubtotals="1" fieldPosition="0">
        <references count="2">
          <reference field="1" count="1">
            <x v="3"/>
          </reference>
          <reference field="2" count="1" selected="0">
            <x v="0"/>
          </reference>
        </references>
      </pivotArea>
    </format>
    <format dxfId="1451">
      <pivotArea outline="0" collapsedLevelsAreSubtotals="1" fieldPosition="0"/>
    </format>
    <format dxfId="1187">
      <pivotArea type="all" dataOnly="0" outline="0" fieldPosition="0"/>
    </format>
    <format dxfId="1186">
      <pivotArea outline="0" collapsedLevelsAreSubtotals="1" fieldPosition="0"/>
    </format>
    <format dxfId="1185">
      <pivotArea type="origin" dataOnly="0" labelOnly="1" outline="0" fieldPosition="0"/>
    </format>
    <format dxfId="1184">
      <pivotArea field="2" type="button" dataOnly="0" labelOnly="1" outline="0" axis="axisCol" fieldPosition="0"/>
    </format>
    <format dxfId="1183">
      <pivotArea type="topRight" dataOnly="0" labelOnly="1" outline="0" fieldPosition="0"/>
    </format>
    <format dxfId="1182">
      <pivotArea field="1" type="button" dataOnly="0" labelOnly="1" outline="0" axis="axisRow" fieldPosition="0"/>
    </format>
    <format dxfId="1181">
      <pivotArea dataOnly="0" labelOnly="1" fieldPosition="0">
        <references count="1">
          <reference field="1" count="0"/>
        </references>
      </pivotArea>
    </format>
    <format dxfId="1180">
      <pivotArea dataOnly="0" labelOnly="1" grandRow="1" outline="0" fieldPosition="0"/>
    </format>
    <format dxfId="1179">
      <pivotArea dataOnly="0" labelOnly="1" fieldPosition="0">
        <references count="1">
          <reference field="2" count="0"/>
        </references>
      </pivotArea>
    </format>
    <format dxfId="1178">
      <pivotArea dataOnly="0" labelOnly="1" grandCol="1" outline="0" fieldPosition="0"/>
    </format>
    <format dxfId="1072">
      <pivotArea type="all" dataOnly="0" outline="0" fieldPosition="0"/>
    </format>
    <format dxfId="1061">
      <pivotArea outline="0" collapsedLevelsAreSubtotals="1" fieldPosition="0"/>
    </format>
    <format dxfId="1060">
      <pivotArea type="origin" dataOnly="0" labelOnly="1" outline="0" fieldPosition="0"/>
    </format>
    <format dxfId="1059">
      <pivotArea field="2" type="button" dataOnly="0" labelOnly="1" outline="0" axis="axisCol" fieldPosition="0"/>
    </format>
    <format dxfId="1058">
      <pivotArea type="topRight" dataOnly="0" labelOnly="1" outline="0" fieldPosition="0"/>
    </format>
    <format dxfId="1057">
      <pivotArea field="1" type="button" dataOnly="0" labelOnly="1" outline="0" axis="axisRow" fieldPosition="0"/>
    </format>
    <format dxfId="1056">
      <pivotArea dataOnly="0" labelOnly="1" fieldPosition="0">
        <references count="1">
          <reference field="1" count="0"/>
        </references>
      </pivotArea>
    </format>
    <format dxfId="1055">
      <pivotArea dataOnly="0" labelOnly="1" grandRow="1" outline="0" fieldPosition="0"/>
    </format>
    <format dxfId="1054">
      <pivotArea dataOnly="0" labelOnly="1" fieldPosition="0">
        <references count="1">
          <reference field="2" count="0"/>
        </references>
      </pivotArea>
    </format>
    <format dxfId="1053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D7F38-35C1-4641-995A-2CCD70A25AE2}" name="PivotTable2" cacheId="25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3:C6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1" subtotal="count" baseField="0" baseItem="0"/>
    <dataField name="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id]"/>
        </ext>
      </extLst>
    </dataField>
  </dataFields>
  <formats count="15">
    <format dxfId="1461">
      <pivotArea collapsedLevelsAreSubtotals="1" fieldPosition="0">
        <references count="1">
          <reference field="0" count="0"/>
        </references>
      </pivotArea>
    </format>
    <format dxfId="1453">
      <pivotArea outline="0" fieldPosition="0">
        <references count="1">
          <reference field="4294967294" count="1">
            <x v="1"/>
          </reference>
        </references>
      </pivotArea>
    </format>
    <format dxfId="1177">
      <pivotArea type="all" dataOnly="0" outline="0" fieldPosition="0"/>
    </format>
    <format dxfId="1176">
      <pivotArea outline="0" collapsedLevelsAreSubtotals="1" fieldPosition="0"/>
    </format>
    <format dxfId="1175">
      <pivotArea field="0" type="button" dataOnly="0" labelOnly="1" outline="0" axis="axisRow" fieldPosition="0"/>
    </format>
    <format dxfId="1174">
      <pivotArea dataOnly="0" labelOnly="1" fieldPosition="0">
        <references count="1">
          <reference field="0" count="0"/>
        </references>
      </pivotArea>
    </format>
    <format dxfId="1173">
      <pivotArea dataOnly="0" labelOnly="1" grandRow="1" outline="0" fieldPosition="0"/>
    </format>
    <format dxfId="1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2">
      <pivotArea type="all" dataOnly="0" outline="0" fieldPosition="0"/>
    </format>
    <format dxfId="1045">
      <pivotArea outline="0" collapsedLevelsAreSubtotals="1" fieldPosition="0"/>
    </format>
    <format dxfId="1044">
      <pivotArea field="0" type="button" dataOnly="0" labelOnly="1" outline="0" axis="axisRow" fieldPosition="0"/>
    </format>
    <format dxfId="1043">
      <pivotArea dataOnly="0" labelOnly="1" fieldPosition="0">
        <references count="1">
          <reference field="0" count="0"/>
        </references>
      </pivotArea>
    </format>
    <format dxfId="1042">
      <pivotArea dataOnly="0" labelOnly="1" grandRow="1" outline="0" fieldPosition="0"/>
    </format>
    <format dxfId="10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87B65-23AA-4214-8137-418905167C78}" name="PivotTable49" cacheId="2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ce">
  <location ref="A46:D55" firstHeaderRow="1" firstDataRow="2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8">
    <i>
      <x v="6"/>
    </i>
    <i>
      <x v="5"/>
    </i>
    <i>
      <x v="2"/>
    </i>
    <i>
      <x v="1"/>
    </i>
    <i>
      <x v="3"/>
    </i>
    <i>
      <x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id" fld="2" subtotal="count" showDataAs="percentOfRow" baseField="0" baseItem="0" numFmtId="10"/>
  </dataFields>
  <formats count="20">
    <format dxfId="956">
      <pivotArea type="all" dataOnly="0" outline="0" fieldPosition="0"/>
    </format>
    <format dxfId="955">
      <pivotArea outline="0" collapsedLevelsAreSubtotals="1" fieldPosition="0"/>
    </format>
    <format dxfId="954">
      <pivotArea type="origin" dataOnly="0" labelOnly="1" outline="0" fieldPosition="0"/>
    </format>
    <format dxfId="953">
      <pivotArea field="1" type="button" dataOnly="0" labelOnly="1" outline="0" axis="axisCol" fieldPosition="0"/>
    </format>
    <format dxfId="952">
      <pivotArea type="topRight" dataOnly="0" labelOnly="1" outline="0" fieldPosition="0"/>
    </format>
    <format dxfId="951">
      <pivotArea field="0" type="button" dataOnly="0" labelOnly="1" outline="0" axis="axisRow" fieldPosition="0"/>
    </format>
    <format dxfId="950">
      <pivotArea dataOnly="0" labelOnly="1" fieldPosition="0">
        <references count="1">
          <reference field="0" count="0"/>
        </references>
      </pivotArea>
    </format>
    <format dxfId="949">
      <pivotArea dataOnly="0" labelOnly="1" grandRow="1" outline="0" fieldPosition="0"/>
    </format>
    <format dxfId="948">
      <pivotArea dataOnly="0" labelOnly="1" fieldPosition="0">
        <references count="1">
          <reference field="1" count="0"/>
        </references>
      </pivotArea>
    </format>
    <format dxfId="947">
      <pivotArea dataOnly="0" labelOnly="1" grandCol="1" outline="0" fieldPosition="0"/>
    </format>
    <format dxfId="888">
      <pivotArea type="all" dataOnly="0" outline="0" fieldPosition="0"/>
    </format>
    <format dxfId="887">
      <pivotArea outline="0" collapsedLevelsAreSubtotals="1" fieldPosition="0"/>
    </format>
    <format dxfId="886">
      <pivotArea type="origin" dataOnly="0" labelOnly="1" outline="0" fieldPosition="0"/>
    </format>
    <format dxfId="885">
      <pivotArea field="1" type="button" dataOnly="0" labelOnly="1" outline="0" axis="axisCol" fieldPosition="0"/>
    </format>
    <format dxfId="884">
      <pivotArea type="topRight" dataOnly="0" labelOnly="1" outline="0" fieldPosition="0"/>
    </format>
    <format dxfId="883">
      <pivotArea field="0" type="button" dataOnly="0" labelOnly="1" outline="0" axis="axisRow" fieldPosition="0"/>
    </format>
    <format dxfId="882">
      <pivotArea dataOnly="0" labelOnly="1" fieldPosition="0">
        <references count="1">
          <reference field="0" count="0"/>
        </references>
      </pivotArea>
    </format>
    <format dxfId="881">
      <pivotArea dataOnly="0" labelOnly="1" grandRow="1" outline="0" fieldPosition="0"/>
    </format>
    <format dxfId="880">
      <pivotArea dataOnly="0" labelOnly="1" fieldPosition="0">
        <references count="1">
          <reference field="1" count="0"/>
        </references>
      </pivotArea>
    </format>
    <format dxfId="879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1B108-5D52-4B15-9AB0-0CFB0BD9ED32}" name="PivotTable17" cacheId="2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36:D41" firstHeaderRow="1" firstDataRow="2" firstDataCol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4">
    <i>
      <x v="1"/>
    </i>
    <i>
      <x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id" fld="1" subtotal="count" showDataAs="percentOfRow" baseField="0" baseItem="0" numFmtId="10"/>
  </dataFields>
  <formats count="22">
    <format dxfId="1443">
      <pivotArea outline="0" collapsedLevelsAreSubtotals="1" fieldPosition="0"/>
    </format>
    <format dxfId="1442">
      <pivotArea outline="0" fieldPosition="0">
        <references count="1">
          <reference field="4294967294" count="1">
            <x v="0"/>
          </reference>
        </references>
      </pivotArea>
    </format>
    <format dxfId="946">
      <pivotArea type="all" dataOnly="0" outline="0" fieldPosition="0"/>
    </format>
    <format dxfId="945">
      <pivotArea outline="0" collapsedLevelsAreSubtotals="1" fieldPosition="0"/>
    </format>
    <format dxfId="944">
      <pivotArea type="origin" dataOnly="0" labelOnly="1" outline="0" fieldPosition="0"/>
    </format>
    <format dxfId="943">
      <pivotArea field="2" type="button" dataOnly="0" labelOnly="1" outline="0" axis="axisCol" fieldPosition="0"/>
    </format>
    <format dxfId="942">
      <pivotArea type="topRight" dataOnly="0" labelOnly="1" outline="0" fieldPosition="0"/>
    </format>
    <format dxfId="941">
      <pivotArea field="0" type="button" dataOnly="0" labelOnly="1" outline="0" axis="axisRow" fieldPosition="0"/>
    </format>
    <format dxfId="940">
      <pivotArea dataOnly="0" labelOnly="1" fieldPosition="0">
        <references count="1">
          <reference field="0" count="0"/>
        </references>
      </pivotArea>
    </format>
    <format dxfId="939">
      <pivotArea dataOnly="0" labelOnly="1" grandRow="1" outline="0" fieldPosition="0"/>
    </format>
    <format dxfId="938">
      <pivotArea dataOnly="0" labelOnly="1" fieldPosition="0">
        <references count="1">
          <reference field="2" count="0"/>
        </references>
      </pivotArea>
    </format>
    <format dxfId="937">
      <pivotArea dataOnly="0" labelOnly="1" grandCol="1" outline="0" fieldPosition="0"/>
    </format>
    <format dxfId="878">
      <pivotArea type="all" dataOnly="0" outline="0" fieldPosition="0"/>
    </format>
    <format dxfId="877">
      <pivotArea outline="0" collapsedLevelsAreSubtotals="1" fieldPosition="0"/>
    </format>
    <format dxfId="876">
      <pivotArea type="origin" dataOnly="0" labelOnly="1" outline="0" fieldPosition="0"/>
    </format>
    <format dxfId="875">
      <pivotArea field="2" type="button" dataOnly="0" labelOnly="1" outline="0" axis="axisCol" fieldPosition="0"/>
    </format>
    <format dxfId="874">
      <pivotArea type="topRight" dataOnly="0" labelOnly="1" outline="0" fieldPosition="0"/>
    </format>
    <format dxfId="873">
      <pivotArea field="0" type="button" dataOnly="0" labelOnly="1" outline="0" axis="axisRow" fieldPosition="0"/>
    </format>
    <format dxfId="872">
      <pivotArea dataOnly="0" labelOnly="1" fieldPosition="0">
        <references count="1">
          <reference field="0" count="0"/>
        </references>
      </pivotArea>
    </format>
    <format dxfId="871">
      <pivotArea dataOnly="0" labelOnly="1" grandRow="1" outline="0" fieldPosition="0"/>
    </format>
    <format dxfId="870">
      <pivotArea dataOnly="0" labelOnly="1" fieldPosition="0">
        <references count="1">
          <reference field="2" count="0"/>
        </references>
      </pivotArea>
    </format>
    <format dxfId="869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DEBE4-61FB-47A9-BD0B-1B5391F3E115}" name="PivotTable15" cacheId="22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H36:K41" firstHeaderRow="1" firstDataRow="2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4">
    <i>
      <x v="1"/>
    </i>
    <i>
      <x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id" fld="0" subtotal="count" showDataAs="percentOfRow" baseField="0" baseItem="0" numFmtId="10"/>
  </dataFields>
  <formats count="20">
    <format dxfId="936">
      <pivotArea type="all" dataOnly="0" outline="0" fieldPosition="0"/>
    </format>
    <format dxfId="935">
      <pivotArea outline="0" collapsedLevelsAreSubtotals="1" fieldPosition="0"/>
    </format>
    <format dxfId="934">
      <pivotArea type="origin" dataOnly="0" labelOnly="1" outline="0" fieldPosition="0"/>
    </format>
    <format dxfId="933">
      <pivotArea field="2" type="button" dataOnly="0" labelOnly="1" outline="0" axis="axisCol" fieldPosition="0"/>
    </format>
    <format dxfId="932">
      <pivotArea type="topRight" dataOnly="0" labelOnly="1" outline="0" fieldPosition="0"/>
    </format>
    <format dxfId="931">
      <pivotArea field="1" type="button" dataOnly="0" labelOnly="1" outline="0" axis="axisRow" fieldPosition="0"/>
    </format>
    <format dxfId="930">
      <pivotArea dataOnly="0" labelOnly="1" fieldPosition="0">
        <references count="1">
          <reference field="1" count="0"/>
        </references>
      </pivotArea>
    </format>
    <format dxfId="929">
      <pivotArea dataOnly="0" labelOnly="1" grandRow="1" outline="0" fieldPosition="0"/>
    </format>
    <format dxfId="928">
      <pivotArea dataOnly="0" labelOnly="1" fieldPosition="0">
        <references count="1">
          <reference field="2" count="0"/>
        </references>
      </pivotArea>
    </format>
    <format dxfId="927">
      <pivotArea dataOnly="0" labelOnly="1" grandCol="1" outline="0" fieldPosition="0"/>
    </format>
    <format dxfId="868">
      <pivotArea type="all" dataOnly="0" outline="0" fieldPosition="0"/>
    </format>
    <format dxfId="867">
      <pivotArea outline="0" collapsedLevelsAreSubtotals="1" fieldPosition="0"/>
    </format>
    <format dxfId="866">
      <pivotArea type="origin" dataOnly="0" labelOnly="1" outline="0" fieldPosition="0"/>
    </format>
    <format dxfId="865">
      <pivotArea field="2" type="button" dataOnly="0" labelOnly="1" outline="0" axis="axisCol" fieldPosition="0"/>
    </format>
    <format dxfId="864">
      <pivotArea type="topRight" dataOnly="0" labelOnly="1" outline="0" fieldPosition="0"/>
    </format>
    <format dxfId="863">
      <pivotArea field="1" type="button" dataOnly="0" labelOnly="1" outline="0" axis="axisRow" fieldPosition="0"/>
    </format>
    <format dxfId="862">
      <pivotArea dataOnly="0" labelOnly="1" fieldPosition="0">
        <references count="1">
          <reference field="1" count="0"/>
        </references>
      </pivotArea>
    </format>
    <format dxfId="861">
      <pivotArea dataOnly="0" labelOnly="1" grandRow="1" outline="0" fieldPosition="0"/>
    </format>
    <format dxfId="860">
      <pivotArea dataOnly="0" labelOnly="1" fieldPosition="0">
        <references count="1">
          <reference field="2" count="0"/>
        </references>
      </pivotArea>
    </format>
    <format dxfId="859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65C6B-942C-4078-A163-7916C34BA6FD}" name="PivotTable14" cacheId="2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ce">
  <location ref="I23:L32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8">
    <i>
      <x v="6"/>
    </i>
    <i>
      <x v="5"/>
    </i>
    <i>
      <x v="2"/>
    </i>
    <i>
      <x v="1"/>
    </i>
    <i>
      <x v="3"/>
    </i>
    <i>
      <x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id" fld="2" subtotal="count" showDataAs="percentOfRow" baseField="0" baseItem="0" numFmtId="10"/>
  </dataFields>
  <formats count="20">
    <format dxfId="926">
      <pivotArea type="all" dataOnly="0" outline="0" fieldPosition="0"/>
    </format>
    <format dxfId="925">
      <pivotArea outline="0" collapsedLevelsAreSubtotals="1" fieldPosition="0"/>
    </format>
    <format dxfId="924">
      <pivotArea type="origin" dataOnly="0" labelOnly="1" outline="0" fieldPosition="0"/>
    </format>
    <format dxfId="923">
      <pivotArea field="0" type="button" dataOnly="0" labelOnly="1" outline="0" axis="axisCol" fieldPosition="0"/>
    </format>
    <format dxfId="922">
      <pivotArea type="topRight" dataOnly="0" labelOnly="1" outline="0" fieldPosition="0"/>
    </format>
    <format dxfId="921">
      <pivotArea field="1" type="button" dataOnly="0" labelOnly="1" outline="0" axis="axisRow" fieldPosition="0"/>
    </format>
    <format dxfId="920">
      <pivotArea dataOnly="0" labelOnly="1" fieldPosition="0">
        <references count="1">
          <reference field="1" count="0"/>
        </references>
      </pivotArea>
    </format>
    <format dxfId="919">
      <pivotArea dataOnly="0" labelOnly="1" grandRow="1" outline="0" fieldPosition="0"/>
    </format>
    <format dxfId="918">
      <pivotArea dataOnly="0" labelOnly="1" fieldPosition="0">
        <references count="1">
          <reference field="0" count="0"/>
        </references>
      </pivotArea>
    </format>
    <format dxfId="917">
      <pivotArea dataOnly="0" labelOnly="1" grandCol="1" outline="0" fieldPosition="0"/>
    </format>
    <format dxfId="858">
      <pivotArea type="all" dataOnly="0" outline="0" fieldPosition="0"/>
    </format>
    <format dxfId="857">
      <pivotArea outline="0" collapsedLevelsAreSubtotals="1" fieldPosition="0"/>
    </format>
    <format dxfId="856">
      <pivotArea type="origin" dataOnly="0" labelOnly="1" outline="0" fieldPosition="0"/>
    </format>
    <format dxfId="855">
      <pivotArea field="0" type="button" dataOnly="0" labelOnly="1" outline="0" axis="axisCol" fieldPosition="0"/>
    </format>
    <format dxfId="854">
      <pivotArea type="topRight" dataOnly="0" labelOnly="1" outline="0" fieldPosition="0"/>
    </format>
    <format dxfId="853">
      <pivotArea field="1" type="button" dataOnly="0" labelOnly="1" outline="0" axis="axisRow" fieldPosition="0"/>
    </format>
    <format dxfId="852">
      <pivotArea dataOnly="0" labelOnly="1" fieldPosition="0">
        <references count="1">
          <reference field="1" count="0"/>
        </references>
      </pivotArea>
    </format>
    <format dxfId="851">
      <pivotArea dataOnly="0" labelOnly="1" grandRow="1" outline="0" fieldPosition="0"/>
    </format>
    <format dxfId="850">
      <pivotArea dataOnly="0" labelOnly="1" fieldPosition="0">
        <references count="1">
          <reference field="0" count="0"/>
        </references>
      </pivotArea>
    </format>
    <format dxfId="849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4A93F-7416-4B1D-B246-FD6C24E4A745}" name="PivotTable48" cacheId="2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17:E32" firstHeaderRow="1" firstDataRow="2" firstDataCol="1"/>
  <pivotFields count="3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2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4">
    <i>
      <x v="3"/>
    </i>
    <i>
      <x/>
    </i>
    <i>
      <x v="2"/>
    </i>
    <i>
      <x v="9"/>
    </i>
    <i>
      <x v="12"/>
    </i>
    <i>
      <x v="4"/>
    </i>
    <i>
      <x v="8"/>
    </i>
    <i>
      <x v="11"/>
    </i>
    <i>
      <x v="10"/>
    </i>
    <i>
      <x v="7"/>
    </i>
    <i>
      <x v="5"/>
    </i>
    <i>
      <x v="6"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1" subtotal="count" showDataAs="percentOfRow" baseField="0" baseItem="0" numFmtId="10"/>
  </dataFields>
  <formats count="20">
    <format dxfId="916">
      <pivotArea type="all" dataOnly="0" outline="0" fieldPosition="0"/>
    </format>
    <format dxfId="915">
      <pivotArea outline="0" collapsedLevelsAreSubtotals="1" fieldPosition="0"/>
    </format>
    <format dxfId="914">
      <pivotArea type="origin" dataOnly="0" labelOnly="1" outline="0" fieldPosition="0"/>
    </format>
    <format dxfId="913">
      <pivotArea field="2" type="button" dataOnly="0" labelOnly="1" outline="0" axis="axisCol" fieldPosition="0"/>
    </format>
    <format dxfId="912">
      <pivotArea type="topRight" dataOnly="0" labelOnly="1" outline="0" fieldPosition="0"/>
    </format>
    <format dxfId="911">
      <pivotArea field="0" type="button" dataOnly="0" labelOnly="1" outline="0" axis="axisRow" fieldPosition="0"/>
    </format>
    <format dxfId="910">
      <pivotArea dataOnly="0" labelOnly="1" fieldPosition="0">
        <references count="1">
          <reference field="0" count="0"/>
        </references>
      </pivotArea>
    </format>
    <format dxfId="909">
      <pivotArea dataOnly="0" labelOnly="1" grandRow="1" outline="0" fieldPosition="0"/>
    </format>
    <format dxfId="908">
      <pivotArea dataOnly="0" labelOnly="1" fieldPosition="0">
        <references count="1">
          <reference field="2" count="0"/>
        </references>
      </pivotArea>
    </format>
    <format dxfId="907">
      <pivotArea dataOnly="0" labelOnly="1" grandCol="1" outline="0" fieldPosition="0"/>
    </format>
    <format dxfId="848">
      <pivotArea type="all" dataOnly="0" outline="0" fieldPosition="0"/>
    </format>
    <format dxfId="847">
      <pivotArea outline="0" collapsedLevelsAreSubtotals="1" fieldPosition="0"/>
    </format>
    <format dxfId="846">
      <pivotArea type="origin" dataOnly="0" labelOnly="1" outline="0" fieldPosition="0"/>
    </format>
    <format dxfId="845">
      <pivotArea field="2" type="button" dataOnly="0" labelOnly="1" outline="0" axis="axisCol" fieldPosition="0"/>
    </format>
    <format dxfId="844">
      <pivotArea type="topRight" dataOnly="0" labelOnly="1" outline="0" fieldPosition="0"/>
    </format>
    <format dxfId="843">
      <pivotArea field="0" type="button" dataOnly="0" labelOnly="1" outline="0" axis="axisRow" fieldPosition="0"/>
    </format>
    <format dxfId="842">
      <pivotArea dataOnly="0" labelOnly="1" fieldPosition="0">
        <references count="1">
          <reference field="0" count="0"/>
        </references>
      </pivotArea>
    </format>
    <format dxfId="841">
      <pivotArea dataOnly="0" labelOnly="1" grandRow="1" outline="0" fieldPosition="0"/>
    </format>
    <format dxfId="840">
      <pivotArea dataOnly="0" labelOnly="1" fieldPosition="0">
        <references count="1">
          <reference field="2" count="0"/>
        </references>
      </pivotArea>
    </format>
    <format dxfId="839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FB47C-285B-4AA9-AB53-FD427D3AD3C3}" name="PivotTable12" cacheId="2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I4:Q19" firstHeaderRow="1" firstDataRow="2" firstDataCol="1"/>
  <pivotFields count="3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14">
    <i>
      <x v="3"/>
    </i>
    <i>
      <x/>
    </i>
    <i>
      <x v="9"/>
    </i>
    <i>
      <x v="4"/>
    </i>
    <i>
      <x v="12"/>
    </i>
    <i>
      <x v="10"/>
    </i>
    <i>
      <x v="2"/>
    </i>
    <i>
      <x v="8"/>
    </i>
    <i>
      <x v="11"/>
    </i>
    <i>
      <x v="7"/>
    </i>
    <i>
      <x v="6"/>
    </i>
    <i>
      <x v="5"/>
    </i>
    <i>
      <x v="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id" fld="2" subtotal="count" showDataAs="percentOfRow" baseField="0" baseItem="0" numFmtId="10"/>
  </dataFields>
  <formats count="20">
    <format dxfId="906">
      <pivotArea type="all" dataOnly="0" outline="0" fieldPosition="0"/>
    </format>
    <format dxfId="904">
      <pivotArea outline="0" collapsedLevelsAreSubtotals="1" fieldPosition="0"/>
    </format>
    <format dxfId="903">
      <pivotArea type="origin" dataOnly="0" labelOnly="1" outline="0" fieldPosition="0"/>
    </format>
    <format dxfId="902">
      <pivotArea field="1" type="button" dataOnly="0" labelOnly="1" outline="0" axis="axisCol" fieldPosition="0"/>
    </format>
    <format dxfId="901">
      <pivotArea type="topRight" dataOnly="0" labelOnly="1" outline="0" fieldPosition="0"/>
    </format>
    <format dxfId="900">
      <pivotArea field="0" type="button" dataOnly="0" labelOnly="1" outline="0" axis="axisRow" fieldPosition="0"/>
    </format>
    <format dxfId="899">
      <pivotArea dataOnly="0" labelOnly="1" fieldPosition="0">
        <references count="1">
          <reference field="0" count="0"/>
        </references>
      </pivotArea>
    </format>
    <format dxfId="898">
      <pivotArea dataOnly="0" labelOnly="1" grandRow="1" outline="0" fieldPosition="0"/>
    </format>
    <format dxfId="897">
      <pivotArea dataOnly="0" labelOnly="1" fieldPosition="0">
        <references count="1">
          <reference field="1" count="0"/>
        </references>
      </pivotArea>
    </format>
    <format dxfId="896">
      <pivotArea dataOnly="0" labelOnly="1" grandCol="1" outline="0" fieldPosition="0"/>
    </format>
    <format dxfId="838">
      <pivotArea type="all" dataOnly="0" outline="0" fieldPosition="0"/>
    </format>
    <format dxfId="837">
      <pivotArea outline="0" collapsedLevelsAreSubtotals="1" fieldPosition="0"/>
    </format>
    <format dxfId="836">
      <pivotArea type="origin" dataOnly="0" labelOnly="1" outline="0" fieldPosition="0"/>
    </format>
    <format dxfId="835">
      <pivotArea field="1" type="button" dataOnly="0" labelOnly="1" outline="0" axis="axisCol" fieldPosition="0"/>
    </format>
    <format dxfId="834">
      <pivotArea type="topRight" dataOnly="0" labelOnly="1" outline="0" fieldPosition="0"/>
    </format>
    <format dxfId="833">
      <pivotArea field="0" type="button" dataOnly="0" labelOnly="1" outline="0" axis="axisRow" fieldPosition="0"/>
    </format>
    <format dxfId="832">
      <pivotArea dataOnly="0" labelOnly="1" fieldPosition="0">
        <references count="1">
          <reference field="0" count="0"/>
        </references>
      </pivotArea>
    </format>
    <format dxfId="831">
      <pivotArea dataOnly="0" labelOnly="1" grandRow="1" outline="0" fieldPosition="0"/>
    </format>
    <format dxfId="830">
      <pivotArea dataOnly="0" labelOnly="1" fieldPosition="0">
        <references count="1">
          <reference field="1" count="0"/>
        </references>
      </pivotArea>
    </format>
    <format dxfId="829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7AA2E-7914-4F47-900D-9F5BFC21F806}" name="PivotTable11" cacheId="2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ce">
  <location ref="A4:C12" firstHeaderRow="0" firstDataRow="1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">
    <i>
      <x v="6"/>
    </i>
    <i>
      <x v="5"/>
    </i>
    <i>
      <x v="2"/>
    </i>
    <i>
      <x v="1"/>
    </i>
    <i>
      <x v="3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%" fld="1" subtotal="count" showDataAs="percentOfTotal" baseField="0" baseItem="0" numFmtId="10"/>
    <dataField name="Count of id" fld="2" subtotal="count" baseField="0" baseItem="0" numFmtId="166">
      <extLst>
        <ext xmlns:x14="http://schemas.microsoft.com/office/spreadsheetml/2009/9/main" uri="{E15A36E0-9728-4e99-A89B-3F7291B0FE68}">
          <x14:dataField sourceField="1" uniqueName="[__Xl2].[Measures].[Count of id]"/>
        </ext>
      </extLst>
    </dataField>
  </dataFields>
  <formats count="14">
    <format dxfId="1445">
      <pivotArea dataOnly="0" labelOnly="1" outline="0" axis="axisValues" fieldPosition="0"/>
    </format>
    <format dxfId="14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95">
      <pivotArea type="all" dataOnly="0" outline="0" fieldPosition="0"/>
    </format>
    <format dxfId="894">
      <pivotArea outline="0" collapsedLevelsAreSubtotals="1" fieldPosition="0"/>
    </format>
    <format dxfId="893">
      <pivotArea field="0" type="button" dataOnly="0" labelOnly="1" outline="0" axis="axisRow" fieldPosition="0"/>
    </format>
    <format dxfId="892">
      <pivotArea dataOnly="0" labelOnly="1" fieldPosition="0">
        <references count="1">
          <reference field="0" count="0"/>
        </references>
      </pivotArea>
    </format>
    <format dxfId="891">
      <pivotArea dataOnly="0" labelOnly="1" grandRow="1" outline="0" fieldPosition="0"/>
    </format>
    <format dxfId="8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8">
      <pivotArea type="all" dataOnly="0" outline="0" fieldPosition="0"/>
    </format>
    <format dxfId="827">
      <pivotArea outline="0" collapsedLevelsAreSubtotals="1" fieldPosition="0"/>
    </format>
    <format dxfId="826">
      <pivotArea field="0" type="button" dataOnly="0" labelOnly="1" outline="0" axis="axisRow" fieldPosition="0"/>
    </format>
    <format dxfId="825">
      <pivotArea dataOnly="0" labelOnly="1" fieldPosition="0">
        <references count="1">
          <reference field="0" count="0"/>
        </references>
      </pivotArea>
    </format>
    <format dxfId="824">
      <pivotArea dataOnly="0" labelOnly="1" grandRow="1" outline="0" fieldPosition="0"/>
    </format>
    <format dxfId="8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BA2BB-0E64-4674-B0EA-5338E8EAE84B}" name="PivotTable51" cacheId="2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re Year">
  <location ref="A32:D55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</pivotFields>
  <rowFields count="1">
    <field x="2"/>
  </rowFields>
  <rowItems count="22">
    <i>
      <x v="5"/>
    </i>
    <i>
      <x v="13"/>
    </i>
    <i>
      <x v="4"/>
    </i>
    <i>
      <x v="16"/>
    </i>
    <i>
      <x v="6"/>
    </i>
    <i>
      <x v="17"/>
    </i>
    <i>
      <x v="11"/>
    </i>
    <i>
      <x v="10"/>
    </i>
    <i>
      <x v="3"/>
    </i>
    <i>
      <x v="18"/>
    </i>
    <i>
      <x v="1"/>
    </i>
    <i>
      <x v="7"/>
    </i>
    <i>
      <x v="12"/>
    </i>
    <i>
      <x v="8"/>
    </i>
    <i>
      <x v="2"/>
    </i>
    <i>
      <x v="19"/>
    </i>
    <i>
      <x v="9"/>
    </i>
    <i>
      <x v="14"/>
    </i>
    <i>
      <x v="20"/>
    </i>
    <i>
      <x v="15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id" fld="0" subtotal="count" showDataAs="percentOfRow" baseField="0" baseItem="0" numFmtId="10"/>
  </dataFields>
  <formats count="20">
    <format dxfId="756">
      <pivotArea type="all" dataOnly="0" outline="0" fieldPosition="0"/>
    </format>
    <format dxfId="745">
      <pivotArea outline="0" collapsedLevelsAreSubtotals="1" fieldPosition="0"/>
    </format>
    <format dxfId="744">
      <pivotArea type="origin" dataOnly="0" labelOnly="1" outline="0" fieldPosition="0"/>
    </format>
    <format dxfId="743">
      <pivotArea field="1" type="button" dataOnly="0" labelOnly="1" outline="0" axis="axisCol" fieldPosition="0"/>
    </format>
    <format dxfId="742">
      <pivotArea type="topRight" dataOnly="0" labelOnly="1" outline="0" fieldPosition="0"/>
    </format>
    <format dxfId="741">
      <pivotArea field="2" type="button" dataOnly="0" labelOnly="1" outline="0" axis="axisRow" fieldPosition="0"/>
    </format>
    <format dxfId="740">
      <pivotArea dataOnly="0" labelOnly="1" fieldPosition="0">
        <references count="1">
          <reference field="2" count="0"/>
        </references>
      </pivotArea>
    </format>
    <format dxfId="739">
      <pivotArea dataOnly="0" labelOnly="1" grandRow="1" outline="0" fieldPosition="0"/>
    </format>
    <format dxfId="738">
      <pivotArea dataOnly="0" labelOnly="1" fieldPosition="0">
        <references count="1">
          <reference field="1" count="0"/>
        </references>
      </pivotArea>
    </format>
    <format dxfId="737">
      <pivotArea dataOnly="0" labelOnly="1" grandCol="1" outline="0" fieldPosition="0"/>
    </format>
    <format dxfId="704">
      <pivotArea type="all" dataOnly="0" outline="0" fieldPosition="0"/>
    </format>
    <format dxfId="693">
      <pivotArea outline="0" collapsedLevelsAreSubtotals="1" fieldPosition="0"/>
    </format>
    <format dxfId="692">
      <pivotArea type="origin" dataOnly="0" labelOnly="1" outline="0" fieldPosition="0"/>
    </format>
    <format dxfId="691">
      <pivotArea field="1" type="button" dataOnly="0" labelOnly="1" outline="0" axis="axisCol" fieldPosition="0"/>
    </format>
    <format dxfId="690">
      <pivotArea type="topRight" dataOnly="0" labelOnly="1" outline="0" fieldPosition="0"/>
    </format>
    <format dxfId="689">
      <pivotArea field="2" type="button" dataOnly="0" labelOnly="1" outline="0" axis="axisRow" fieldPosition="0"/>
    </format>
    <format dxfId="688">
      <pivotArea dataOnly="0" labelOnly="1" fieldPosition="0">
        <references count="1">
          <reference field="2" count="0"/>
        </references>
      </pivotArea>
    </format>
    <format dxfId="687">
      <pivotArea dataOnly="0" labelOnly="1" grandRow="1" outline="0" fieldPosition="0"/>
    </format>
    <format dxfId="686">
      <pivotArea dataOnly="0" labelOnly="1" fieldPosition="0">
        <references count="1">
          <reference field="1" count="0"/>
        </references>
      </pivotArea>
    </format>
    <format dxfId="685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88238-EE2E-4236-8E94-859CFFD93757}" name="PivotTable50" cacheId="2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re Year">
  <location ref="E3:S26" firstHeaderRow="1" firstDataRow="2" firstDataCol="1"/>
  <pivotFields count="3">
    <pivotField axis="axisCol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efaultSubtotal="0" defaultAttributeDrillState="1">
      <items count="21">
        <item x="1"/>
        <item x="3"/>
        <item x="4"/>
        <item x="6"/>
        <item x="8"/>
        <item x="9"/>
        <item x="12"/>
        <item x="13"/>
        <item x="16"/>
        <item x="18"/>
        <item x="0"/>
        <item x="2"/>
        <item x="5"/>
        <item x="7"/>
        <item x="10"/>
        <item x="11"/>
        <item x="14"/>
        <item x="15"/>
        <item x="17"/>
        <item x="19"/>
        <item x="20"/>
      </items>
    </pivotField>
    <pivotField dataField="1" subtotalTop="0" showAll="0" defaultSubtota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id" fld="2" subtotal="count" showDataAs="percentOfRow" baseField="0" baseItem="0" numFmtId="10"/>
  </dataFields>
  <formats count="22">
    <format dxfId="1440">
      <pivotArea outline="0" collapsedLevelsAreSubtotals="1" fieldPosition="0"/>
    </format>
    <format dxfId="1439">
      <pivotArea outline="0" fieldPosition="0">
        <references count="1">
          <reference field="4294967294" count="1">
            <x v="0"/>
          </reference>
        </references>
      </pivotArea>
    </format>
    <format dxfId="736">
      <pivotArea type="all" dataOnly="0" outline="0" fieldPosition="0"/>
    </format>
    <format dxfId="725">
      <pivotArea outline="0" collapsedLevelsAreSubtotals="1" fieldPosition="0"/>
    </format>
    <format dxfId="724">
      <pivotArea type="origin" dataOnly="0" labelOnly="1" outline="0" fieldPosition="0"/>
    </format>
    <format dxfId="723">
      <pivotArea field="0" type="button" dataOnly="0" labelOnly="1" outline="0" axis="axisCol" fieldPosition="0"/>
    </format>
    <format dxfId="722">
      <pivotArea type="topRight" dataOnly="0" labelOnly="1" outline="0" fieldPosition="0"/>
    </format>
    <format dxfId="721">
      <pivotArea field="1" type="button" dataOnly="0" labelOnly="1" outline="0" axis="axisRow" fieldPosition="0"/>
    </format>
    <format dxfId="720">
      <pivotArea dataOnly="0" labelOnly="1" fieldPosition="0">
        <references count="1">
          <reference field="1" count="0"/>
        </references>
      </pivotArea>
    </format>
    <format dxfId="719">
      <pivotArea dataOnly="0" labelOnly="1" grandRow="1" outline="0" fieldPosition="0"/>
    </format>
    <format dxfId="718">
      <pivotArea dataOnly="0" labelOnly="1" fieldPosition="0">
        <references count="1">
          <reference field="0" count="0"/>
        </references>
      </pivotArea>
    </format>
    <format dxfId="717">
      <pivotArea dataOnly="0" labelOnly="1" grandCol="1" outline="0" fieldPosition="0"/>
    </format>
    <format dxfId="684">
      <pivotArea type="all" dataOnly="0" outline="0" fieldPosition="0"/>
    </format>
    <format dxfId="673">
      <pivotArea outline="0" collapsedLevelsAreSubtotals="1" fieldPosition="0"/>
    </format>
    <format dxfId="672">
      <pivotArea type="origin" dataOnly="0" labelOnly="1" outline="0" fieldPosition="0"/>
    </format>
    <format dxfId="671">
      <pivotArea field="0" type="button" dataOnly="0" labelOnly="1" outline="0" axis="axisCol" fieldPosition="0"/>
    </format>
    <format dxfId="670">
      <pivotArea type="topRight" dataOnly="0" labelOnly="1" outline="0" fieldPosition="0"/>
    </format>
    <format dxfId="669">
      <pivotArea field="1" type="button" dataOnly="0" labelOnly="1" outline="0" axis="axisRow" fieldPosition="0"/>
    </format>
    <format dxfId="668">
      <pivotArea dataOnly="0" labelOnly="1" fieldPosition="0">
        <references count="1">
          <reference field="1" count="0"/>
        </references>
      </pivotArea>
    </format>
    <format dxfId="667">
      <pivotArea dataOnly="0" labelOnly="1" grandRow="1" outline="0" fieldPosition="0"/>
    </format>
    <format dxfId="666">
      <pivotArea dataOnly="0" labelOnly="1" fieldPosition="0">
        <references count="1">
          <reference field="0" count="0"/>
        </references>
      </pivotArea>
    </format>
    <format dxfId="665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9AA67-0753-4FEA-8A8C-FE17118306F7}" name="PivotTable19" cacheId="2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Hire Year">
  <location ref="A3:C25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22">
    <i>
      <x v="18"/>
    </i>
    <i>
      <x v="3"/>
    </i>
    <i>
      <x v="9"/>
    </i>
    <i>
      <x v="4"/>
    </i>
    <i>
      <x v="16"/>
    </i>
    <i>
      <x v="1"/>
    </i>
    <i>
      <x v="6"/>
    </i>
    <i>
      <x v="8"/>
    </i>
    <i>
      <x v="13"/>
    </i>
    <i>
      <x v="12"/>
    </i>
    <i>
      <x v="11"/>
    </i>
    <i>
      <x v="10"/>
    </i>
    <i>
      <x v="5"/>
    </i>
    <i>
      <x v="17"/>
    </i>
    <i>
      <x v="7"/>
    </i>
    <i>
      <x v="19"/>
    </i>
    <i>
      <x v="2"/>
    </i>
    <i>
      <x v="15"/>
    </i>
    <i>
      <x v="14"/>
    </i>
    <i>
      <x v="20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ire " fld="0" subtotal="count" baseField="0" baseItem="0" numFmtId="166"/>
    <dataField name="Hire 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Count of id]"/>
        </ext>
      </extLst>
    </dataField>
  </dataFields>
  <formats count="13">
    <format dxfId="14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16">
      <pivotArea type="all" dataOnly="0" outline="0" fieldPosition="0"/>
    </format>
    <format dxfId="709">
      <pivotArea outline="0" collapsedLevelsAreSubtotals="1" fieldPosition="0"/>
    </format>
    <format dxfId="708">
      <pivotArea field="1" type="button" dataOnly="0" labelOnly="1" outline="0" axis="axisRow" fieldPosition="0"/>
    </format>
    <format dxfId="707">
      <pivotArea dataOnly="0" labelOnly="1" fieldPosition="0">
        <references count="1">
          <reference field="1" count="0"/>
        </references>
      </pivotArea>
    </format>
    <format dxfId="706">
      <pivotArea dataOnly="0" labelOnly="1" grandRow="1" outline="0" fieldPosition="0"/>
    </format>
    <format dxfId="7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4">
      <pivotArea type="all" dataOnly="0" outline="0" fieldPosition="0"/>
    </format>
    <format dxfId="657">
      <pivotArea outline="0" collapsedLevelsAreSubtotals="1" fieldPosition="0"/>
    </format>
    <format dxfId="656">
      <pivotArea field="1" type="button" dataOnly="0" labelOnly="1" outline="0" axis="axisRow" fieldPosition="0"/>
    </format>
    <format dxfId="655">
      <pivotArea dataOnly="0" labelOnly="1" fieldPosition="0">
        <references count="1">
          <reference field="1" count="0"/>
        </references>
      </pivotArea>
    </format>
    <format dxfId="654">
      <pivotArea dataOnly="0" labelOnly="1" grandRow="1" outline="0" fieldPosition="0"/>
    </format>
    <format dxfId="6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61B40-3B21-41F9-A1B6-0D59C6FBA97C}" name="PivotTable53" cacheId="2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L19:O23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id" fld="2" subtotal="count" showDataAs="percentOfRow" baseField="0" baseItem="0" numFmtId="10"/>
  </dataFields>
  <formats count="20">
    <format dxfId="557">
      <pivotArea type="all" dataOnly="0" outline="0" fieldPosition="0"/>
    </format>
    <format dxfId="546">
      <pivotArea outline="0" collapsedLevelsAreSubtotals="1" fieldPosition="0"/>
    </format>
    <format dxfId="545">
      <pivotArea type="origin" dataOnly="0" labelOnly="1" outline="0" fieldPosition="0"/>
    </format>
    <format dxfId="544">
      <pivotArea field="1" type="button" dataOnly="0" labelOnly="1" outline="0" axis="axisCol" fieldPosition="0"/>
    </format>
    <format dxfId="543">
      <pivotArea type="topRight" dataOnly="0" labelOnly="1" outline="0" fieldPosition="0"/>
    </format>
    <format dxfId="542">
      <pivotArea field="0" type="button" dataOnly="0" labelOnly="1" outline="0" axis="axisRow" fieldPosition="0"/>
    </format>
    <format dxfId="541">
      <pivotArea dataOnly="0" labelOnly="1" fieldPosition="0">
        <references count="1">
          <reference field="0" count="0"/>
        </references>
      </pivotArea>
    </format>
    <format dxfId="540">
      <pivotArea dataOnly="0" labelOnly="1" grandRow="1" outline="0" fieldPosition="0"/>
    </format>
    <format dxfId="539">
      <pivotArea dataOnly="0" labelOnly="1" fieldPosition="0">
        <references count="1">
          <reference field="1" count="0"/>
        </references>
      </pivotArea>
    </format>
    <format dxfId="538">
      <pivotArea dataOnly="0" labelOnly="1" grandCol="1" outline="0" fieldPosition="0"/>
    </format>
    <format dxfId="379">
      <pivotArea type="all" dataOnly="0" outline="0" fieldPosition="0"/>
    </format>
    <format dxfId="368">
      <pivotArea outline="0" collapsedLevelsAreSubtotals="1" fieldPosition="0"/>
    </format>
    <format dxfId="367">
      <pivotArea type="origin" dataOnly="0" labelOnly="1" outline="0" fieldPosition="0"/>
    </format>
    <format dxfId="366">
      <pivotArea field="1" type="button" dataOnly="0" labelOnly="1" outline="0" axis="axisCol" fieldPosition="0"/>
    </format>
    <format dxfId="365">
      <pivotArea type="topRight" dataOnly="0" labelOnly="1" outline="0" fieldPosition="0"/>
    </format>
    <format dxfId="364">
      <pivotArea field="0" type="button" dataOnly="0" labelOnly="1" outline="0" axis="axisRow" fieldPosition="0"/>
    </format>
    <format dxfId="363">
      <pivotArea dataOnly="0" labelOnly="1" fieldPosition="0">
        <references count="1">
          <reference field="0" count="0"/>
        </references>
      </pivotArea>
    </format>
    <format dxfId="362">
      <pivotArea dataOnly="0" labelOnly="1" grandRow="1" outline="0" fieldPosition="0"/>
    </format>
    <format dxfId="361">
      <pivotArea dataOnly="0" labelOnly="1" fieldPosition="0">
        <references count="1">
          <reference field="1" count="0"/>
        </references>
      </pivotArea>
    </format>
    <format dxfId="360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FD2E1-B9BF-4C37-8EF8-A5C1E4EAF184}" name="PivotTable52" cacheId="2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49" firstHeaderRow="1" firstDataRow="1" firstDataCol="1"/>
  <pivotFields count="2">
    <pivotField axis="axisRow" allDrilled="1" subtotalTop="0" showAll="0" sortType="descending" defaultSubtotal="0">
      <items count="27">
        <item s="1" x="0" e="0"/>
        <item s="1" x="1" e="0"/>
        <item s="1" x="2" e="0"/>
        <item s="1" x="3" e="0"/>
        <item s="1" x="4" e="0"/>
        <item s="1" x="5" e="0"/>
        <item s="1" x="6" e="0"/>
        <item s="1" x="7" e="0"/>
        <item s="1" x="8" e="0"/>
        <item s="1" x="9" e="0"/>
        <item s="1" x="10" e="0"/>
        <item s="1" x="11" e="0"/>
        <item s="1" x="12" e="0"/>
        <item s="1" x="13" e="0"/>
        <item s="1" x="14" e="0"/>
        <item s="1" x="15" e="0"/>
        <item s="1" x="16" e="0"/>
        <item s="1" x="17" e="0"/>
        <item s="1" x="18" e="0"/>
        <item s="1" x="19" e="0"/>
        <item s="1" x="20" e="0"/>
        <item s="1" x="21" e="0"/>
        <item s="1" x="22" e="0"/>
        <item s="1" x="23" e="0"/>
        <item s="1" x="24" e="0"/>
        <item s="1" x="25" e="0"/>
        <item s="1" x="26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8">
    <i>
      <x v="20"/>
    </i>
    <i>
      <x v="21"/>
    </i>
    <i>
      <x v="23"/>
    </i>
    <i>
      <x v="18"/>
    </i>
    <i>
      <x v="19"/>
    </i>
    <i>
      <x v="17"/>
    </i>
    <i>
      <x v="22"/>
    </i>
    <i>
      <x v="24"/>
    </i>
    <i>
      <x v="16"/>
    </i>
    <i>
      <x v="25"/>
    </i>
    <i>
      <x v="15"/>
    </i>
    <i>
      <x v="14"/>
    </i>
    <i>
      <x v="11"/>
    </i>
    <i>
      <x v="9"/>
    </i>
    <i>
      <x v="13"/>
    </i>
    <i>
      <x v="12"/>
    </i>
    <i>
      <x v="10"/>
    </i>
    <i>
      <x v="7"/>
    </i>
    <i>
      <x v="8"/>
    </i>
    <i>
      <x v="5"/>
    </i>
    <i>
      <x v="4"/>
    </i>
    <i>
      <x v="6"/>
    </i>
    <i>
      <x v="2"/>
    </i>
    <i>
      <x v="3"/>
    </i>
    <i>
      <x v="26"/>
    </i>
    <i>
      <x v="1"/>
    </i>
    <i>
      <x/>
    </i>
    <i t="grand">
      <x/>
    </i>
  </rowItems>
  <colItems count="1">
    <i/>
  </colItems>
  <dataFields count="1">
    <dataField name="Count of id" fld="1" subtotal="count" baseField="0" baseItem="0"/>
  </dataFields>
  <formats count="18">
    <format dxfId="1438">
      <pivotArea type="all" dataOnly="0" outline="0" fieldPosition="0"/>
    </format>
    <format dxfId="1437">
      <pivotArea outline="0" collapsedLevelsAreSubtotals="1" fieldPosition="0"/>
    </format>
    <format dxfId="1436">
      <pivotArea field="0" type="button" dataOnly="0" labelOnly="1" outline="0" axis="axisRow" fieldPosition="0"/>
    </format>
    <format dxfId="1435">
      <pivotArea dataOnly="0" labelOnly="1" fieldPosition="0">
        <references count="1">
          <reference field="0" count="0"/>
        </references>
      </pivotArea>
    </format>
    <format dxfId="1434">
      <pivotArea dataOnly="0" labelOnly="1" grandRow="1" outline="0" fieldPosition="0"/>
    </format>
    <format dxfId="1433">
      <pivotArea dataOnly="0" labelOnly="1" outline="0" axis="axisValues" fieldPosition="0"/>
    </format>
    <format dxfId="537">
      <pivotArea type="all" dataOnly="0" outline="0" fieldPosition="0"/>
    </format>
    <format dxfId="530">
      <pivotArea outline="0" collapsedLevelsAreSubtotals="1" fieldPosition="0"/>
    </format>
    <format dxfId="529">
      <pivotArea field="0" type="button" dataOnly="0" labelOnly="1" outline="0" axis="axisRow" fieldPosition="0"/>
    </format>
    <format dxfId="528">
      <pivotArea dataOnly="0" labelOnly="1" fieldPosition="0">
        <references count="1">
          <reference field="0" count="0"/>
        </references>
      </pivotArea>
    </format>
    <format dxfId="527">
      <pivotArea dataOnly="0" labelOnly="1" grandRow="1" outline="0" fieldPosition="0"/>
    </format>
    <format dxfId="526">
      <pivotArea dataOnly="0" labelOnly="1" outline="0" axis="axisValues" fieldPosition="0"/>
    </format>
    <format dxfId="359">
      <pivotArea type="all" dataOnly="0" outline="0" fieldPosition="0"/>
    </format>
    <format dxfId="352">
      <pivotArea outline="0" collapsedLevelsAreSubtotals="1" fieldPosition="0"/>
    </format>
    <format dxfId="351">
      <pivotArea field="0" type="button" dataOnly="0" labelOnly="1" outline="0" axis="axisRow" fieldPosition="0"/>
    </format>
    <format dxfId="350">
      <pivotArea dataOnly="0" labelOnly="1" fieldPosition="0">
        <references count="1">
          <reference field="0" count="0"/>
        </references>
      </pivotArea>
    </format>
    <format dxfId="349">
      <pivotArea dataOnly="0" labelOnly="1" grandRow="1" outline="0" fieldPosition="0"/>
    </format>
    <format dxfId="348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D8E1F-F083-4AD6-BA61-681250063391}" name="PivotTable29" cacheId="2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Q4:U1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tatus" fld="2" subtotal="count" showDataAs="percentOfTotal" baseField="0" baseItem="0" numFmtId="10"/>
  </dataFields>
  <formats count="20">
    <format dxfId="524">
      <pivotArea type="all" dataOnly="0" outline="0" fieldPosition="0"/>
    </format>
    <format dxfId="513">
      <pivotArea outline="0" collapsedLevelsAreSubtotals="1" fieldPosition="0"/>
    </format>
    <format dxfId="512">
      <pivotArea type="origin" dataOnly="0" labelOnly="1" outline="0" fieldPosition="0"/>
    </format>
    <format dxfId="511">
      <pivotArea field="1" type="button" dataOnly="0" labelOnly="1" outline="0" axis="axisCol" fieldPosition="0"/>
    </format>
    <format dxfId="510">
      <pivotArea type="topRight" dataOnly="0" labelOnly="1" outline="0" fieldPosition="0"/>
    </format>
    <format dxfId="509">
      <pivotArea field="0" type="button" dataOnly="0" labelOnly="1" outline="0" axis="axisRow" fieldPosition="0"/>
    </format>
    <format dxfId="508">
      <pivotArea dataOnly="0" labelOnly="1" fieldPosition="0">
        <references count="1">
          <reference field="0" count="0"/>
        </references>
      </pivotArea>
    </format>
    <format dxfId="507">
      <pivotArea dataOnly="0" labelOnly="1" grandRow="1" outline="0" fieldPosition="0"/>
    </format>
    <format dxfId="506">
      <pivotArea dataOnly="0" labelOnly="1" fieldPosition="0">
        <references count="1">
          <reference field="1" count="0"/>
        </references>
      </pivotArea>
    </format>
    <format dxfId="505">
      <pivotArea dataOnly="0" labelOnly="1" grandCol="1" outline="0" fieldPosition="0"/>
    </format>
    <format dxfId="346">
      <pivotArea type="all" dataOnly="0" outline="0" fieldPosition="0"/>
    </format>
    <format dxfId="335">
      <pivotArea outline="0" collapsedLevelsAreSubtotals="1" fieldPosition="0"/>
    </format>
    <format dxfId="334">
      <pivotArea type="origin" dataOnly="0" labelOnly="1" outline="0" fieldPosition="0"/>
    </format>
    <format dxfId="333">
      <pivotArea field="1" type="button" dataOnly="0" labelOnly="1" outline="0" axis="axisCol" fieldPosition="0"/>
    </format>
    <format dxfId="332">
      <pivotArea type="topRight" dataOnly="0" labelOnly="1" outline="0" fieldPosition="0"/>
    </format>
    <format dxfId="331">
      <pivotArea field="0" type="button" dataOnly="0" labelOnly="1" outline="0" axis="axisRow" fieldPosition="0"/>
    </format>
    <format dxfId="330">
      <pivotArea dataOnly="0" labelOnly="1" fieldPosition="0">
        <references count="1">
          <reference field="0" count="0"/>
        </references>
      </pivotArea>
    </format>
    <format dxfId="329">
      <pivotArea dataOnly="0" labelOnly="1" grandRow="1" outline="0" fieldPosition="0"/>
    </format>
    <format dxfId="328">
      <pivotArea dataOnly="0" labelOnly="1" fieldPosition="0">
        <references count="1">
          <reference field="1" count="0"/>
        </references>
      </pivotArea>
    </format>
    <format dxfId="327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A79AC-46F4-47D7-8FA5-2A70B9DB2551}" name="PivotTable28" cacheId="217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Departments">
  <location ref="L3:O15" firstHeaderRow="1" firstDataRow="2" firstDataCol="1"/>
  <pivotFields count="4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measureFilter="1" sortType="descending" defaultSubtotal="0" defaultAttributeDrillState="1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</pivotFields>
  <rowFields count="2">
    <field x="3"/>
    <field x="0"/>
  </rowFields>
  <rowItems count="11">
    <i>
      <x v="2"/>
    </i>
    <i>
      <x/>
    </i>
    <i>
      <x v="6"/>
    </i>
    <i>
      <x v="3"/>
    </i>
    <i>
      <x v="7"/>
    </i>
    <i>
      <x v="9"/>
    </i>
    <i>
      <x v="1"/>
    </i>
    <i>
      <x v="5"/>
    </i>
    <i>
      <x v="8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id" fld="1" subtotal="count" showDataAs="percentOfRow" baseField="0" baseItem="0" numFmtId="10"/>
  </dataFields>
  <formats count="25">
    <format dxfId="1432">
      <pivotArea type="all" dataOnly="0" outline="0" fieldPosition="0"/>
    </format>
    <format dxfId="1431">
      <pivotArea outline="0" collapsedLevelsAreSubtotals="1" fieldPosition="0"/>
    </format>
    <format dxfId="1430">
      <pivotArea field="0" type="button" dataOnly="0" labelOnly="1" outline="0" axis="axisRow" fieldPosition="1"/>
    </format>
    <format dxfId="1429">
      <pivotArea dataOnly="0" labelOnly="1" grandRow="1" outline="0" fieldPosition="0"/>
    </format>
    <format dxfId="14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4">
      <pivotArea type="all" dataOnly="0" outline="0" fieldPosition="0"/>
    </format>
    <format dxfId="493">
      <pivotArea outline="0" collapsedLevelsAreSubtotals="1" fieldPosition="0"/>
    </format>
    <format dxfId="492">
      <pivotArea type="origin" dataOnly="0" labelOnly="1" outline="0" fieldPosition="0"/>
    </format>
    <format dxfId="491">
      <pivotArea field="2" type="button" dataOnly="0" labelOnly="1" outline="0" axis="axisCol" fieldPosition="0"/>
    </format>
    <format dxfId="490">
      <pivotArea type="topRight" dataOnly="0" labelOnly="1" outline="0" fieldPosition="0"/>
    </format>
    <format dxfId="489">
      <pivotArea field="3" type="button" dataOnly="0" labelOnly="1" outline="0" axis="axisRow" fieldPosition="0"/>
    </format>
    <format dxfId="488">
      <pivotArea dataOnly="0" labelOnly="1" fieldPosition="0">
        <references count="1">
          <reference field="3" count="0"/>
        </references>
      </pivotArea>
    </format>
    <format dxfId="487">
      <pivotArea dataOnly="0" labelOnly="1" grandRow="1" outline="0" fieldPosition="0"/>
    </format>
    <format dxfId="486">
      <pivotArea dataOnly="0" labelOnly="1" fieldPosition="0">
        <references count="1">
          <reference field="2" count="0"/>
        </references>
      </pivotArea>
    </format>
    <format dxfId="485">
      <pivotArea dataOnly="0" labelOnly="1" grandCol="1" outline="0" fieldPosition="0"/>
    </format>
    <format dxfId="326">
      <pivotArea type="all" dataOnly="0" outline="0" fieldPosition="0"/>
    </format>
    <format dxfId="315">
      <pivotArea outline="0" collapsedLevelsAreSubtotals="1" fieldPosition="0"/>
    </format>
    <format dxfId="314">
      <pivotArea type="origin" dataOnly="0" labelOnly="1" outline="0" fieldPosition="0"/>
    </format>
    <format dxfId="313">
      <pivotArea field="2" type="button" dataOnly="0" labelOnly="1" outline="0" axis="axisCol" fieldPosition="0"/>
    </format>
    <format dxfId="312">
      <pivotArea type="topRight" dataOnly="0" labelOnly="1" outline="0" fieldPosition="0"/>
    </format>
    <format dxfId="311">
      <pivotArea field="3" type="button" dataOnly="0" labelOnly="1" outline="0" axis="axisRow" fieldPosition="0"/>
    </format>
    <format dxfId="310">
      <pivotArea dataOnly="0" labelOnly="1" fieldPosition="0">
        <references count="1">
          <reference field="3" count="0"/>
        </references>
      </pivotArea>
    </format>
    <format dxfId="309">
      <pivotArea dataOnly="0" labelOnly="1" grandRow="1" outline="0" fieldPosition="0"/>
    </format>
    <format dxfId="308">
      <pivotArea dataOnly="0" labelOnly="1" fieldPosition="0">
        <references count="1">
          <reference field="2" count="0"/>
        </references>
      </pivotArea>
    </format>
    <format dxfId="307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3" iMeasureHier="38">
      <autoFilter ref="A1">
        <filterColumn colId="0">
          <top10 val="10" filterVal="10"/>
        </filterColumn>
      </autoFilter>
    </filter>
    <filter fld="3" type="count" evalOrder="1" id="4" iMeasureHier="38">
      <autoFilter ref="A1">
        <filterColumn colId="0">
          <top10 val="10" filterVal="10"/>
        </filterColumn>
      </autoFilter>
    </filter>
  </filters>
  <rowHierarchiesUsage count="2">
    <rowHierarchyUsage hierarchyUsage="6"/>
    <rowHierarchyUsage hierarchyUsage="7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5BA26-B4ED-4184-B949-B83E0E84A945}" name="PivotTable27" cacheId="2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H27" firstHeaderRow="1" firstDataRow="2" firstDataCol="1"/>
  <pivotFields count="3">
    <pivotField axis="axisRow" allDrilled="1" subtotalTop="0" showAll="0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id" fld="1" subtotal="count" baseField="0" baseItem="0"/>
  </dataFields>
  <formats count="20">
    <format dxfId="484">
      <pivotArea type="all" dataOnly="0" outline="0" fieldPosition="0"/>
    </format>
    <format dxfId="473">
      <pivotArea outline="0" collapsedLevelsAreSubtotals="1" fieldPosition="0"/>
    </format>
    <format dxfId="472">
      <pivotArea type="origin" dataOnly="0" labelOnly="1" outline="0" fieldPosition="0"/>
    </format>
    <format dxfId="471">
      <pivotArea field="2" type="button" dataOnly="0" labelOnly="1" outline="0" axis="axisCol" fieldPosition="0"/>
    </format>
    <format dxfId="470">
      <pivotArea type="topRight" dataOnly="0" labelOnly="1" outline="0" fieldPosition="0"/>
    </format>
    <format dxfId="469">
      <pivotArea field="0" type="button" dataOnly="0" labelOnly="1" outline="0" axis="axisRow" fieldPosition="0"/>
    </format>
    <format dxfId="468">
      <pivotArea dataOnly="0" labelOnly="1" fieldPosition="0">
        <references count="1">
          <reference field="0" count="0"/>
        </references>
      </pivotArea>
    </format>
    <format dxfId="467">
      <pivotArea dataOnly="0" labelOnly="1" grandRow="1" outline="0" fieldPosition="0"/>
    </format>
    <format dxfId="466">
      <pivotArea dataOnly="0" labelOnly="1" fieldPosition="0">
        <references count="1">
          <reference field="2" count="0"/>
        </references>
      </pivotArea>
    </format>
    <format dxfId="465">
      <pivotArea dataOnly="0" labelOnly="1" grandCol="1" outline="0" fieldPosition="0"/>
    </format>
    <format dxfId="306">
      <pivotArea type="all" dataOnly="0" outline="0" fieldPosition="0"/>
    </format>
    <format dxfId="295">
      <pivotArea outline="0" collapsedLevelsAreSubtotals="1" fieldPosition="0"/>
    </format>
    <format dxfId="294">
      <pivotArea type="origin" dataOnly="0" labelOnly="1" outline="0" fieldPosition="0"/>
    </format>
    <format dxfId="293">
      <pivotArea field="2" type="button" dataOnly="0" labelOnly="1" outline="0" axis="axisCol" fieldPosition="0"/>
    </format>
    <format dxfId="292">
      <pivotArea type="topRight" dataOnly="0" labelOnly="1" outline="0" fieldPosition="0"/>
    </format>
    <format dxfId="291">
      <pivotArea field="0" type="button" dataOnly="0" labelOnly="1" outline="0" axis="axisRow" fieldPosition="0"/>
    </format>
    <format dxfId="290">
      <pivotArea dataOnly="0" labelOnly="1" fieldPosition="0">
        <references count="1">
          <reference field="0" count="0"/>
        </references>
      </pivotArea>
    </format>
    <format dxfId="289">
      <pivotArea dataOnly="0" labelOnly="1" grandRow="1" outline="0" fieldPosition="0"/>
    </format>
    <format dxfId="288">
      <pivotArea dataOnly="0" labelOnly="1" fieldPosition="0">
        <references count="1">
          <reference field="2" count="0"/>
        </references>
      </pivotArea>
    </format>
    <format dxfId="287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4F013-B880-44B3-9026-27EA8827105A}" name="PivotTable26" cacheId="2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E3:G6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1" subtotal="count" baseField="0" baseItem="0" numFmtId="166"/>
    <dataField name="Turnover Rate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id]"/>
        </ext>
      </extLst>
    </dataField>
  </dataFields>
  <formats count="13">
    <format dxfId="14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64">
      <pivotArea type="all" dataOnly="0" outline="0" fieldPosition="0"/>
    </format>
    <format dxfId="457">
      <pivotArea outline="0" collapsedLevelsAreSubtotals="1" fieldPosition="0"/>
    </format>
    <format dxfId="456">
      <pivotArea field="0" type="button" dataOnly="0" labelOnly="1" outline="0" axis="axisRow" fieldPosition="0"/>
    </format>
    <format dxfId="455">
      <pivotArea dataOnly="0" labelOnly="1" fieldPosition="0">
        <references count="1">
          <reference field="0" count="0"/>
        </references>
      </pivotArea>
    </format>
    <format dxfId="454">
      <pivotArea dataOnly="0" labelOnly="1" grandRow="1" outline="0" fieldPosition="0"/>
    </format>
    <format dxfId="4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6">
      <pivotArea type="all" dataOnly="0" outline="0" fieldPosition="0"/>
    </format>
    <format dxfId="279">
      <pivotArea outline="0" collapsedLevelsAreSubtotals="1" fieldPosition="0"/>
    </format>
    <format dxfId="278">
      <pivotArea field="0" type="button" dataOnly="0" labelOnly="1" outline="0" axis="axisRow" fieldPosition="0"/>
    </format>
    <format dxfId="277">
      <pivotArea dataOnly="0" labelOnly="1" fieldPosition="0">
        <references count="1">
          <reference field="0" count="0"/>
        </references>
      </pivotArea>
    </format>
    <format dxfId="276">
      <pivotArea dataOnly="0" labelOnly="1" grandRow="1" outline="0" fieldPosition="0"/>
    </format>
    <format dxfId="2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45A59-E3BD-4017-8555-D21C96903AB5}" name="PivotTable25" cacheId="2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2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">
    <i>
      <x v="1"/>
    </i>
    <i>
      <x v="7"/>
    </i>
    <i>
      <x v="12"/>
    </i>
    <i>
      <x v="2"/>
    </i>
    <i>
      <x v="3"/>
    </i>
    <i>
      <x v="4"/>
    </i>
    <i>
      <x/>
    </i>
    <i>
      <x v="8"/>
    </i>
    <i>
      <x v="9"/>
    </i>
    <i>
      <x v="10"/>
    </i>
    <i>
      <x v="11"/>
    </i>
    <i>
      <x v="6"/>
    </i>
    <i>
      <x v="5"/>
    </i>
    <i t="grand">
      <x/>
    </i>
  </rowItems>
  <colItems count="1">
    <i/>
  </colItems>
  <dataFields count="1">
    <dataField name="Average of tenure" fld="1" subtotal="average" baseField="0" baseItem="0"/>
  </dataFields>
  <formats count="15">
    <format dxfId="1460">
      <pivotArea collapsedLevelsAreSubtotals="1" fieldPosition="0">
        <references count="1">
          <reference field="0" count="1">
            <x v="0"/>
          </reference>
        </references>
      </pivotArea>
    </format>
    <format dxfId="1459">
      <pivotArea collapsedLevelsAreSubtotals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58">
      <pivotArea grandRow="1" outline="0" collapsedLevelsAreSubtotals="1" fieldPosition="0"/>
    </format>
    <format dxfId="452">
      <pivotArea type="all" dataOnly="0" outline="0" fieldPosition="0"/>
    </format>
    <format dxfId="445">
      <pivotArea outline="0" collapsedLevelsAreSubtotals="1" fieldPosition="0"/>
    </format>
    <format dxfId="444">
      <pivotArea field="0" type="button" dataOnly="0" labelOnly="1" outline="0" axis="axisRow" fieldPosition="0"/>
    </format>
    <format dxfId="443">
      <pivotArea dataOnly="0" labelOnly="1" fieldPosition="0">
        <references count="1">
          <reference field="0" count="0"/>
        </references>
      </pivotArea>
    </format>
    <format dxfId="442">
      <pivotArea dataOnly="0" labelOnly="1" grandRow="1" outline="0" fieldPosition="0"/>
    </format>
    <format dxfId="441">
      <pivotArea dataOnly="0" labelOnly="1" outline="0" axis="axisValues" fieldPosition="0"/>
    </format>
    <format dxfId="274">
      <pivotArea type="all" dataOnly="0" outline="0" fieldPosition="0"/>
    </format>
    <format dxfId="267">
      <pivotArea outline="0" collapsedLevelsAreSubtotals="1" fieldPosition="0"/>
    </format>
    <format dxfId="266">
      <pivotArea field="0" type="button" dataOnly="0" labelOnly="1" outline="0" axis="axisRow" fieldPosition="0"/>
    </format>
    <format dxfId="265">
      <pivotArea dataOnly="0" labelOnly="1" fieldPosition="0">
        <references count="1">
          <reference field="0" count="0"/>
        </references>
      </pivotArea>
    </format>
    <format dxfId="264">
      <pivotArea dataOnly="0" labelOnly="1" grandRow="1" outline="0" fieldPosition="0"/>
    </format>
    <format dxfId="263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7F7A5-5639-497E-9994-FE0E1263459F}" name="PivotTable54" cacheId="2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L20" firstHeaderRow="1" firstDataRow="1" firstDataCol="0"/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B53EB-0B95-4E30-90DB-57146F2D06EC}" name="PivotTable31" cacheId="2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F3:H6" firstHeaderRow="0" firstDataRow="1" firstDataCol="1"/>
  <pivotFields count="3"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2" subtotal="count" baseField="0" baseItem="0" numFmtId="166"/>
    <dataField name="Average of tenure" fld="1" subtotal="average" baseField="0" baseItem="0" numFmtId="43"/>
  </dataFields>
  <formats count="3">
    <format dxfId="1427">
      <pivotArea outline="0" collapsedLevelsAreSubtotals="1" fieldPosition="0"/>
    </format>
    <format dxfId="14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25">
      <pivotArea outline="0" fieldPosition="0">
        <references count="1">
          <reference field="4294967294" count="1">
            <x v="1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3B2CA-DFC7-40F1-92D8-EF8221003C94}" name="PivotTable30" cacheId="225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Departments">
  <location ref="A3:D18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14">
    <i>
      <x v="9"/>
    </i>
    <i>
      <x v="10"/>
    </i>
    <i>
      <x v="6"/>
    </i>
    <i>
      <x v="3"/>
    </i>
    <i>
      <x v="11"/>
    </i>
    <i>
      <x v="1"/>
    </i>
    <i>
      <x v="8"/>
    </i>
    <i>
      <x/>
    </i>
    <i>
      <x v="2"/>
    </i>
    <i>
      <x v="5"/>
    </i>
    <i>
      <x v="12"/>
    </i>
    <i>
      <x v="4"/>
    </i>
    <i>
      <x v="7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tenure" fld="2" subtotal="average" baseField="0" baseItem="0" numFmtId="43"/>
  </dataFields>
  <formats count="2">
    <format dxfId="1456">
      <pivotArea outline="0" collapsedLevelsAreSubtotals="1" fieldPosition="0"/>
    </format>
    <format dxfId="1424">
      <pivotArea outline="0" fieldPosition="0">
        <references count="1">
          <reference field="4294967294" count="1">
            <x v="0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A74C6-D135-4912-95D9-C29CB8E6D20E}" name="PivotTable55" cacheId="2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18:D33" firstHeaderRow="1" firstDataRow="2" firstDataCol="1"/>
  <pivotFields count="3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4">
    <i>
      <x v="3"/>
    </i>
    <i>
      <x/>
    </i>
    <i>
      <x v="9"/>
    </i>
    <i>
      <x v="4"/>
    </i>
    <i>
      <x v="12"/>
    </i>
    <i>
      <x v="2"/>
    </i>
    <i>
      <x v="10"/>
    </i>
    <i>
      <x v="8"/>
    </i>
    <i>
      <x v="11"/>
    </i>
    <i>
      <x v="7"/>
    </i>
    <i>
      <x v="6"/>
    </i>
    <i>
      <x v="5"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id" fld="2" subtotal="count" showDataAs="percentOfRow" baseField="0" baseItem="0" numFmtId="10"/>
  </dataFields>
  <formats count="20">
    <format dxfId="210">
      <pivotArea type="all" dataOnly="0" outline="0" fieldPosition="0"/>
    </format>
    <format dxfId="209">
      <pivotArea outline="0" collapsedLevelsAreSubtotals="1" fieldPosition="0"/>
    </format>
    <format dxfId="208">
      <pivotArea type="origin" dataOnly="0" labelOnly="1" outline="0" fieldPosition="0"/>
    </format>
    <format dxfId="207">
      <pivotArea field="1" type="button" dataOnly="0" labelOnly="1" outline="0" axis="axisCol" fieldPosition="0"/>
    </format>
    <format dxfId="206">
      <pivotArea type="topRight" dataOnly="0" labelOnly="1" outline="0" fieldPosition="0"/>
    </format>
    <format dxfId="205">
      <pivotArea field="0" type="button" dataOnly="0" labelOnly="1" outline="0" axis="axisRow" fieldPosition="0"/>
    </format>
    <format dxfId="204">
      <pivotArea dataOnly="0" labelOnly="1" fieldPosition="0">
        <references count="1">
          <reference field="0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" count="0"/>
        </references>
      </pivotArea>
    </format>
    <format dxfId="201">
      <pivotArea dataOnly="0" labelOnly="1" grandCol="1" outline="0" fieldPosition="0"/>
    </format>
    <format dxfId="10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1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0" type="button" dataOnly="0" labelOnly="1" outline="0" axis="axisRow" fieldPosition="0"/>
    </format>
    <format dxfId="90">
      <pivotArea dataOnly="0" labelOnly="1" fieldPosition="0">
        <references count="1">
          <reference field="0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5EF9A-8092-4FFE-AB98-F0611A13BA09}" name="PivotTable34" cacheId="2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F4:I13" firstHeaderRow="1" firstDataRow="2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8">
    <i>
      <x v="4"/>
    </i>
    <i>
      <x v="5"/>
    </i>
    <i>
      <x/>
    </i>
    <i>
      <x v="1"/>
    </i>
    <i>
      <x v="3"/>
    </i>
    <i>
      <x v="2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id" fld="2" subtotal="count" showDataAs="percentOfRow" baseField="0" baseItem="0" numFmtId="10"/>
  </dataFields>
  <formats count="20">
    <format dxfId="200">
      <pivotArea type="all" dataOnly="0" outline="0" fieldPosition="0"/>
    </format>
    <format dxfId="199">
      <pivotArea outline="0" collapsedLevelsAreSubtotals="1" fieldPosition="0"/>
    </format>
    <format dxfId="198">
      <pivotArea type="origin" dataOnly="0" labelOnly="1" outline="0" fieldPosition="0"/>
    </format>
    <format dxfId="197">
      <pivotArea field="1" type="button" dataOnly="0" labelOnly="1" outline="0" axis="axisCol" fieldPosition="0"/>
    </format>
    <format dxfId="196">
      <pivotArea type="topRight" dataOnly="0" labelOnly="1" outline="0" fieldPosition="0"/>
    </format>
    <format dxfId="195">
      <pivotArea field="0" type="button" dataOnly="0" labelOnly="1" outline="0" axis="axisRow" fieldPosition="0"/>
    </format>
    <format dxfId="194">
      <pivotArea dataOnly="0" labelOnly="1" fieldPosition="0">
        <references count="1">
          <reference field="0" count="0"/>
        </references>
      </pivotArea>
    </format>
    <format dxfId="193">
      <pivotArea dataOnly="0" labelOnly="1" grandRow="1" outline="0" fieldPosition="0"/>
    </format>
    <format dxfId="192">
      <pivotArea dataOnly="0" labelOnly="1" fieldPosition="0">
        <references count="1">
          <reference field="1" count="0"/>
        </references>
      </pivotArea>
    </format>
    <format dxfId="191">
      <pivotArea dataOnly="0" labelOnly="1" grandCol="1" outline="0" fieldPosition="0"/>
    </format>
    <format dxfId="8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1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0" type="button" dataOnly="0" labelOnly="1" outline="0" axis="axisRow" fieldPosition="0"/>
    </format>
    <format dxfId="70">
      <pivotArea dataOnly="0" labelOnly="1" fieldPosition="0">
        <references count="1">
          <reference field="0" count="0"/>
        </references>
      </pivotArea>
    </format>
    <format dxfId="69">
      <pivotArea dataOnly="0" labelOnly="1" grandRow="1" outline="0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A6FC4-92F7-4BBE-8DA5-A92BFA5A1D41}" name="PivotTable32" cacheId="240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tate">
  <location ref="A4:C12" firstHeaderRow="0" firstDataRow="1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">
    <i>
      <x v="4"/>
    </i>
    <i>
      <x v="5"/>
    </i>
    <i>
      <x/>
    </i>
    <i>
      <x v="1"/>
    </i>
    <i>
      <x v="3"/>
    </i>
    <i>
      <x v="2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1" subtotal="count" baseField="0" baseItem="0" numFmtId="166"/>
    <dataField name="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id]"/>
        </ext>
      </extLst>
    </dataField>
  </dataFields>
  <formats count="13">
    <format dxfId="14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0" type="button" dataOnly="0" labelOnly="1" outline="0" axis="axisRow" fieldPosition="0"/>
    </format>
    <format dxfId="187">
      <pivotArea dataOnly="0" labelOnly="1" fieldPosition="0">
        <references count="1">
          <reference field="0" count="0"/>
        </references>
      </pivotArea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3DCF3-70CC-41BE-9F6D-823CF9FEBE29}" name="PivotTable58" cacheId="25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B4:E19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sortType="a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4">
    <i>
      <x v="1"/>
    </i>
    <i>
      <x v="5"/>
    </i>
    <i>
      <x v="6"/>
    </i>
    <i>
      <x v="7"/>
    </i>
    <i>
      <x v="11"/>
    </i>
    <i>
      <x v="8"/>
    </i>
    <i>
      <x v="2"/>
    </i>
    <i>
      <x v="10"/>
    </i>
    <i>
      <x v="12"/>
    </i>
    <i>
      <x v="4"/>
    </i>
    <i>
      <x v="9"/>
    </i>
    <i>
      <x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id" fld="0" subtotal="count" showDataAs="percentOfTotal" baseField="0" baseItem="0" numFmtId="10"/>
  </dataFields>
  <formats count="22">
    <format dxfId="1388">
      <pivotArea outline="0" collapsedLevelsAreSubtotals="1" fieldPosition="0"/>
    </format>
    <format dxfId="1379">
      <pivotArea outline="0" fieldPosition="0">
        <references count="1">
          <reference field="4294967294" count="1">
            <x v="0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7" Type="http://schemas.openxmlformats.org/officeDocument/2006/relationships/pivotTable" Target="../pivotTables/pivotTable25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5" Type="http://schemas.openxmlformats.org/officeDocument/2006/relationships/pivotTable" Target="../pivotTables/pivotTable23.xml"/><Relationship Id="rId4" Type="http://schemas.openxmlformats.org/officeDocument/2006/relationships/pivotTable" Target="../pivotTables/pivotTable2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8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1.xml"/><Relationship Id="rId2" Type="http://schemas.openxmlformats.org/officeDocument/2006/relationships/pivotTable" Target="../pivotTables/pivotTable30.xml"/><Relationship Id="rId1" Type="http://schemas.openxmlformats.org/officeDocument/2006/relationships/pivotTable" Target="../pivotTables/pivotTable2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8453-E70D-4454-B7D0-2AF14BD9B05F}">
  <dimension ref="A1:R44"/>
  <sheetViews>
    <sheetView topLeftCell="I22" workbookViewId="0">
      <selection activeCell="E44" sqref="E44"/>
    </sheetView>
  </sheetViews>
  <sheetFormatPr defaultRowHeight="14.4" x14ac:dyDescent="0.3"/>
  <cols>
    <col min="1" max="1" width="23.6640625" style="18" bestFit="1" customWidth="1"/>
    <col min="2" max="2" width="13.33203125" style="18" bestFit="1" customWidth="1"/>
    <col min="3" max="4" width="10.5546875" style="18" bestFit="1" customWidth="1"/>
    <col min="5" max="5" width="25.5546875" style="18" bestFit="1" customWidth="1"/>
    <col min="6" max="6" width="10.5546875" style="18" bestFit="1" customWidth="1"/>
    <col min="7" max="7" width="13.33203125" style="18" bestFit="1" customWidth="1"/>
    <col min="8" max="8" width="9.77734375" style="18" bestFit="1" customWidth="1"/>
    <col min="9" max="9" width="23.21875" style="18" bestFit="1" customWidth="1"/>
    <col min="10" max="10" width="21.44140625" style="18" bestFit="1" customWidth="1"/>
    <col min="11" max="11" width="9.109375" style="18" bestFit="1" customWidth="1"/>
    <col min="12" max="12" width="14.33203125" style="18" bestFit="1" customWidth="1"/>
    <col min="13" max="13" width="10.5546875" style="18" bestFit="1" customWidth="1"/>
    <col min="14" max="14" width="23.21875" style="18" bestFit="1" customWidth="1"/>
    <col min="15" max="15" width="13.33203125" style="18" bestFit="1" customWidth="1"/>
    <col min="16" max="16" width="7.109375" style="18" bestFit="1" customWidth="1"/>
    <col min="17" max="17" width="14.6640625" style="18" bestFit="1" customWidth="1"/>
    <col min="18" max="19" width="10.5546875" style="18" bestFit="1" customWidth="1"/>
    <col min="20" max="16384" width="8.88671875" style="18"/>
  </cols>
  <sheetData>
    <row r="1" spans="1:18" x14ac:dyDescent="0.3">
      <c r="A1" s="14" t="s">
        <v>90</v>
      </c>
      <c r="B1" s="14"/>
      <c r="C1" s="14"/>
      <c r="E1" s="14" t="s">
        <v>93</v>
      </c>
      <c r="F1" s="14"/>
      <c r="G1" s="14"/>
    </row>
    <row r="2" spans="1:18" x14ac:dyDescent="0.3">
      <c r="A2" s="14"/>
      <c r="B2" s="14"/>
      <c r="C2" s="14"/>
      <c r="E2" s="14"/>
      <c r="F2" s="14"/>
      <c r="G2" s="14"/>
      <c r="N2" s="14" t="s">
        <v>94</v>
      </c>
      <c r="O2" s="14"/>
      <c r="P2" s="14"/>
      <c r="Q2" s="14"/>
      <c r="R2" s="14"/>
    </row>
    <row r="3" spans="1:18" x14ac:dyDescent="0.3">
      <c r="A3" s="17" t="s">
        <v>118</v>
      </c>
      <c r="B3" s="18" t="s">
        <v>6</v>
      </c>
      <c r="C3" s="18" t="s">
        <v>92</v>
      </c>
      <c r="E3" s="17" t="s">
        <v>107</v>
      </c>
      <c r="F3" s="18" t="s">
        <v>92</v>
      </c>
      <c r="G3" s="18" t="s">
        <v>20</v>
      </c>
      <c r="N3" s="14"/>
      <c r="O3" s="14"/>
      <c r="P3" s="14"/>
      <c r="Q3" s="14"/>
      <c r="R3" s="14"/>
    </row>
    <row r="4" spans="1:18" x14ac:dyDescent="0.3">
      <c r="A4" s="18" t="s">
        <v>4</v>
      </c>
      <c r="B4" s="21">
        <v>19311</v>
      </c>
      <c r="C4" s="19">
        <v>0.86931664715944901</v>
      </c>
      <c r="E4" s="18" t="s">
        <v>22</v>
      </c>
      <c r="F4" s="19">
        <v>0.46461690825605473</v>
      </c>
      <c r="G4" s="21">
        <v>10321</v>
      </c>
      <c r="N4" s="14"/>
      <c r="O4" s="14"/>
      <c r="P4" s="14"/>
      <c r="Q4" s="14"/>
      <c r="R4" s="14"/>
    </row>
    <row r="5" spans="1:18" x14ac:dyDescent="0.3">
      <c r="A5" s="18" t="s">
        <v>5</v>
      </c>
      <c r="B5" s="21">
        <v>2903</v>
      </c>
      <c r="C5" s="19">
        <v>0.13068335284055099</v>
      </c>
      <c r="E5" s="18" t="s">
        <v>23</v>
      </c>
      <c r="F5" s="19">
        <v>0.50814801476546323</v>
      </c>
      <c r="G5" s="21">
        <v>11288</v>
      </c>
      <c r="N5" s="17" t="s">
        <v>6</v>
      </c>
      <c r="O5" s="17" t="s">
        <v>3</v>
      </c>
    </row>
    <row r="6" spans="1:18" x14ac:dyDescent="0.3">
      <c r="A6" s="18" t="s">
        <v>1</v>
      </c>
      <c r="B6" s="21">
        <v>22214</v>
      </c>
      <c r="C6" s="19">
        <v>1</v>
      </c>
      <c r="E6" s="18" t="s">
        <v>24</v>
      </c>
      <c r="F6" s="19">
        <v>2.7235076978482039E-2</v>
      </c>
      <c r="G6" s="21">
        <v>605</v>
      </c>
      <c r="N6" s="17" t="s">
        <v>127</v>
      </c>
      <c r="O6" s="18" t="s">
        <v>22</v>
      </c>
      <c r="P6" s="18" t="s">
        <v>23</v>
      </c>
      <c r="Q6" s="18" t="s">
        <v>24</v>
      </c>
      <c r="R6" s="18" t="s">
        <v>1</v>
      </c>
    </row>
    <row r="7" spans="1:18" x14ac:dyDescent="0.3">
      <c r="E7" s="18" t="s">
        <v>1</v>
      </c>
      <c r="F7" s="19">
        <v>1</v>
      </c>
      <c r="G7" s="21">
        <v>22214</v>
      </c>
      <c r="N7" s="18" t="s">
        <v>7</v>
      </c>
      <c r="O7" s="19">
        <v>6.8920500585216524E-2</v>
      </c>
      <c r="P7" s="19">
        <v>7.7023498694516968E-2</v>
      </c>
      <c r="Q7" s="19">
        <v>4.0965157108130007E-3</v>
      </c>
      <c r="R7" s="19">
        <v>0.15004051499054649</v>
      </c>
    </row>
    <row r="8" spans="1:18" x14ac:dyDescent="0.3">
      <c r="A8" s="14" t="s">
        <v>91</v>
      </c>
      <c r="B8" s="14"/>
      <c r="C8" s="14"/>
      <c r="N8" s="18" t="s">
        <v>8</v>
      </c>
      <c r="O8" s="19">
        <v>1.0803997479067254E-3</v>
      </c>
      <c r="P8" s="19">
        <v>1.2604663725578464E-3</v>
      </c>
      <c r="Q8" s="19">
        <v>0</v>
      </c>
      <c r="R8" s="19">
        <v>2.340866120464572E-3</v>
      </c>
    </row>
    <row r="9" spans="1:18" x14ac:dyDescent="0.3">
      <c r="A9" s="14"/>
      <c r="B9" s="14"/>
      <c r="C9" s="14"/>
      <c r="N9" s="18" t="s">
        <v>9</v>
      </c>
      <c r="O9" s="19">
        <v>3.4077608715224632E-2</v>
      </c>
      <c r="P9" s="19">
        <v>3.7633924552084273E-2</v>
      </c>
      <c r="Q9" s="19">
        <v>2.2058161519762313E-3</v>
      </c>
      <c r="R9" s="19">
        <v>7.3917349419285142E-2</v>
      </c>
    </row>
    <row r="10" spans="1:18" x14ac:dyDescent="0.3">
      <c r="A10" s="17" t="s">
        <v>6</v>
      </c>
      <c r="B10" s="17" t="s">
        <v>3</v>
      </c>
      <c r="F10" s="14" t="s">
        <v>95</v>
      </c>
      <c r="G10" s="14"/>
      <c r="H10" s="14"/>
      <c r="I10" s="14"/>
      <c r="N10" s="18" t="s">
        <v>10</v>
      </c>
      <c r="O10" s="19">
        <v>0.14045196722787431</v>
      </c>
      <c r="P10" s="19">
        <v>0.1518411812370577</v>
      </c>
      <c r="Q10" s="19">
        <v>8.6882146394165836E-3</v>
      </c>
      <c r="R10" s="19">
        <v>0.30098136310434859</v>
      </c>
    </row>
    <row r="11" spans="1:18" x14ac:dyDescent="0.3">
      <c r="A11" s="17" t="s">
        <v>127</v>
      </c>
      <c r="B11" s="18" t="s">
        <v>4</v>
      </c>
      <c r="C11" s="18" t="s">
        <v>5</v>
      </c>
      <c r="D11" s="18" t="s">
        <v>1</v>
      </c>
      <c r="F11" s="14"/>
      <c r="G11" s="14"/>
      <c r="H11" s="14"/>
      <c r="I11" s="14"/>
      <c r="N11" s="18" t="s">
        <v>11</v>
      </c>
      <c r="O11" s="19">
        <v>3.8759340956153777E-2</v>
      </c>
      <c r="P11" s="19">
        <v>4.0695057171153327E-2</v>
      </c>
      <c r="Q11" s="19">
        <v>1.8906995588367696E-3</v>
      </c>
      <c r="R11" s="19">
        <v>8.1345097686143869E-2</v>
      </c>
    </row>
    <row r="12" spans="1:18" x14ac:dyDescent="0.3">
      <c r="A12" s="18" t="s">
        <v>10</v>
      </c>
      <c r="B12" s="21">
        <v>5805</v>
      </c>
      <c r="C12" s="21">
        <v>881</v>
      </c>
      <c r="D12" s="21">
        <v>6686</v>
      </c>
      <c r="G12" s="17" t="s">
        <v>3</v>
      </c>
      <c r="N12" s="18" t="s">
        <v>12</v>
      </c>
      <c r="O12" s="19">
        <v>6.302331862789232E-3</v>
      </c>
      <c r="P12" s="19">
        <v>7.2926982983703972E-3</v>
      </c>
      <c r="Q12" s="19">
        <v>4.0514990546502207E-4</v>
      </c>
      <c r="R12" s="19">
        <v>1.4000180066624651E-2</v>
      </c>
    </row>
    <row r="13" spans="1:18" x14ac:dyDescent="0.3">
      <c r="A13" s="18" t="s">
        <v>7</v>
      </c>
      <c r="B13" s="21">
        <v>2904</v>
      </c>
      <c r="C13" s="21">
        <v>429</v>
      </c>
      <c r="D13" s="21">
        <v>3333</v>
      </c>
      <c r="G13" s="18" t="s">
        <v>4</v>
      </c>
      <c r="I13" s="18" t="s">
        <v>5</v>
      </c>
      <c r="K13" s="18" t="s">
        <v>96</v>
      </c>
      <c r="L13" s="18" t="s">
        <v>21</v>
      </c>
      <c r="N13" s="18" t="s">
        <v>13</v>
      </c>
      <c r="O13" s="19">
        <v>1.0488880885927794E-2</v>
      </c>
      <c r="P13" s="19">
        <v>1.1524263977671739E-2</v>
      </c>
      <c r="Q13" s="19">
        <v>2.2508328081390113E-4</v>
      </c>
      <c r="R13" s="19">
        <v>2.2238228144413431E-2</v>
      </c>
    </row>
    <row r="14" spans="1:18" x14ac:dyDescent="0.3">
      <c r="A14" s="18" t="s">
        <v>16</v>
      </c>
      <c r="B14" s="21">
        <v>1587</v>
      </c>
      <c r="C14" s="21">
        <v>245</v>
      </c>
      <c r="D14" s="21">
        <v>1832</v>
      </c>
      <c r="F14" s="17" t="s">
        <v>129</v>
      </c>
      <c r="G14" s="18" t="s">
        <v>92</v>
      </c>
      <c r="H14" s="18" t="s">
        <v>6</v>
      </c>
      <c r="I14" s="18" t="s">
        <v>92</v>
      </c>
      <c r="J14" s="18" t="s">
        <v>6</v>
      </c>
      <c r="N14" s="18" t="s">
        <v>14</v>
      </c>
      <c r="O14" s="19">
        <v>1.2469613757090124E-2</v>
      </c>
      <c r="P14" s="19">
        <v>1.57108130008103E-2</v>
      </c>
      <c r="Q14" s="19">
        <v>6.7524984244170347E-4</v>
      </c>
      <c r="R14" s="19">
        <v>2.8855676600342127E-2</v>
      </c>
    </row>
    <row r="15" spans="1:18" x14ac:dyDescent="0.3">
      <c r="A15" s="18" t="s">
        <v>11</v>
      </c>
      <c r="B15" s="21">
        <v>1571</v>
      </c>
      <c r="C15" s="21">
        <v>236</v>
      </c>
      <c r="D15" s="21">
        <v>1807</v>
      </c>
      <c r="F15" s="18" t="s">
        <v>25</v>
      </c>
      <c r="G15" s="19">
        <v>0.14063203385252543</v>
      </c>
      <c r="H15" s="21">
        <v>3124</v>
      </c>
      <c r="I15" s="19">
        <v>2.1472944989646168E-2</v>
      </c>
      <c r="J15" s="21">
        <v>477</v>
      </c>
      <c r="K15" s="19">
        <v>0.16210497884217159</v>
      </c>
      <c r="L15" s="21">
        <v>3601</v>
      </c>
      <c r="N15" s="18" t="s">
        <v>15</v>
      </c>
      <c r="O15" s="19">
        <v>2.3093544611506256E-2</v>
      </c>
      <c r="P15" s="19">
        <v>2.3903844422436302E-2</v>
      </c>
      <c r="Q15" s="19">
        <v>1.800666246511209E-3</v>
      </c>
      <c r="R15" s="19">
        <v>4.8798055280453771E-2</v>
      </c>
    </row>
    <row r="16" spans="1:18" x14ac:dyDescent="0.3">
      <c r="A16" s="18" t="s">
        <v>19</v>
      </c>
      <c r="B16" s="21">
        <v>1460</v>
      </c>
      <c r="C16" s="21">
        <v>232</v>
      </c>
      <c r="D16" s="21">
        <v>1692</v>
      </c>
      <c r="F16" s="18" t="s">
        <v>26</v>
      </c>
      <c r="G16" s="19">
        <v>0.23854326100657244</v>
      </c>
      <c r="H16" s="21">
        <v>5299</v>
      </c>
      <c r="I16" s="19">
        <v>3.5698208337084723E-2</v>
      </c>
      <c r="J16" s="21">
        <v>793</v>
      </c>
      <c r="K16" s="19">
        <v>0.27424146934365717</v>
      </c>
      <c r="L16" s="21">
        <v>6092</v>
      </c>
      <c r="N16" s="18" t="s">
        <v>16</v>
      </c>
      <c r="O16" s="19">
        <v>3.776897452057261E-2</v>
      </c>
      <c r="P16" s="19">
        <v>4.2585756729990099E-2</v>
      </c>
      <c r="Q16" s="19">
        <v>2.1157828396506707E-3</v>
      </c>
      <c r="R16" s="19">
        <v>8.2470514090213373E-2</v>
      </c>
    </row>
    <row r="17" spans="1:18" x14ac:dyDescent="0.3">
      <c r="A17" s="18" t="s">
        <v>17</v>
      </c>
      <c r="B17" s="21">
        <v>1470</v>
      </c>
      <c r="C17" s="21">
        <v>216</v>
      </c>
      <c r="D17" s="21">
        <v>1686</v>
      </c>
      <c r="F17" s="18" t="s">
        <v>27</v>
      </c>
      <c r="G17" s="19">
        <v>0.23044026289727199</v>
      </c>
      <c r="H17" s="21">
        <v>5119</v>
      </c>
      <c r="I17" s="19">
        <v>3.5248041775456922E-2</v>
      </c>
      <c r="J17" s="21">
        <v>783</v>
      </c>
      <c r="K17" s="19">
        <v>0.26568830467272891</v>
      </c>
      <c r="L17" s="21">
        <v>5902</v>
      </c>
      <c r="N17" s="18" t="s">
        <v>17</v>
      </c>
      <c r="O17" s="19">
        <v>3.6013324930224182E-2</v>
      </c>
      <c r="P17" s="19">
        <v>3.8399207706851533E-2</v>
      </c>
      <c r="Q17" s="19">
        <v>1.4855496533717476E-3</v>
      </c>
      <c r="R17" s="19">
        <v>7.5898082290447463E-2</v>
      </c>
    </row>
    <row r="18" spans="1:18" x14ac:dyDescent="0.3">
      <c r="A18" s="18" t="s">
        <v>9</v>
      </c>
      <c r="B18" s="21">
        <v>1451</v>
      </c>
      <c r="C18" s="21">
        <v>191</v>
      </c>
      <c r="D18" s="21">
        <v>1642</v>
      </c>
      <c r="F18" s="18" t="s">
        <v>28</v>
      </c>
      <c r="G18" s="19">
        <v>0.23669757810389844</v>
      </c>
      <c r="H18" s="21">
        <v>5258</v>
      </c>
      <c r="I18" s="19">
        <v>3.4932925182317456E-2</v>
      </c>
      <c r="J18" s="21">
        <v>776</v>
      </c>
      <c r="K18" s="19">
        <v>0.27163050328621591</v>
      </c>
      <c r="L18" s="21">
        <v>6034</v>
      </c>
      <c r="N18" s="18" t="s">
        <v>18</v>
      </c>
      <c r="O18" s="19">
        <v>1.9672278743134961E-2</v>
      </c>
      <c r="P18" s="19">
        <v>2.165301161429729E-2</v>
      </c>
      <c r="Q18" s="19">
        <v>1.6205996218600883E-3</v>
      </c>
      <c r="R18" s="19">
        <v>4.2945889979292336E-2</v>
      </c>
    </row>
    <row r="19" spans="1:18" x14ac:dyDescent="0.3">
      <c r="A19" s="18" t="s">
        <v>15</v>
      </c>
      <c r="B19" s="21">
        <v>941</v>
      </c>
      <c r="C19" s="21">
        <v>143</v>
      </c>
      <c r="D19" s="21">
        <v>1084</v>
      </c>
      <c r="F19" s="18" t="s">
        <v>29</v>
      </c>
      <c r="G19" s="19">
        <v>2.3003511299180698E-2</v>
      </c>
      <c r="H19" s="21">
        <v>511</v>
      </c>
      <c r="I19" s="19">
        <v>3.3312325560457367E-3</v>
      </c>
      <c r="J19" s="21">
        <v>74</v>
      </c>
      <c r="K19" s="19">
        <v>2.6334743855226432E-2</v>
      </c>
      <c r="L19" s="21">
        <v>585</v>
      </c>
      <c r="N19" s="18" t="s">
        <v>19</v>
      </c>
      <c r="O19" s="19">
        <v>3.5518141712433601E-2</v>
      </c>
      <c r="P19" s="19">
        <v>3.8624290987665434E-2</v>
      </c>
      <c r="Q19" s="19">
        <v>2.0257495273251101E-3</v>
      </c>
      <c r="R19" s="19">
        <v>7.616818222742415E-2</v>
      </c>
    </row>
    <row r="20" spans="1:18" x14ac:dyDescent="0.3">
      <c r="A20" s="18" t="s">
        <v>18</v>
      </c>
      <c r="B20" s="21">
        <v>823</v>
      </c>
      <c r="C20" s="21">
        <v>131</v>
      </c>
      <c r="D20" s="21">
        <v>954</v>
      </c>
      <c r="F20" s="18" t="s">
        <v>1</v>
      </c>
      <c r="G20" s="19">
        <v>0.86931664715944901</v>
      </c>
      <c r="H20" s="21">
        <v>19311</v>
      </c>
      <c r="I20" s="19">
        <v>0.13068335284055099</v>
      </c>
      <c r="J20" s="21">
        <v>2903</v>
      </c>
      <c r="K20" s="19">
        <v>1</v>
      </c>
      <c r="L20" s="21">
        <v>22214</v>
      </c>
      <c r="N20" s="18" t="s">
        <v>1</v>
      </c>
      <c r="O20" s="19">
        <v>0.46461690825605473</v>
      </c>
      <c r="P20" s="19">
        <v>0.50814801476546323</v>
      </c>
      <c r="Q20" s="19">
        <v>2.7235076978482039E-2</v>
      </c>
      <c r="R20" s="19">
        <v>1</v>
      </c>
    </row>
    <row r="21" spans="1:18" x14ac:dyDescent="0.3">
      <c r="A21" s="18" t="s">
        <v>14</v>
      </c>
      <c r="B21" s="21">
        <v>559</v>
      </c>
      <c r="C21" s="21">
        <v>82</v>
      </c>
      <c r="D21" s="21">
        <v>641</v>
      </c>
    </row>
    <row r="22" spans="1:18" x14ac:dyDescent="0.3">
      <c r="A22" s="18" t="s">
        <v>13</v>
      </c>
      <c r="B22" s="21">
        <v>439</v>
      </c>
      <c r="C22" s="21">
        <v>55</v>
      </c>
      <c r="D22" s="21">
        <v>494</v>
      </c>
    </row>
    <row r="23" spans="1:18" x14ac:dyDescent="0.3">
      <c r="A23" s="18" t="s">
        <v>12</v>
      </c>
      <c r="B23" s="21">
        <v>259</v>
      </c>
      <c r="C23" s="21">
        <v>52</v>
      </c>
      <c r="D23" s="21">
        <v>311</v>
      </c>
    </row>
    <row r="24" spans="1:18" x14ac:dyDescent="0.3">
      <c r="A24" s="18" t="s">
        <v>8</v>
      </c>
      <c r="B24" s="21">
        <v>42</v>
      </c>
      <c r="C24" s="21">
        <v>10</v>
      </c>
      <c r="D24" s="21">
        <v>52</v>
      </c>
    </row>
    <row r="25" spans="1:18" x14ac:dyDescent="0.3">
      <c r="A25" s="18" t="s">
        <v>1</v>
      </c>
      <c r="B25" s="21">
        <v>19311</v>
      </c>
      <c r="C25" s="21">
        <v>2903</v>
      </c>
      <c r="D25" s="21">
        <v>22214</v>
      </c>
    </row>
    <row r="27" spans="1:18" x14ac:dyDescent="0.3">
      <c r="A27" s="14" t="s">
        <v>98</v>
      </c>
      <c r="B27" s="14"/>
      <c r="C27" s="14"/>
      <c r="E27" s="14" t="s">
        <v>97</v>
      </c>
      <c r="F27" s="14"/>
      <c r="G27" s="14"/>
      <c r="I27" s="14" t="s">
        <v>101</v>
      </c>
      <c r="J27" s="14"/>
      <c r="K27" s="14"/>
    </row>
    <row r="28" spans="1:18" x14ac:dyDescent="0.3">
      <c r="A28" s="14"/>
      <c r="B28" s="14"/>
      <c r="C28" s="14"/>
      <c r="E28" s="14"/>
      <c r="F28" s="14"/>
      <c r="G28" s="14"/>
      <c r="I28" s="14"/>
      <c r="J28" s="14"/>
      <c r="K28" s="14"/>
    </row>
    <row r="29" spans="1:18" x14ac:dyDescent="0.3">
      <c r="A29" s="14"/>
      <c r="B29" s="14"/>
      <c r="C29" s="14"/>
      <c r="E29" s="14"/>
      <c r="F29" s="14"/>
      <c r="G29" s="14"/>
      <c r="I29" s="14"/>
      <c r="J29" s="14"/>
      <c r="K29" s="14"/>
    </row>
    <row r="30" spans="1:18" x14ac:dyDescent="0.3">
      <c r="A30" s="17" t="s">
        <v>128</v>
      </c>
      <c r="B30" s="18" t="s">
        <v>6</v>
      </c>
      <c r="C30" s="18" t="s">
        <v>92</v>
      </c>
      <c r="E30" s="17" t="s">
        <v>127</v>
      </c>
      <c r="F30" s="18" t="s">
        <v>6</v>
      </c>
      <c r="I30" s="17" t="s">
        <v>127</v>
      </c>
      <c r="J30" s="18" t="s">
        <v>99</v>
      </c>
      <c r="K30" s="18" t="s">
        <v>100</v>
      </c>
    </row>
    <row r="31" spans="1:18" x14ac:dyDescent="0.3">
      <c r="A31" s="18" t="s">
        <v>36</v>
      </c>
      <c r="B31" s="21">
        <v>754</v>
      </c>
      <c r="C31" s="19">
        <v>0.14513955726660249</v>
      </c>
      <c r="E31" s="18" t="s">
        <v>7</v>
      </c>
      <c r="F31" s="20">
        <v>2235</v>
      </c>
      <c r="I31" s="18" t="s">
        <v>7</v>
      </c>
      <c r="J31" s="20">
        <v>31</v>
      </c>
      <c r="K31" s="19">
        <v>0.15004051499054649</v>
      </c>
    </row>
    <row r="32" spans="1:18" x14ac:dyDescent="0.3">
      <c r="A32" s="18" t="s">
        <v>31</v>
      </c>
      <c r="B32" s="21">
        <v>708</v>
      </c>
      <c r="C32" s="19">
        <v>0.13628488931665061</v>
      </c>
      <c r="E32" s="18" t="s">
        <v>9</v>
      </c>
      <c r="F32" s="20">
        <v>1642</v>
      </c>
      <c r="I32" s="18" t="s">
        <v>8</v>
      </c>
      <c r="J32" s="20">
        <v>1</v>
      </c>
      <c r="K32" s="19">
        <v>2.340866120464572E-3</v>
      </c>
    </row>
    <row r="33" spans="1:11" x14ac:dyDescent="0.3">
      <c r="A33" s="18" t="s">
        <v>34</v>
      </c>
      <c r="B33" s="21">
        <v>613</v>
      </c>
      <c r="C33" s="19">
        <v>0.11799807507218479</v>
      </c>
      <c r="E33" s="18" t="s">
        <v>10</v>
      </c>
      <c r="F33" s="20">
        <v>3193</v>
      </c>
      <c r="I33" s="18" t="s">
        <v>9</v>
      </c>
      <c r="J33" s="20">
        <v>6</v>
      </c>
      <c r="K33" s="19">
        <v>7.3917349419285142E-2</v>
      </c>
    </row>
    <row r="34" spans="1:11" x14ac:dyDescent="0.3">
      <c r="A34" s="18" t="s">
        <v>35</v>
      </c>
      <c r="B34" s="21">
        <v>538</v>
      </c>
      <c r="C34" s="19">
        <v>0.10356111645813282</v>
      </c>
      <c r="E34" s="18" t="s">
        <v>11</v>
      </c>
      <c r="F34" s="20">
        <v>1797</v>
      </c>
      <c r="I34" s="18" t="s">
        <v>10</v>
      </c>
      <c r="J34" s="20">
        <v>87</v>
      </c>
      <c r="K34" s="19">
        <v>0.30098136310434859</v>
      </c>
    </row>
    <row r="35" spans="1:11" x14ac:dyDescent="0.3">
      <c r="A35" s="18" t="s">
        <v>30</v>
      </c>
      <c r="B35" s="21">
        <v>505</v>
      </c>
      <c r="C35" s="19">
        <v>9.7208854667949957E-2</v>
      </c>
      <c r="E35" s="18" t="s">
        <v>14</v>
      </c>
      <c r="F35" s="20">
        <v>624</v>
      </c>
      <c r="I35" s="18" t="s">
        <v>11</v>
      </c>
      <c r="J35" s="20">
        <v>11</v>
      </c>
      <c r="K35" s="19">
        <v>8.1345097686143869E-2</v>
      </c>
    </row>
    <row r="36" spans="1:11" x14ac:dyDescent="0.3">
      <c r="A36" s="18" t="s">
        <v>32</v>
      </c>
      <c r="B36" s="21">
        <v>457</v>
      </c>
      <c r="C36" s="19">
        <v>8.7969201154956683E-2</v>
      </c>
      <c r="E36" s="18" t="s">
        <v>15</v>
      </c>
      <c r="F36" s="20">
        <v>1056</v>
      </c>
      <c r="I36" s="18" t="s">
        <v>12</v>
      </c>
      <c r="J36" s="20">
        <v>8</v>
      </c>
      <c r="K36" s="19">
        <v>1.4000180066624651E-2</v>
      </c>
    </row>
    <row r="37" spans="1:11" x14ac:dyDescent="0.3">
      <c r="A37" s="18" t="s">
        <v>38</v>
      </c>
      <c r="B37" s="21">
        <v>441</v>
      </c>
      <c r="C37" s="19">
        <v>8.4889316650625601E-2</v>
      </c>
      <c r="E37" s="18" t="s">
        <v>16</v>
      </c>
      <c r="F37" s="20">
        <v>1819</v>
      </c>
      <c r="I37" s="18" t="s">
        <v>13</v>
      </c>
      <c r="J37" s="20">
        <v>13</v>
      </c>
      <c r="K37" s="19">
        <v>2.2238228144413431E-2</v>
      </c>
    </row>
    <row r="38" spans="1:11" x14ac:dyDescent="0.3">
      <c r="A38" s="18" t="s">
        <v>33</v>
      </c>
      <c r="B38" s="21">
        <v>408</v>
      </c>
      <c r="C38" s="19">
        <v>7.853705486044274E-2</v>
      </c>
      <c r="E38" s="18" t="s">
        <v>17</v>
      </c>
      <c r="F38" s="20">
        <v>1686</v>
      </c>
      <c r="I38" s="18" t="s">
        <v>14</v>
      </c>
      <c r="J38" s="20">
        <v>11</v>
      </c>
      <c r="K38" s="19">
        <v>2.8855676600342127E-2</v>
      </c>
    </row>
    <row r="39" spans="1:11" x14ac:dyDescent="0.3">
      <c r="A39" s="18" t="s">
        <v>37</v>
      </c>
      <c r="B39" s="21">
        <v>397</v>
      </c>
      <c r="C39" s="19">
        <v>7.6419634263715105E-2</v>
      </c>
      <c r="E39" s="18" t="s">
        <v>18</v>
      </c>
      <c r="F39" s="20">
        <v>946</v>
      </c>
      <c r="I39" s="18" t="s">
        <v>15</v>
      </c>
      <c r="J39" s="20">
        <v>27</v>
      </c>
      <c r="K39" s="19">
        <v>4.8798055280453771E-2</v>
      </c>
    </row>
    <row r="40" spans="1:11" x14ac:dyDescent="0.3">
      <c r="A40" s="18" t="s">
        <v>39</v>
      </c>
      <c r="B40" s="21">
        <v>374</v>
      </c>
      <c r="C40" s="19">
        <v>7.1992300288739167E-2</v>
      </c>
      <c r="E40" s="18" t="s">
        <v>19</v>
      </c>
      <c r="F40" s="20">
        <v>1564</v>
      </c>
      <c r="I40" s="18" t="s">
        <v>16</v>
      </c>
      <c r="J40" s="20">
        <v>13</v>
      </c>
      <c r="K40" s="19">
        <v>8.2470514090213373E-2</v>
      </c>
    </row>
    <row r="41" spans="1:11" x14ac:dyDescent="0.3">
      <c r="A41" s="18" t="s">
        <v>1</v>
      </c>
      <c r="B41" s="21">
        <v>5195</v>
      </c>
      <c r="C41" s="19">
        <v>1</v>
      </c>
      <c r="E41" s="18" t="s">
        <v>1</v>
      </c>
      <c r="F41" s="20">
        <v>16562</v>
      </c>
      <c r="I41" s="18" t="s">
        <v>17</v>
      </c>
      <c r="J41" s="20">
        <v>8</v>
      </c>
      <c r="K41" s="19">
        <v>7.5898082290447463E-2</v>
      </c>
    </row>
    <row r="42" spans="1:11" x14ac:dyDescent="0.3">
      <c r="I42" s="18" t="s">
        <v>18</v>
      </c>
      <c r="J42" s="20">
        <v>12</v>
      </c>
      <c r="K42" s="19">
        <v>4.2945889979292336E-2</v>
      </c>
    </row>
    <row r="43" spans="1:11" x14ac:dyDescent="0.3">
      <c r="I43" s="18" t="s">
        <v>19</v>
      </c>
      <c r="J43" s="20">
        <v>15</v>
      </c>
      <c r="K43" s="19">
        <v>7.616818222742415E-2</v>
      </c>
    </row>
    <row r="44" spans="1:11" x14ac:dyDescent="0.3">
      <c r="I44" s="18" t="s">
        <v>1</v>
      </c>
      <c r="J44" s="20">
        <v>185</v>
      </c>
      <c r="K44" s="19">
        <v>1</v>
      </c>
    </row>
  </sheetData>
  <mergeCells count="8">
    <mergeCell ref="F10:I11"/>
    <mergeCell ref="A1:C2"/>
    <mergeCell ref="A8:C9"/>
    <mergeCell ref="A27:C29"/>
    <mergeCell ref="E27:G29"/>
    <mergeCell ref="I27:K29"/>
    <mergeCell ref="E1:G2"/>
    <mergeCell ref="N2:R4"/>
  </mergeCell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3A28-AC39-40FA-B811-DCEEE245B51A}">
  <dimension ref="A2:Q55"/>
  <sheetViews>
    <sheetView topLeftCell="A31" workbookViewId="0">
      <selection activeCell="A48" sqref="A48"/>
    </sheetView>
  </sheetViews>
  <sheetFormatPr defaultRowHeight="14.4" x14ac:dyDescent="0.3"/>
  <cols>
    <col min="1" max="1" width="34.21875" style="18" bestFit="1" customWidth="1"/>
    <col min="2" max="2" width="15.5546875" style="18" bestFit="1" customWidth="1"/>
    <col min="3" max="3" width="10.5546875" style="18" bestFit="1" customWidth="1"/>
    <col min="4" max="4" width="14.6640625" style="18" bestFit="1" customWidth="1"/>
    <col min="5" max="5" width="10.5546875" style="18" bestFit="1" customWidth="1"/>
    <col min="6" max="7" width="10.5546875" style="18" customWidth="1"/>
    <col min="8" max="8" width="14.44140625" style="18" bestFit="1" customWidth="1"/>
    <col min="9" max="9" width="34.21875" style="18" bestFit="1" customWidth="1"/>
    <col min="10" max="10" width="28.6640625" style="18" bestFit="1" customWidth="1"/>
    <col min="11" max="11" width="10.5546875" style="18" bestFit="1" customWidth="1"/>
    <col min="12" max="12" width="22.5546875" style="18" bestFit="1" customWidth="1"/>
    <col min="13" max="13" width="16" style="18" bestFit="1" customWidth="1"/>
    <col min="14" max="14" width="35.44140625" style="18" bestFit="1" customWidth="1"/>
    <col min="15" max="15" width="16.109375" style="18" bestFit="1" customWidth="1"/>
    <col min="16" max="16" width="7.109375" style="18" bestFit="1" customWidth="1"/>
    <col min="17" max="17" width="10.5546875" style="18" bestFit="1" customWidth="1"/>
    <col min="18" max="18" width="23.88671875" style="18" bestFit="1" customWidth="1"/>
    <col min="19" max="19" width="5.5546875" style="18" bestFit="1" customWidth="1"/>
    <col min="20" max="20" width="8.109375" style="18" bestFit="1" customWidth="1"/>
    <col min="21" max="21" width="7.6640625" style="18" bestFit="1" customWidth="1"/>
    <col min="22" max="22" width="7.5546875" style="18" bestFit="1" customWidth="1"/>
    <col min="23" max="23" width="10.5546875" style="18" bestFit="1" customWidth="1"/>
    <col min="24" max="16384" width="8.88671875" style="18"/>
  </cols>
  <sheetData>
    <row r="2" spans="1:17" x14ac:dyDescent="0.3">
      <c r="A2" s="14" t="s">
        <v>103</v>
      </c>
      <c r="B2" s="14"/>
      <c r="C2" s="14"/>
      <c r="I2" s="16" t="s">
        <v>102</v>
      </c>
      <c r="J2" s="14"/>
      <c r="K2" s="14"/>
      <c r="L2" s="14"/>
    </row>
    <row r="3" spans="1:17" x14ac:dyDescent="0.3">
      <c r="A3" s="14"/>
      <c r="B3" s="14"/>
      <c r="C3" s="14"/>
      <c r="I3" s="14"/>
      <c r="J3" s="14"/>
      <c r="K3" s="14"/>
      <c r="L3" s="14"/>
    </row>
    <row r="4" spans="1:17" x14ac:dyDescent="0.3">
      <c r="A4" s="17" t="s">
        <v>105</v>
      </c>
      <c r="B4" s="18" t="s">
        <v>92</v>
      </c>
      <c r="C4" s="18" t="s">
        <v>6</v>
      </c>
      <c r="I4" s="17" t="s">
        <v>6</v>
      </c>
      <c r="J4" s="17" t="s">
        <v>3</v>
      </c>
    </row>
    <row r="5" spans="1:17" x14ac:dyDescent="0.3">
      <c r="A5" s="18" t="s">
        <v>46</v>
      </c>
      <c r="B5" s="19">
        <v>0.28486540019807327</v>
      </c>
      <c r="C5" s="21">
        <v>6328</v>
      </c>
      <c r="I5" s="17" t="s">
        <v>127</v>
      </c>
      <c r="J5" s="18" t="s">
        <v>40</v>
      </c>
      <c r="K5" s="18" t="s">
        <v>41</v>
      </c>
      <c r="L5" s="18" t="s">
        <v>42</v>
      </c>
      <c r="M5" s="18" t="s">
        <v>43</v>
      </c>
      <c r="N5" s="18" t="s">
        <v>44</v>
      </c>
      <c r="O5" s="18" t="s">
        <v>45</v>
      </c>
      <c r="P5" s="18" t="s">
        <v>46</v>
      </c>
      <c r="Q5" s="18" t="s">
        <v>1</v>
      </c>
    </row>
    <row r="6" spans="1:17" x14ac:dyDescent="0.3">
      <c r="A6" s="18" t="s">
        <v>45</v>
      </c>
      <c r="B6" s="19">
        <v>0.16422076168182229</v>
      </c>
      <c r="C6" s="21">
        <v>3648</v>
      </c>
      <c r="I6" s="18" t="s">
        <v>10</v>
      </c>
      <c r="J6" s="19">
        <v>6.147173197726593E-2</v>
      </c>
      <c r="K6" s="19">
        <v>0.15554890816631767</v>
      </c>
      <c r="L6" s="19">
        <v>0.16063416093329344</v>
      </c>
      <c r="M6" s="19">
        <v>0.11142686209991026</v>
      </c>
      <c r="N6" s="19">
        <v>5.6236912952437927E-2</v>
      </c>
      <c r="O6" s="19">
        <v>0.15943763087047563</v>
      </c>
      <c r="P6" s="19">
        <v>0.29524379300029913</v>
      </c>
      <c r="Q6" s="19">
        <v>1</v>
      </c>
    </row>
    <row r="7" spans="1:17" x14ac:dyDescent="0.3">
      <c r="A7" s="18" t="s">
        <v>42</v>
      </c>
      <c r="B7" s="19">
        <v>0.16291527865310165</v>
      </c>
      <c r="C7" s="21">
        <v>3619</v>
      </c>
      <c r="I7" s="18" t="s">
        <v>7</v>
      </c>
      <c r="J7" s="19">
        <v>5.8205820582058206E-2</v>
      </c>
      <c r="K7" s="19">
        <v>0.162016201620162</v>
      </c>
      <c r="L7" s="19">
        <v>0.15781578157815782</v>
      </c>
      <c r="M7" s="19">
        <v>0.12241224122412241</v>
      </c>
      <c r="N7" s="19">
        <v>5.0705070507050705E-2</v>
      </c>
      <c r="O7" s="19">
        <v>0.16381638163816381</v>
      </c>
      <c r="P7" s="19">
        <v>0.28502850285028503</v>
      </c>
      <c r="Q7" s="19">
        <v>1</v>
      </c>
    </row>
    <row r="8" spans="1:17" x14ac:dyDescent="0.3">
      <c r="A8" s="18" t="s">
        <v>41</v>
      </c>
      <c r="B8" s="19">
        <v>0.16034932925182319</v>
      </c>
      <c r="C8" s="21">
        <v>3562</v>
      </c>
      <c r="I8" s="18" t="s">
        <v>16</v>
      </c>
      <c r="J8" s="19">
        <v>5.8406113537117901E-2</v>
      </c>
      <c r="K8" s="19">
        <v>0.17248908296943233</v>
      </c>
      <c r="L8" s="19">
        <v>0.15393013100436681</v>
      </c>
      <c r="M8" s="19">
        <v>0.12445414847161572</v>
      </c>
      <c r="N8" s="19">
        <v>5.8406113537117901E-2</v>
      </c>
      <c r="O8" s="19">
        <v>0.15884279475982532</v>
      </c>
      <c r="P8" s="19">
        <v>0.27347161572052403</v>
      </c>
      <c r="Q8" s="19">
        <v>1</v>
      </c>
    </row>
    <row r="9" spans="1:17" x14ac:dyDescent="0.3">
      <c r="A9" s="18" t="s">
        <v>43</v>
      </c>
      <c r="B9" s="19">
        <v>0.11258665706311335</v>
      </c>
      <c r="C9" s="21">
        <v>2501</v>
      </c>
      <c r="I9" s="18" t="s">
        <v>11</v>
      </c>
      <c r="J9" s="19">
        <v>5.9767570558937465E-2</v>
      </c>
      <c r="K9" s="19">
        <v>0.1571665744327615</v>
      </c>
      <c r="L9" s="19">
        <v>0.15218594355285003</v>
      </c>
      <c r="M9" s="19">
        <v>0.10071942446043165</v>
      </c>
      <c r="N9" s="19">
        <v>5.5893746541228556E-2</v>
      </c>
      <c r="O9" s="19">
        <v>0.17432208079690095</v>
      </c>
      <c r="P9" s="19">
        <v>0.29994465965688988</v>
      </c>
      <c r="Q9" s="19">
        <v>1</v>
      </c>
    </row>
    <row r="10" spans="1:17" x14ac:dyDescent="0.3">
      <c r="A10" s="18" t="s">
        <v>40</v>
      </c>
      <c r="B10" s="19">
        <v>5.9737102728009361E-2</v>
      </c>
      <c r="C10" s="21">
        <v>1327</v>
      </c>
      <c r="I10" s="18" t="s">
        <v>19</v>
      </c>
      <c r="J10" s="19">
        <v>6.5602836879432622E-2</v>
      </c>
      <c r="K10" s="19">
        <v>0.17907801418439717</v>
      </c>
      <c r="L10" s="19">
        <v>0.17612293144208038</v>
      </c>
      <c r="M10" s="19">
        <v>0.10874704491725769</v>
      </c>
      <c r="N10" s="19">
        <v>5.3782505910165486E-2</v>
      </c>
      <c r="O10" s="19">
        <v>0.15839243498817968</v>
      </c>
      <c r="P10" s="19">
        <v>0.25827423167848701</v>
      </c>
      <c r="Q10" s="19">
        <v>1</v>
      </c>
    </row>
    <row r="11" spans="1:17" x14ac:dyDescent="0.3">
      <c r="A11" s="18" t="s">
        <v>44</v>
      </c>
      <c r="B11" s="19">
        <v>5.5325470424056902E-2</v>
      </c>
      <c r="C11" s="21">
        <v>1229</v>
      </c>
      <c r="I11" s="18" t="s">
        <v>17</v>
      </c>
      <c r="J11" s="19">
        <v>5.8125741399762752E-2</v>
      </c>
      <c r="K11" s="19">
        <v>0.16666666666666666</v>
      </c>
      <c r="L11" s="19">
        <v>0.16903914590747332</v>
      </c>
      <c r="M11" s="19">
        <v>0.10676156583629894</v>
      </c>
      <c r="N11" s="19">
        <v>5.041518386714116E-2</v>
      </c>
      <c r="O11" s="19">
        <v>0.1708185053380783</v>
      </c>
      <c r="P11" s="19">
        <v>0.27817319098457888</v>
      </c>
      <c r="Q11" s="19">
        <v>1</v>
      </c>
    </row>
    <row r="12" spans="1:17" x14ac:dyDescent="0.3">
      <c r="A12" s="18" t="s">
        <v>1</v>
      </c>
      <c r="B12" s="19">
        <v>1</v>
      </c>
      <c r="C12" s="21">
        <v>22214</v>
      </c>
      <c r="I12" s="18" t="s">
        <v>9</v>
      </c>
      <c r="J12" s="19">
        <v>5.2984165651644335E-2</v>
      </c>
      <c r="K12" s="19">
        <v>0.15408038976857491</v>
      </c>
      <c r="L12" s="19">
        <v>0.16504263093788063</v>
      </c>
      <c r="M12" s="19">
        <v>0.10840438489646773</v>
      </c>
      <c r="N12" s="19">
        <v>6.6991473812423874E-2</v>
      </c>
      <c r="O12" s="19">
        <v>0.16686967113276491</v>
      </c>
      <c r="P12" s="19">
        <v>0.2856272838002436</v>
      </c>
      <c r="Q12" s="19">
        <v>1</v>
      </c>
    </row>
    <row r="13" spans="1:17" x14ac:dyDescent="0.3">
      <c r="I13" s="18" t="s">
        <v>15</v>
      </c>
      <c r="J13" s="19">
        <v>5.5350553505535055E-2</v>
      </c>
      <c r="K13" s="19">
        <v>0.15498154981549817</v>
      </c>
      <c r="L13" s="19">
        <v>0.19926199261992619</v>
      </c>
      <c r="M13" s="19">
        <v>0.10424354243542436</v>
      </c>
      <c r="N13" s="19">
        <v>4.3357933579335796E-2</v>
      </c>
      <c r="O13" s="19">
        <v>0.16512915129151293</v>
      </c>
      <c r="P13" s="19">
        <v>0.27767527675276754</v>
      </c>
      <c r="Q13" s="19">
        <v>1</v>
      </c>
    </row>
    <row r="14" spans="1:17" x14ac:dyDescent="0.3">
      <c r="I14" s="18" t="s">
        <v>18</v>
      </c>
      <c r="J14" s="19">
        <v>6.6037735849056603E-2</v>
      </c>
      <c r="K14" s="19">
        <v>0.14675052410901468</v>
      </c>
      <c r="L14" s="19">
        <v>0.16876310272536688</v>
      </c>
      <c r="M14" s="19">
        <v>0.12473794549266247</v>
      </c>
      <c r="N14" s="19">
        <v>5.5555555555555552E-2</v>
      </c>
      <c r="O14" s="19">
        <v>0.1540880503144654</v>
      </c>
      <c r="P14" s="19">
        <v>0.28406708595387842</v>
      </c>
      <c r="Q14" s="19">
        <v>1</v>
      </c>
    </row>
    <row r="15" spans="1:17" x14ac:dyDescent="0.3">
      <c r="A15" s="14" t="s">
        <v>104</v>
      </c>
      <c r="B15" s="14"/>
      <c r="I15" s="18" t="s">
        <v>14</v>
      </c>
      <c r="J15" s="19">
        <v>6.0842433697347896E-2</v>
      </c>
      <c r="K15" s="19">
        <v>0.14976599063962559</v>
      </c>
      <c r="L15" s="19">
        <v>0.1669266770670827</v>
      </c>
      <c r="M15" s="19">
        <v>0.11232449297971919</v>
      </c>
      <c r="N15" s="19">
        <v>6.2402496099843996E-2</v>
      </c>
      <c r="O15" s="19">
        <v>0.18096723868954759</v>
      </c>
      <c r="P15" s="19">
        <v>0.26677067082683309</v>
      </c>
      <c r="Q15" s="19">
        <v>1</v>
      </c>
    </row>
    <row r="16" spans="1:17" x14ac:dyDescent="0.3">
      <c r="A16" s="14"/>
      <c r="B16" s="14"/>
      <c r="I16" s="18" t="s">
        <v>13</v>
      </c>
      <c r="J16" s="19">
        <v>4.2510121457489877E-2</v>
      </c>
      <c r="K16" s="19">
        <v>0.15384615384615385</v>
      </c>
      <c r="L16" s="19">
        <v>0.1417004048582996</v>
      </c>
      <c r="M16" s="19">
        <v>0.10931174089068826</v>
      </c>
      <c r="N16" s="19">
        <v>5.6680161943319839E-2</v>
      </c>
      <c r="O16" s="19">
        <v>0.20242914979757085</v>
      </c>
      <c r="P16" s="19">
        <v>0.29352226720647773</v>
      </c>
      <c r="Q16" s="19">
        <v>1</v>
      </c>
    </row>
    <row r="17" spans="1:17" x14ac:dyDescent="0.3">
      <c r="A17" s="17" t="s">
        <v>6</v>
      </c>
      <c r="B17" s="17" t="s">
        <v>3</v>
      </c>
      <c r="I17" s="18" t="s">
        <v>12</v>
      </c>
      <c r="J17" s="19">
        <v>7.7170418006430874E-2</v>
      </c>
      <c r="K17" s="19">
        <v>0.16398713826366559</v>
      </c>
      <c r="L17" s="19">
        <v>0.14147909967845659</v>
      </c>
      <c r="M17" s="19">
        <v>0.10932475884244373</v>
      </c>
      <c r="N17" s="19">
        <v>6.4308681672025719E-2</v>
      </c>
      <c r="O17" s="19">
        <v>0.15434083601286175</v>
      </c>
      <c r="P17" s="19">
        <v>0.28938906752411575</v>
      </c>
      <c r="Q17" s="19">
        <v>1</v>
      </c>
    </row>
    <row r="18" spans="1:17" x14ac:dyDescent="0.3">
      <c r="A18" s="17" t="s">
        <v>127</v>
      </c>
      <c r="B18" s="18" t="s">
        <v>22</v>
      </c>
      <c r="C18" s="18" t="s">
        <v>23</v>
      </c>
      <c r="D18" s="18" t="s">
        <v>24</v>
      </c>
      <c r="E18" s="18" t="s">
        <v>1</v>
      </c>
      <c r="I18" s="18" t="s">
        <v>8</v>
      </c>
      <c r="J18" s="19">
        <v>7.6923076923076927E-2</v>
      </c>
      <c r="K18" s="19">
        <v>0.26923076923076922</v>
      </c>
      <c r="L18" s="19">
        <v>0.19230769230769232</v>
      </c>
      <c r="M18" s="19">
        <v>7.6923076923076927E-2</v>
      </c>
      <c r="N18" s="19">
        <v>3.8461538461538464E-2</v>
      </c>
      <c r="O18" s="19">
        <v>0.19230769230769232</v>
      </c>
      <c r="P18" s="19">
        <v>0.15384615384615385</v>
      </c>
      <c r="Q18" s="19">
        <v>1</v>
      </c>
    </row>
    <row r="19" spans="1:17" x14ac:dyDescent="0.3">
      <c r="A19" s="18" t="s">
        <v>10</v>
      </c>
      <c r="B19" s="19">
        <v>0.46664672449895306</v>
      </c>
      <c r="C19" s="19">
        <v>0.50448698773556688</v>
      </c>
      <c r="D19" s="19">
        <v>2.8866287765480107E-2</v>
      </c>
      <c r="E19" s="19">
        <v>1</v>
      </c>
      <c r="F19" s="19"/>
      <c r="G19" s="19"/>
      <c r="I19" s="18" t="s">
        <v>1</v>
      </c>
      <c r="J19" s="19">
        <v>5.9737102728009361E-2</v>
      </c>
      <c r="K19" s="19">
        <v>0.16034932925182319</v>
      </c>
      <c r="L19" s="19">
        <v>0.16291527865310165</v>
      </c>
      <c r="M19" s="19">
        <v>0.11258665706311335</v>
      </c>
      <c r="N19" s="19">
        <v>5.5325470424056902E-2</v>
      </c>
      <c r="O19" s="19">
        <v>0.16422076168182229</v>
      </c>
      <c r="P19" s="19">
        <v>0.28486540019807327</v>
      </c>
      <c r="Q19" s="19">
        <v>1</v>
      </c>
    </row>
    <row r="20" spans="1:17" x14ac:dyDescent="0.3">
      <c r="A20" s="18" t="s">
        <v>7</v>
      </c>
      <c r="B20" s="19">
        <v>0.45934593459345935</v>
      </c>
      <c r="C20" s="19">
        <v>0.51335133513351339</v>
      </c>
      <c r="D20" s="19">
        <v>2.7302730273027303E-2</v>
      </c>
      <c r="E20" s="19">
        <v>1</v>
      </c>
      <c r="F20" s="19"/>
      <c r="G20" s="19"/>
    </row>
    <row r="21" spans="1:17" x14ac:dyDescent="0.3">
      <c r="A21" s="18" t="s">
        <v>9</v>
      </c>
      <c r="B21" s="19">
        <v>0.46102314250913518</v>
      </c>
      <c r="C21" s="19">
        <v>0.50913520097442144</v>
      </c>
      <c r="D21" s="19">
        <v>2.9841656516443361E-2</v>
      </c>
      <c r="E21" s="19">
        <v>1</v>
      </c>
      <c r="F21" s="19"/>
      <c r="G21" s="19"/>
      <c r="I21" s="14" t="s">
        <v>109</v>
      </c>
      <c r="J21" s="14"/>
    </row>
    <row r="22" spans="1:17" x14ac:dyDescent="0.3">
      <c r="A22" s="18" t="s">
        <v>16</v>
      </c>
      <c r="B22" s="19">
        <v>0.45796943231441051</v>
      </c>
      <c r="C22" s="19">
        <v>0.51637554585152834</v>
      </c>
      <c r="D22" s="19">
        <v>2.5655021834061136E-2</v>
      </c>
      <c r="E22" s="19">
        <v>1</v>
      </c>
      <c r="F22" s="19"/>
      <c r="G22" s="19"/>
      <c r="I22" s="14"/>
      <c r="J22" s="14"/>
    </row>
    <row r="23" spans="1:17" x14ac:dyDescent="0.3">
      <c r="A23" s="18" t="s">
        <v>19</v>
      </c>
      <c r="B23" s="19">
        <v>0.46631205673758863</v>
      </c>
      <c r="C23" s="19">
        <v>0.50709219858156029</v>
      </c>
      <c r="D23" s="19">
        <v>2.6595744680851064E-2</v>
      </c>
      <c r="E23" s="19">
        <v>1</v>
      </c>
      <c r="F23" s="19"/>
      <c r="G23" s="19"/>
      <c r="I23" s="17" t="s">
        <v>6</v>
      </c>
      <c r="J23" s="17" t="s">
        <v>3</v>
      </c>
    </row>
    <row r="24" spans="1:17" x14ac:dyDescent="0.3">
      <c r="A24" s="18" t="s">
        <v>11</v>
      </c>
      <c r="B24" s="19">
        <v>0.4764803541781959</v>
      </c>
      <c r="C24" s="19">
        <v>0.50027670171555061</v>
      </c>
      <c r="D24" s="19">
        <v>2.3242944106253459E-2</v>
      </c>
      <c r="E24" s="19">
        <v>1</v>
      </c>
      <c r="F24" s="19"/>
      <c r="G24" s="19"/>
      <c r="I24" s="17" t="s">
        <v>105</v>
      </c>
      <c r="J24" s="18" t="s">
        <v>54</v>
      </c>
      <c r="K24" s="18" t="s">
        <v>55</v>
      </c>
      <c r="L24" s="18" t="s">
        <v>1</v>
      </c>
    </row>
    <row r="25" spans="1:17" x14ac:dyDescent="0.3">
      <c r="A25" s="18" t="s">
        <v>15</v>
      </c>
      <c r="B25" s="19">
        <v>0.4732472324723247</v>
      </c>
      <c r="C25" s="19">
        <v>0.48985239852398527</v>
      </c>
      <c r="D25" s="19">
        <v>3.6900369003690037E-2</v>
      </c>
      <c r="E25" s="19">
        <v>1</v>
      </c>
      <c r="F25" s="19"/>
      <c r="G25" s="19"/>
      <c r="I25" s="18" t="s">
        <v>46</v>
      </c>
      <c r="J25" s="19">
        <v>0.74857774968394442</v>
      </c>
      <c r="K25" s="19">
        <v>0.25142225031605564</v>
      </c>
      <c r="L25" s="19">
        <v>1</v>
      </c>
    </row>
    <row r="26" spans="1:17" x14ac:dyDescent="0.3">
      <c r="A26" s="18" t="s">
        <v>18</v>
      </c>
      <c r="B26" s="19">
        <v>0.4580712788259958</v>
      </c>
      <c r="C26" s="19">
        <v>0.50419287211740038</v>
      </c>
      <c r="D26" s="19">
        <v>3.7735849056603772E-2</v>
      </c>
      <c r="E26" s="19">
        <v>1</v>
      </c>
      <c r="F26" s="19"/>
      <c r="G26" s="19"/>
      <c r="I26" s="18" t="s">
        <v>45</v>
      </c>
      <c r="J26" s="19">
        <v>0.74917763157894735</v>
      </c>
      <c r="K26" s="19">
        <v>0.25082236842105265</v>
      </c>
      <c r="L26" s="19">
        <v>1</v>
      </c>
    </row>
    <row r="27" spans="1:17" x14ac:dyDescent="0.3">
      <c r="A27" s="18" t="s">
        <v>17</v>
      </c>
      <c r="B27" s="19">
        <v>0.47449584816132861</v>
      </c>
      <c r="C27" s="19">
        <v>0.50593119810201659</v>
      </c>
      <c r="D27" s="19">
        <v>1.9572953736654804E-2</v>
      </c>
      <c r="E27" s="19">
        <v>1</v>
      </c>
      <c r="F27" s="19"/>
      <c r="G27" s="19"/>
      <c r="I27" s="18" t="s">
        <v>42</v>
      </c>
      <c r="J27" s="19">
        <v>0.75822050290135401</v>
      </c>
      <c r="K27" s="19">
        <v>0.24177949709864605</v>
      </c>
      <c r="L27" s="19">
        <v>1</v>
      </c>
    </row>
    <row r="28" spans="1:17" x14ac:dyDescent="0.3">
      <c r="A28" s="18" t="s">
        <v>14</v>
      </c>
      <c r="B28" s="19">
        <v>0.43213728549141966</v>
      </c>
      <c r="C28" s="19">
        <v>0.54446177847113886</v>
      </c>
      <c r="D28" s="19">
        <v>2.3400936037441498E-2</v>
      </c>
      <c r="E28" s="19">
        <v>1</v>
      </c>
      <c r="F28" s="19"/>
      <c r="G28" s="19"/>
      <c r="I28" s="18" t="s">
        <v>41</v>
      </c>
      <c r="J28" s="19">
        <v>0.75828186412128018</v>
      </c>
      <c r="K28" s="19">
        <v>0.24171813587871982</v>
      </c>
      <c r="L28" s="19">
        <v>1</v>
      </c>
    </row>
    <row r="29" spans="1:17" x14ac:dyDescent="0.3">
      <c r="A29" s="18" t="s">
        <v>12</v>
      </c>
      <c r="B29" s="19">
        <v>0.45016077170418006</v>
      </c>
      <c r="C29" s="19">
        <v>0.52090032154340837</v>
      </c>
      <c r="D29" s="19">
        <v>2.8938906752411574E-2</v>
      </c>
      <c r="E29" s="19">
        <v>1</v>
      </c>
      <c r="F29" s="19"/>
      <c r="G29" s="19"/>
      <c r="I29" s="18" t="s">
        <v>43</v>
      </c>
      <c r="J29" s="19">
        <v>0.76049580167932829</v>
      </c>
      <c r="K29" s="19">
        <v>0.23950419832067174</v>
      </c>
      <c r="L29" s="19">
        <v>1</v>
      </c>
    </row>
    <row r="30" spans="1:17" x14ac:dyDescent="0.3">
      <c r="A30" s="18" t="s">
        <v>13</v>
      </c>
      <c r="B30" s="19">
        <v>0.47165991902834009</v>
      </c>
      <c r="C30" s="19">
        <v>0.51821862348178138</v>
      </c>
      <c r="D30" s="19">
        <v>1.0121457489878543E-2</v>
      </c>
      <c r="E30" s="19">
        <v>1</v>
      </c>
      <c r="F30" s="19"/>
      <c r="G30" s="19"/>
      <c r="I30" s="18" t="s">
        <v>40</v>
      </c>
      <c r="J30" s="19">
        <v>0.75584024114544079</v>
      </c>
      <c r="K30" s="19">
        <v>0.24415975885455915</v>
      </c>
      <c r="L30" s="19">
        <v>1</v>
      </c>
    </row>
    <row r="31" spans="1:17" x14ac:dyDescent="0.3">
      <c r="A31" s="18" t="s">
        <v>8</v>
      </c>
      <c r="B31" s="19">
        <v>0.46153846153846156</v>
      </c>
      <c r="C31" s="19">
        <v>0.53846153846153844</v>
      </c>
      <c r="D31" s="19">
        <v>0</v>
      </c>
      <c r="E31" s="19">
        <v>1</v>
      </c>
      <c r="F31" s="19"/>
      <c r="G31" s="19"/>
      <c r="I31" s="18" t="s">
        <v>44</v>
      </c>
      <c r="J31" s="19">
        <v>0.72823433685923511</v>
      </c>
      <c r="K31" s="19">
        <v>0.27176566314076483</v>
      </c>
      <c r="L31" s="19">
        <v>1</v>
      </c>
    </row>
    <row r="32" spans="1:17" x14ac:dyDescent="0.3">
      <c r="A32" s="18" t="s">
        <v>1</v>
      </c>
      <c r="B32" s="19">
        <v>0.46461690825605473</v>
      </c>
      <c r="C32" s="19">
        <v>0.50814801476546323</v>
      </c>
      <c r="D32" s="19">
        <v>2.7235076978482039E-2</v>
      </c>
      <c r="E32" s="19">
        <v>1</v>
      </c>
      <c r="F32" s="19"/>
      <c r="G32" s="19"/>
      <c r="I32" s="18" t="s">
        <v>1</v>
      </c>
      <c r="J32" s="19">
        <v>0.75245340776087155</v>
      </c>
      <c r="K32" s="19">
        <v>0.24754659223912848</v>
      </c>
      <c r="L32" s="19">
        <v>1</v>
      </c>
    </row>
    <row r="34" spans="1:11" x14ac:dyDescent="0.3">
      <c r="A34" s="14" t="s">
        <v>110</v>
      </c>
      <c r="B34" s="14"/>
      <c r="C34" s="14"/>
      <c r="I34" s="14" t="s">
        <v>108</v>
      </c>
      <c r="J34" s="14"/>
    </row>
    <row r="35" spans="1:11" x14ac:dyDescent="0.3">
      <c r="A35" s="14"/>
      <c r="B35" s="14"/>
      <c r="C35" s="14"/>
      <c r="I35" s="14"/>
      <c r="J35" s="14"/>
    </row>
    <row r="36" spans="1:11" x14ac:dyDescent="0.3">
      <c r="A36" s="17" t="s">
        <v>6</v>
      </c>
      <c r="B36" s="17" t="s">
        <v>3</v>
      </c>
      <c r="H36" s="17" t="s">
        <v>6</v>
      </c>
      <c r="I36" s="17" t="s">
        <v>3</v>
      </c>
    </row>
    <row r="37" spans="1:11" x14ac:dyDescent="0.3">
      <c r="A37" s="17" t="s">
        <v>107</v>
      </c>
      <c r="B37" s="18" t="s">
        <v>4</v>
      </c>
      <c r="C37" s="18" t="s">
        <v>5</v>
      </c>
      <c r="D37" s="18" t="s">
        <v>1</v>
      </c>
      <c r="H37" s="17" t="s">
        <v>107</v>
      </c>
      <c r="I37" s="18" t="s">
        <v>54</v>
      </c>
      <c r="J37" s="18" t="s">
        <v>55</v>
      </c>
      <c r="K37" s="18" t="s">
        <v>1</v>
      </c>
    </row>
    <row r="38" spans="1:11" x14ac:dyDescent="0.3">
      <c r="A38" s="18" t="s">
        <v>23</v>
      </c>
      <c r="B38" s="19">
        <v>0.87101346562721471</v>
      </c>
      <c r="C38" s="19">
        <v>0.12898653437278526</v>
      </c>
      <c r="D38" s="19">
        <v>1</v>
      </c>
      <c r="H38" s="18" t="s">
        <v>23</v>
      </c>
      <c r="I38" s="19">
        <v>0.75186038270729982</v>
      </c>
      <c r="J38" s="19">
        <v>0.2481396172927002</v>
      </c>
      <c r="K38" s="19">
        <v>1</v>
      </c>
    </row>
    <row r="39" spans="1:11" x14ac:dyDescent="0.3">
      <c r="A39" s="18" t="s">
        <v>22</v>
      </c>
      <c r="B39" s="19">
        <v>0.86648580563898847</v>
      </c>
      <c r="C39" s="19">
        <v>0.13351419436101153</v>
      </c>
      <c r="D39" s="19">
        <v>1</v>
      </c>
      <c r="H39" s="18" t="s">
        <v>22</v>
      </c>
      <c r="I39" s="19">
        <v>0.75351225656428644</v>
      </c>
      <c r="J39" s="19">
        <v>0.24648774343571359</v>
      </c>
      <c r="K39" s="19">
        <v>1</v>
      </c>
    </row>
    <row r="40" spans="1:11" x14ac:dyDescent="0.3">
      <c r="A40" s="18" t="s">
        <v>24</v>
      </c>
      <c r="B40" s="19">
        <v>0.8859504132231405</v>
      </c>
      <c r="C40" s="19">
        <v>0.1140495867768595</v>
      </c>
      <c r="D40" s="19">
        <v>1</v>
      </c>
      <c r="H40" s="18" t="s">
        <v>24</v>
      </c>
      <c r="I40" s="19">
        <v>0.74545454545454548</v>
      </c>
      <c r="J40" s="19">
        <v>0.25454545454545452</v>
      </c>
      <c r="K40" s="19">
        <v>1</v>
      </c>
    </row>
    <row r="41" spans="1:11" x14ac:dyDescent="0.3">
      <c r="A41" s="18" t="s">
        <v>1</v>
      </c>
      <c r="B41" s="19">
        <v>0.86931664715944901</v>
      </c>
      <c r="C41" s="19">
        <v>0.13068335284055099</v>
      </c>
      <c r="D41" s="19">
        <v>1</v>
      </c>
      <c r="H41" s="18" t="s">
        <v>1</v>
      </c>
      <c r="I41" s="19">
        <v>0.75245340776087155</v>
      </c>
      <c r="J41" s="19">
        <v>0.24754659223912848</v>
      </c>
      <c r="K41" s="19">
        <v>1</v>
      </c>
    </row>
    <row r="44" spans="1:11" x14ac:dyDescent="0.3">
      <c r="A44" s="14" t="s">
        <v>111</v>
      </c>
      <c r="B44" s="14"/>
      <c r="C44" s="14"/>
    </row>
    <row r="45" spans="1:11" x14ac:dyDescent="0.3">
      <c r="A45" s="14"/>
      <c r="B45" s="14"/>
      <c r="C45" s="14"/>
    </row>
    <row r="46" spans="1:11" x14ac:dyDescent="0.3">
      <c r="A46" s="17" t="s">
        <v>6</v>
      </c>
      <c r="B46" s="17" t="s">
        <v>3</v>
      </c>
    </row>
    <row r="47" spans="1:11" x14ac:dyDescent="0.3">
      <c r="A47" s="17" t="s">
        <v>105</v>
      </c>
      <c r="B47" s="18" t="s">
        <v>4</v>
      </c>
      <c r="C47" s="18" t="s">
        <v>5</v>
      </c>
      <c r="D47" s="18" t="s">
        <v>1</v>
      </c>
    </row>
    <row r="48" spans="1:11" x14ac:dyDescent="0.3">
      <c r="A48" s="18" t="s">
        <v>46</v>
      </c>
      <c r="B48" s="19">
        <v>0.86899494310998737</v>
      </c>
      <c r="C48" s="19">
        <v>0.13100505689001266</v>
      </c>
      <c r="D48" s="19">
        <v>1</v>
      </c>
    </row>
    <row r="49" spans="1:4" x14ac:dyDescent="0.3">
      <c r="A49" s="18" t="s">
        <v>45</v>
      </c>
      <c r="B49" s="19">
        <v>0.86951754385964908</v>
      </c>
      <c r="C49" s="19">
        <v>0.13048245614035087</v>
      </c>
      <c r="D49" s="19">
        <v>1</v>
      </c>
    </row>
    <row r="50" spans="1:4" x14ac:dyDescent="0.3">
      <c r="A50" s="18" t="s">
        <v>42</v>
      </c>
      <c r="B50" s="19">
        <v>0.86764299530256972</v>
      </c>
      <c r="C50" s="19">
        <v>0.13235700469743023</v>
      </c>
      <c r="D50" s="19">
        <v>1</v>
      </c>
    </row>
    <row r="51" spans="1:4" x14ac:dyDescent="0.3">
      <c r="A51" s="18" t="s">
        <v>41</v>
      </c>
      <c r="B51" s="19">
        <v>0.86805165637282422</v>
      </c>
      <c r="C51" s="19">
        <v>0.13194834362717575</v>
      </c>
      <c r="D51" s="19">
        <v>1</v>
      </c>
    </row>
    <row r="52" spans="1:4" x14ac:dyDescent="0.3">
      <c r="A52" s="18" t="s">
        <v>43</v>
      </c>
      <c r="B52" s="19">
        <v>0.87764894042383046</v>
      </c>
      <c r="C52" s="19">
        <v>0.12235105957616953</v>
      </c>
      <c r="D52" s="19">
        <v>1</v>
      </c>
    </row>
    <row r="53" spans="1:4" x14ac:dyDescent="0.3">
      <c r="A53" s="18" t="s">
        <v>40</v>
      </c>
      <c r="B53" s="19">
        <v>0.87641296156744541</v>
      </c>
      <c r="C53" s="19">
        <v>0.12358703843255464</v>
      </c>
      <c r="D53" s="19">
        <v>1</v>
      </c>
    </row>
    <row r="54" spans="1:4" x14ac:dyDescent="0.3">
      <c r="A54" s="18" t="s">
        <v>44</v>
      </c>
      <c r="B54" s="19">
        <v>0.85435313262815293</v>
      </c>
      <c r="C54" s="19">
        <v>0.14564686737184704</v>
      </c>
      <c r="D54" s="19">
        <v>1</v>
      </c>
    </row>
    <row r="55" spans="1:4" x14ac:dyDescent="0.3">
      <c r="A55" s="18" t="s">
        <v>1</v>
      </c>
      <c r="B55" s="19">
        <v>0.86931664715944901</v>
      </c>
      <c r="C55" s="19">
        <v>0.13068335284055099</v>
      </c>
      <c r="D55" s="19">
        <v>1</v>
      </c>
    </row>
  </sheetData>
  <mergeCells count="7">
    <mergeCell ref="A44:C45"/>
    <mergeCell ref="A2:C3"/>
    <mergeCell ref="I2:L3"/>
    <mergeCell ref="A15:B16"/>
    <mergeCell ref="I21:J22"/>
    <mergeCell ref="I34:J35"/>
    <mergeCell ref="A34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1EEA-016E-45EA-89E3-3FE438774742}">
  <dimension ref="A1:S55"/>
  <sheetViews>
    <sheetView topLeftCell="A19" workbookViewId="0">
      <selection activeCell="G40" sqref="G40"/>
    </sheetView>
  </sheetViews>
  <sheetFormatPr defaultRowHeight="14.4" x14ac:dyDescent="0.3"/>
  <cols>
    <col min="1" max="1" width="12.44140625" style="18" bestFit="1" customWidth="1"/>
    <col min="2" max="2" width="15.5546875" style="18" bestFit="1" customWidth="1"/>
    <col min="3" max="3" width="8.109375" style="18" bestFit="1" customWidth="1"/>
    <col min="4" max="5" width="10.5546875" style="18" bestFit="1" customWidth="1"/>
    <col min="6" max="6" width="13.33203125" style="18" bestFit="1" customWidth="1"/>
    <col min="7" max="7" width="7.88671875" style="18" bestFit="1" customWidth="1"/>
    <col min="8" max="8" width="20" style="18" bestFit="1" customWidth="1"/>
    <col min="9" max="9" width="10.5546875" style="18" bestFit="1" customWidth="1"/>
    <col min="10" max="10" width="16" style="18" bestFit="1" customWidth="1"/>
    <col min="11" max="11" width="6.109375" style="18" bestFit="1" customWidth="1"/>
    <col min="12" max="12" width="9.21875" style="18" bestFit="1" customWidth="1"/>
    <col min="13" max="13" width="18.77734375" style="18" bestFit="1" customWidth="1"/>
    <col min="14" max="14" width="23.88671875" style="18" bestFit="1" customWidth="1"/>
    <col min="15" max="15" width="6.109375" style="18" bestFit="1" customWidth="1"/>
    <col min="16" max="16" width="8.109375" style="18" bestFit="1" customWidth="1"/>
    <col min="17" max="17" width="7.6640625" style="18" bestFit="1" customWidth="1"/>
    <col min="18" max="18" width="7.5546875" style="18" bestFit="1" customWidth="1"/>
    <col min="19" max="19" width="10.5546875" style="18" bestFit="1" customWidth="1"/>
    <col min="20" max="20" width="18.77734375" style="18" bestFit="1" customWidth="1"/>
    <col min="21" max="21" width="10.77734375" style="18" bestFit="1" customWidth="1"/>
    <col min="22" max="22" width="23.88671875" style="18" bestFit="1" customWidth="1"/>
    <col min="23" max="23" width="10.77734375" style="18" bestFit="1" customWidth="1"/>
    <col min="24" max="24" width="9.77734375" style="18" bestFit="1" customWidth="1"/>
    <col min="25" max="25" width="10.77734375" style="18" bestFit="1" customWidth="1"/>
    <col min="26" max="26" width="9.77734375" style="18" bestFit="1" customWidth="1"/>
    <col min="27" max="27" width="10.77734375" style="18" bestFit="1" customWidth="1"/>
    <col min="28" max="28" width="9.77734375" style="18" bestFit="1" customWidth="1"/>
    <col min="29" max="29" width="10.77734375" style="18" bestFit="1" customWidth="1"/>
    <col min="30" max="30" width="9.77734375" style="18" bestFit="1" customWidth="1"/>
    <col min="31" max="31" width="10.77734375" style="18" bestFit="1" customWidth="1"/>
    <col min="32" max="32" width="14.33203125" style="18" bestFit="1" customWidth="1"/>
    <col min="33" max="33" width="15.33203125" style="18" bestFit="1" customWidth="1"/>
    <col min="34" max="16384" width="8.88671875" style="18"/>
  </cols>
  <sheetData>
    <row r="1" spans="1:19" x14ac:dyDescent="0.3">
      <c r="A1" s="14" t="s">
        <v>115</v>
      </c>
      <c r="B1" s="14"/>
      <c r="C1" s="14"/>
      <c r="E1" s="14" t="s">
        <v>116</v>
      </c>
      <c r="F1" s="14"/>
      <c r="G1" s="14"/>
      <c r="H1" s="14"/>
      <c r="I1" s="14"/>
      <c r="J1" s="14"/>
      <c r="K1" s="14"/>
    </row>
    <row r="2" spans="1:19" x14ac:dyDescent="0.3">
      <c r="A2" s="14"/>
      <c r="B2" s="14"/>
      <c r="C2" s="14"/>
      <c r="E2" s="14"/>
      <c r="F2" s="14"/>
      <c r="G2" s="14"/>
      <c r="H2" s="14"/>
      <c r="I2" s="14"/>
      <c r="J2" s="14"/>
      <c r="K2" s="14"/>
    </row>
    <row r="3" spans="1:19" x14ac:dyDescent="0.3">
      <c r="A3" s="17" t="s">
        <v>112</v>
      </c>
      <c r="B3" s="18" t="s">
        <v>114</v>
      </c>
      <c r="C3" s="18" t="s">
        <v>113</v>
      </c>
      <c r="E3" s="17" t="s">
        <v>6</v>
      </c>
      <c r="F3" s="17" t="s">
        <v>3</v>
      </c>
    </row>
    <row r="4" spans="1:19" x14ac:dyDescent="0.3">
      <c r="A4" s="18">
        <v>2018</v>
      </c>
      <c r="B4" s="21">
        <v>1147</v>
      </c>
      <c r="C4" s="19">
        <v>5.1634104618708924E-2</v>
      </c>
      <c r="E4" s="17" t="s">
        <v>112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8" t="s">
        <v>1</v>
      </c>
    </row>
    <row r="5" spans="1:19" x14ac:dyDescent="0.3">
      <c r="A5" s="18">
        <v>2003</v>
      </c>
      <c r="B5" s="21">
        <v>1142</v>
      </c>
      <c r="C5" s="19">
        <v>5.1409021337895024E-2</v>
      </c>
      <c r="E5" s="18">
        <v>2001</v>
      </c>
      <c r="F5" s="19">
        <v>0.15597147950089127</v>
      </c>
      <c r="G5" s="19">
        <v>3.5650623885918001E-3</v>
      </c>
      <c r="H5" s="19">
        <v>7.3083778966131913E-2</v>
      </c>
      <c r="I5" s="19">
        <v>0.31372549019607843</v>
      </c>
      <c r="J5" s="19">
        <v>8.1996434937611412E-2</v>
      </c>
      <c r="K5" s="19">
        <v>8.0213903743315516E-3</v>
      </c>
      <c r="L5" s="19">
        <v>2.4064171122994651E-2</v>
      </c>
      <c r="M5" s="19">
        <v>3.3868092691622102E-2</v>
      </c>
      <c r="N5" s="19">
        <v>5.4367201426024955E-2</v>
      </c>
      <c r="O5" s="19">
        <v>7.3975044563279857E-2</v>
      </c>
      <c r="P5" s="19">
        <v>6.684491978609626E-2</v>
      </c>
      <c r="Q5" s="19">
        <v>3.8324420677361852E-2</v>
      </c>
      <c r="R5" s="19">
        <v>7.2192513368983954E-2</v>
      </c>
      <c r="S5" s="19">
        <v>1</v>
      </c>
    </row>
    <row r="6" spans="1:19" x14ac:dyDescent="0.3">
      <c r="A6" s="18">
        <v>2009</v>
      </c>
      <c r="B6" s="21">
        <v>1140</v>
      </c>
      <c r="C6" s="19">
        <v>5.1318988025569459E-2</v>
      </c>
      <c r="E6" s="18">
        <v>2003</v>
      </c>
      <c r="F6" s="19">
        <v>0.15148861646234676</v>
      </c>
      <c r="G6" s="19">
        <v>2.6269702276707531E-3</v>
      </c>
      <c r="H6" s="19">
        <v>8.6690017513134848E-2</v>
      </c>
      <c r="I6" s="19">
        <v>0.31436077057793343</v>
      </c>
      <c r="J6" s="19">
        <v>7.8809106830122586E-2</v>
      </c>
      <c r="K6" s="19">
        <v>1.2259194395796848E-2</v>
      </c>
      <c r="L6" s="19">
        <v>2.1015761821366025E-2</v>
      </c>
      <c r="M6" s="19">
        <v>2.3642732049036778E-2</v>
      </c>
      <c r="N6" s="19">
        <v>3.6777583187390543E-2</v>
      </c>
      <c r="O6" s="19">
        <v>8.5814360770577927E-2</v>
      </c>
      <c r="P6" s="19">
        <v>7.4430823117338007E-2</v>
      </c>
      <c r="Q6" s="19">
        <v>3.8528896672504379E-2</v>
      </c>
      <c r="R6" s="19">
        <v>7.3555166374781086E-2</v>
      </c>
      <c r="S6" s="19">
        <v>1</v>
      </c>
    </row>
    <row r="7" spans="1:19" x14ac:dyDescent="0.3">
      <c r="A7" s="18">
        <v>2004</v>
      </c>
      <c r="B7" s="21">
        <v>1135</v>
      </c>
      <c r="C7" s="19">
        <v>5.1093904744755558E-2</v>
      </c>
      <c r="E7" s="18">
        <v>2004</v>
      </c>
      <c r="F7" s="19">
        <v>0.14625550660792952</v>
      </c>
      <c r="G7" s="19">
        <v>4.4052863436123352E-3</v>
      </c>
      <c r="H7" s="19">
        <v>7.2246696035242294E-2</v>
      </c>
      <c r="I7" s="19">
        <v>0.29779735682819386</v>
      </c>
      <c r="J7" s="19">
        <v>9.2511013215859028E-2</v>
      </c>
      <c r="K7" s="19">
        <v>1.145374449339207E-2</v>
      </c>
      <c r="L7" s="19">
        <v>2.643171806167401E-2</v>
      </c>
      <c r="M7" s="19">
        <v>2.4669603524229075E-2</v>
      </c>
      <c r="N7" s="19">
        <v>4.7577092511013219E-2</v>
      </c>
      <c r="O7" s="19">
        <v>9.6035242290748904E-2</v>
      </c>
      <c r="P7" s="19">
        <v>5.991189427312775E-2</v>
      </c>
      <c r="Q7" s="19">
        <v>4.6696035242290747E-2</v>
      </c>
      <c r="R7" s="19">
        <v>7.4008810572687225E-2</v>
      </c>
      <c r="S7" s="19">
        <v>1</v>
      </c>
    </row>
    <row r="8" spans="1:19" x14ac:dyDescent="0.3">
      <c r="A8" s="18">
        <v>2016</v>
      </c>
      <c r="B8" s="21">
        <v>1122</v>
      </c>
      <c r="C8" s="19">
        <v>5.0508688214639413E-2</v>
      </c>
      <c r="E8" s="18">
        <v>2006</v>
      </c>
      <c r="F8" s="19">
        <v>0.14669051878354203</v>
      </c>
      <c r="G8" s="19">
        <v>2.6833631484794273E-3</v>
      </c>
      <c r="H8" s="19">
        <v>6.6189624329159216E-2</v>
      </c>
      <c r="I8" s="19">
        <v>0.32647584973166366</v>
      </c>
      <c r="J8" s="19">
        <v>9.5706618962432918E-2</v>
      </c>
      <c r="K8" s="19">
        <v>1.6100178890876567E-2</v>
      </c>
      <c r="L8" s="19">
        <v>1.6994633273703041E-2</v>
      </c>
      <c r="M8" s="19">
        <v>2.9516994633273702E-2</v>
      </c>
      <c r="N8" s="19">
        <v>5.1878354203935599E-2</v>
      </c>
      <c r="O8" s="19">
        <v>7.1556350626118065E-2</v>
      </c>
      <c r="P8" s="19">
        <v>6.1717352415026835E-2</v>
      </c>
      <c r="Q8" s="19">
        <v>3.4883720930232558E-2</v>
      </c>
      <c r="R8" s="19">
        <v>7.9606440071556345E-2</v>
      </c>
      <c r="S8" s="19">
        <v>1</v>
      </c>
    </row>
    <row r="9" spans="1:19" x14ac:dyDescent="0.3">
      <c r="A9" s="18">
        <v>2001</v>
      </c>
      <c r="B9" s="21">
        <v>1122</v>
      </c>
      <c r="C9" s="19">
        <v>5.0508688214639413E-2</v>
      </c>
      <c r="E9" s="18">
        <v>2008</v>
      </c>
      <c r="F9" s="19">
        <v>0.14169675090252706</v>
      </c>
      <c r="G9" s="19">
        <v>3.6101083032490976E-3</v>
      </c>
      <c r="H9" s="19">
        <v>7.4909747292418769E-2</v>
      </c>
      <c r="I9" s="19">
        <v>0.29061371841155237</v>
      </c>
      <c r="J9" s="19">
        <v>6.9494584837545129E-2</v>
      </c>
      <c r="K9" s="19">
        <v>1.0830324909747292E-2</v>
      </c>
      <c r="L9" s="19">
        <v>2.3465703971119134E-2</v>
      </c>
      <c r="M9" s="19">
        <v>2.8880866425992781E-2</v>
      </c>
      <c r="N9" s="19">
        <v>5.3249097472924188E-2</v>
      </c>
      <c r="O9" s="19">
        <v>8.6642599277978335E-2</v>
      </c>
      <c r="P9" s="19">
        <v>8.2129963898916969E-2</v>
      </c>
      <c r="Q9" s="19">
        <v>5.2346570397111915E-2</v>
      </c>
      <c r="R9" s="19">
        <v>8.2129963898916969E-2</v>
      </c>
      <c r="S9" s="19">
        <v>1</v>
      </c>
    </row>
    <row r="10" spans="1:19" x14ac:dyDescent="0.3">
      <c r="A10" s="18">
        <v>2006</v>
      </c>
      <c r="B10" s="21">
        <v>1118</v>
      </c>
      <c r="C10" s="19">
        <v>5.0328621589988298E-2</v>
      </c>
      <c r="E10" s="18">
        <v>2009</v>
      </c>
      <c r="F10" s="19">
        <v>0.16315789473684211</v>
      </c>
      <c r="G10" s="19">
        <v>8.7719298245614037E-4</v>
      </c>
      <c r="H10" s="19">
        <v>7.1052631578947367E-2</v>
      </c>
      <c r="I10" s="19">
        <v>0.29385964912280704</v>
      </c>
      <c r="J10" s="19">
        <v>6.8421052631578952E-2</v>
      </c>
      <c r="K10" s="19">
        <v>1.4035087719298246E-2</v>
      </c>
      <c r="L10" s="19">
        <v>2.2807017543859651E-2</v>
      </c>
      <c r="M10" s="19">
        <v>3.1578947368421054E-2</v>
      </c>
      <c r="N10" s="19">
        <v>0.05</v>
      </c>
      <c r="O10" s="19">
        <v>8.1578947368421056E-2</v>
      </c>
      <c r="P10" s="19">
        <v>8.4210526315789472E-2</v>
      </c>
      <c r="Q10" s="19">
        <v>4.912280701754386E-2</v>
      </c>
      <c r="R10" s="19">
        <v>6.9298245614035081E-2</v>
      </c>
      <c r="S10" s="19">
        <v>1</v>
      </c>
    </row>
    <row r="11" spans="1:19" x14ac:dyDescent="0.3">
      <c r="A11" s="18">
        <v>2008</v>
      </c>
      <c r="B11" s="21">
        <v>1108</v>
      </c>
      <c r="C11" s="19">
        <v>4.9878455028360497E-2</v>
      </c>
      <c r="E11" s="18">
        <v>2012</v>
      </c>
      <c r="F11" s="19">
        <v>0.14868540344514961</v>
      </c>
      <c r="G11" s="19">
        <v>4.5330915684496827E-3</v>
      </c>
      <c r="H11" s="19">
        <v>7.162284678150499E-2</v>
      </c>
      <c r="I11" s="19">
        <v>0.32184950135992746</v>
      </c>
      <c r="J11" s="19">
        <v>6.980961015412511E-2</v>
      </c>
      <c r="K11" s="19">
        <v>1.5412511332728921E-2</v>
      </c>
      <c r="L11" s="19">
        <v>2.2665457842248413E-2</v>
      </c>
      <c r="M11" s="19">
        <v>2.8105167724388033E-2</v>
      </c>
      <c r="N11" s="19">
        <v>5.4397098821396192E-2</v>
      </c>
      <c r="O11" s="19">
        <v>7.162284678150499E-2</v>
      </c>
      <c r="P11" s="19">
        <v>7.7062556663644602E-2</v>
      </c>
      <c r="Q11" s="19">
        <v>4.1704442429737081E-2</v>
      </c>
      <c r="R11" s="19">
        <v>7.2529465095194923E-2</v>
      </c>
      <c r="S11" s="19">
        <v>1</v>
      </c>
    </row>
    <row r="12" spans="1:19" x14ac:dyDescent="0.3">
      <c r="A12" s="18">
        <v>2013</v>
      </c>
      <c r="B12" s="21">
        <v>1105</v>
      </c>
      <c r="C12" s="19">
        <v>4.9743405059872153E-2</v>
      </c>
      <c r="E12" s="18">
        <v>2013</v>
      </c>
      <c r="F12" s="19">
        <v>0.13122171945701358</v>
      </c>
      <c r="G12" s="19">
        <v>9.049773755656109E-4</v>
      </c>
      <c r="H12" s="19">
        <v>6.7873303167420809E-2</v>
      </c>
      <c r="I12" s="19">
        <v>0.31493212669683257</v>
      </c>
      <c r="J12" s="19">
        <v>9.4117647058823528E-2</v>
      </c>
      <c r="K12" s="19">
        <v>1.5384615384615385E-2</v>
      </c>
      <c r="L12" s="19">
        <v>2.0814479638009049E-2</v>
      </c>
      <c r="M12" s="19">
        <v>2.4434389140271493E-2</v>
      </c>
      <c r="N12" s="19">
        <v>5.0678733031674209E-2</v>
      </c>
      <c r="O12" s="19">
        <v>8.7782805429864247E-2</v>
      </c>
      <c r="P12" s="19">
        <v>7.4208144796380091E-2</v>
      </c>
      <c r="Q12" s="19">
        <v>4.4343891402714934E-2</v>
      </c>
      <c r="R12" s="19">
        <v>7.3303167420814483E-2</v>
      </c>
      <c r="S12" s="19">
        <v>1</v>
      </c>
    </row>
    <row r="13" spans="1:19" x14ac:dyDescent="0.3">
      <c r="A13" s="18">
        <v>2012</v>
      </c>
      <c r="B13" s="21">
        <v>1103</v>
      </c>
      <c r="C13" s="19">
        <v>4.9653371747546589E-2</v>
      </c>
      <c r="E13" s="18">
        <v>2016</v>
      </c>
      <c r="F13" s="19">
        <v>0.1408199643493761</v>
      </c>
      <c r="G13" s="19">
        <v>0</v>
      </c>
      <c r="H13" s="19">
        <v>7.6648841354723704E-2</v>
      </c>
      <c r="I13" s="19">
        <v>0.28342245989304815</v>
      </c>
      <c r="J13" s="19">
        <v>8.1996434937611412E-2</v>
      </c>
      <c r="K13" s="19">
        <v>1.3368983957219251E-2</v>
      </c>
      <c r="L13" s="19">
        <v>2.3172905525846704E-2</v>
      </c>
      <c r="M13" s="19">
        <v>2.5846702317290554E-2</v>
      </c>
      <c r="N13" s="19">
        <v>4.9910873440285206E-2</v>
      </c>
      <c r="O13" s="19">
        <v>7.6648841354723704E-2</v>
      </c>
      <c r="P13" s="19">
        <v>9.4474153297682703E-2</v>
      </c>
      <c r="Q13" s="19">
        <v>5.4367201426024955E-2</v>
      </c>
      <c r="R13" s="19">
        <v>7.9322638146167551E-2</v>
      </c>
      <c r="S13" s="19">
        <v>1</v>
      </c>
    </row>
    <row r="14" spans="1:19" x14ac:dyDescent="0.3">
      <c r="A14" s="18">
        <v>2011</v>
      </c>
      <c r="B14" s="21">
        <v>1101</v>
      </c>
      <c r="C14" s="19">
        <v>4.9563338435221031E-2</v>
      </c>
      <c r="E14" s="18">
        <v>2018</v>
      </c>
      <c r="F14" s="19">
        <v>0.15693112467306017</v>
      </c>
      <c r="G14" s="19">
        <v>0</v>
      </c>
      <c r="H14" s="19">
        <v>7.0619006102877066E-2</v>
      </c>
      <c r="I14" s="19">
        <v>0.3051438535309503</v>
      </c>
      <c r="J14" s="19">
        <v>7.0619006102877066E-2</v>
      </c>
      <c r="K14" s="19">
        <v>1.3077593722755012E-2</v>
      </c>
      <c r="L14" s="19">
        <v>2.2667829119442023E-2</v>
      </c>
      <c r="M14" s="19">
        <v>3.1386224934612031E-2</v>
      </c>
      <c r="N14" s="19">
        <v>4.8823016564952047E-2</v>
      </c>
      <c r="O14" s="19">
        <v>8.5440278988666088E-2</v>
      </c>
      <c r="P14" s="19">
        <v>8.1081081081081086E-2</v>
      </c>
      <c r="Q14" s="19">
        <v>3.9232781168265042E-2</v>
      </c>
      <c r="R14" s="19">
        <v>7.4978204010462068E-2</v>
      </c>
      <c r="S14" s="19">
        <v>1</v>
      </c>
    </row>
    <row r="15" spans="1:19" x14ac:dyDescent="0.3">
      <c r="A15" s="18">
        <v>2010</v>
      </c>
      <c r="B15" s="21">
        <v>1099</v>
      </c>
      <c r="C15" s="19">
        <v>4.9473305122895474E-2</v>
      </c>
      <c r="E15" s="18">
        <v>2000</v>
      </c>
      <c r="F15" s="19">
        <v>0.15</v>
      </c>
      <c r="G15" s="19">
        <v>4.5454545454545452E-3</v>
      </c>
      <c r="H15" s="19">
        <v>7.2727272727272724E-2</v>
      </c>
      <c r="I15" s="19">
        <v>0.2818181818181818</v>
      </c>
      <c r="J15" s="19">
        <v>7.2727272727272724E-2</v>
      </c>
      <c r="K15" s="19">
        <v>1.8181818181818181E-2</v>
      </c>
      <c r="L15" s="19">
        <v>2.2727272727272728E-2</v>
      </c>
      <c r="M15" s="19">
        <v>4.5454545454545456E-2</v>
      </c>
      <c r="N15" s="19">
        <v>3.1818181818181815E-2</v>
      </c>
      <c r="O15" s="19">
        <v>9.0909090909090912E-2</v>
      </c>
      <c r="P15" s="19">
        <v>7.7272727272727271E-2</v>
      </c>
      <c r="Q15" s="19">
        <v>4.0909090909090909E-2</v>
      </c>
      <c r="R15" s="19">
        <v>9.0909090909090912E-2</v>
      </c>
      <c r="S15" s="19">
        <v>1</v>
      </c>
    </row>
    <row r="16" spans="1:19" x14ac:dyDescent="0.3">
      <c r="A16" s="18">
        <v>2005</v>
      </c>
      <c r="B16" s="21">
        <v>1097</v>
      </c>
      <c r="C16" s="19">
        <v>4.9383271810569909E-2</v>
      </c>
      <c r="E16" s="18">
        <v>2002</v>
      </c>
      <c r="F16" s="19">
        <v>0.15557638238050608</v>
      </c>
      <c r="G16" s="19">
        <v>1.8744142455482662E-3</v>
      </c>
      <c r="H16" s="19">
        <v>8.528584817244611E-2</v>
      </c>
      <c r="I16" s="19">
        <v>0.28678537956888472</v>
      </c>
      <c r="J16" s="19">
        <v>7.6850984067478909E-2</v>
      </c>
      <c r="K16" s="19">
        <v>9.3720712277413302E-3</v>
      </c>
      <c r="L16" s="19">
        <v>2.0618556701030927E-2</v>
      </c>
      <c r="M16" s="19">
        <v>3.0927835051546393E-2</v>
      </c>
      <c r="N16" s="19">
        <v>4.8734770384254923E-2</v>
      </c>
      <c r="O16" s="19">
        <v>7.6850984067478909E-2</v>
      </c>
      <c r="P16" s="19">
        <v>7.7788191190253042E-2</v>
      </c>
      <c r="Q16" s="19">
        <v>3.7488284910965321E-2</v>
      </c>
      <c r="R16" s="19">
        <v>9.1846298031865045E-2</v>
      </c>
      <c r="S16" s="19">
        <v>1</v>
      </c>
    </row>
    <row r="17" spans="1:19" x14ac:dyDescent="0.3">
      <c r="A17" s="18">
        <v>2017</v>
      </c>
      <c r="B17" s="21">
        <v>1091</v>
      </c>
      <c r="C17" s="19">
        <v>4.911317187359323E-2</v>
      </c>
      <c r="E17" s="18">
        <v>2005</v>
      </c>
      <c r="F17" s="19">
        <v>0.15314494074749316</v>
      </c>
      <c r="G17" s="19">
        <v>9.1157702825888785E-4</v>
      </c>
      <c r="H17" s="19">
        <v>6.9279854147675485E-2</v>
      </c>
      <c r="I17" s="19">
        <v>0.27985414767547856</v>
      </c>
      <c r="J17" s="19">
        <v>9.0246125797629903E-2</v>
      </c>
      <c r="K17" s="19">
        <v>2.0966271649954422E-2</v>
      </c>
      <c r="L17" s="19">
        <v>1.276207839562443E-2</v>
      </c>
      <c r="M17" s="19">
        <v>3.9197812215132181E-2</v>
      </c>
      <c r="N17" s="19">
        <v>4.9225159525979945E-2</v>
      </c>
      <c r="O17" s="19">
        <v>7.0191431175934363E-2</v>
      </c>
      <c r="P17" s="19">
        <v>8.7511394712853241E-2</v>
      </c>
      <c r="Q17" s="19">
        <v>4.3755697356426621E-2</v>
      </c>
      <c r="R17" s="19">
        <v>8.2953509571558795E-2</v>
      </c>
      <c r="S17" s="19">
        <v>1</v>
      </c>
    </row>
    <row r="18" spans="1:19" x14ac:dyDescent="0.3">
      <c r="A18" s="18">
        <v>2007</v>
      </c>
      <c r="B18" s="21">
        <v>1090</v>
      </c>
      <c r="C18" s="19">
        <v>4.9068155217430451E-2</v>
      </c>
      <c r="E18" s="18">
        <v>2007</v>
      </c>
      <c r="F18" s="19">
        <v>0.13302752293577982</v>
      </c>
      <c r="G18" s="19">
        <v>3.669724770642202E-3</v>
      </c>
      <c r="H18" s="19">
        <v>7.3394495412844041E-2</v>
      </c>
      <c r="I18" s="19">
        <v>0.32477064220183488</v>
      </c>
      <c r="J18" s="19">
        <v>8.1651376146788995E-2</v>
      </c>
      <c r="K18" s="19">
        <v>1.5596330275229359E-2</v>
      </c>
      <c r="L18" s="19">
        <v>1.9266055045871561E-2</v>
      </c>
      <c r="M18" s="19">
        <v>2.4770642201834864E-2</v>
      </c>
      <c r="N18" s="19">
        <v>4.2201834862385323E-2</v>
      </c>
      <c r="O18" s="19">
        <v>8.990825688073395E-2</v>
      </c>
      <c r="P18" s="19">
        <v>7.8899082568807344E-2</v>
      </c>
      <c r="Q18" s="19">
        <v>3.8532110091743121E-2</v>
      </c>
      <c r="R18" s="19">
        <v>7.4311926605504591E-2</v>
      </c>
      <c r="S18" s="19">
        <v>1</v>
      </c>
    </row>
    <row r="19" spans="1:19" x14ac:dyDescent="0.3">
      <c r="A19" s="18">
        <v>2019</v>
      </c>
      <c r="B19" s="21">
        <v>1083</v>
      </c>
      <c r="C19" s="19">
        <v>4.8753038624290986E-2</v>
      </c>
      <c r="E19" s="18">
        <v>2010</v>
      </c>
      <c r="F19" s="19">
        <v>0.14285714285714285</v>
      </c>
      <c r="G19" s="19">
        <v>2.7297543221110102E-3</v>
      </c>
      <c r="H19" s="19">
        <v>6.1874431301182892E-2</v>
      </c>
      <c r="I19" s="19">
        <v>0.29117379435850771</v>
      </c>
      <c r="J19" s="19">
        <v>8.7352138307552327E-2</v>
      </c>
      <c r="K19" s="19">
        <v>1.4558689717925387E-2</v>
      </c>
      <c r="L19" s="19">
        <v>1.5468607825295723E-2</v>
      </c>
      <c r="M19" s="19">
        <v>2.9117379435850774E-2</v>
      </c>
      <c r="N19" s="19">
        <v>4.7315741583257506E-2</v>
      </c>
      <c r="O19" s="19">
        <v>9.1901728844404007E-2</v>
      </c>
      <c r="P19" s="19">
        <v>9.0081892629663332E-2</v>
      </c>
      <c r="Q19" s="19">
        <v>4.6405823475887169E-2</v>
      </c>
      <c r="R19" s="19">
        <v>7.9162875341219296E-2</v>
      </c>
      <c r="S19" s="19">
        <v>1</v>
      </c>
    </row>
    <row r="20" spans="1:19" x14ac:dyDescent="0.3">
      <c r="A20" s="18">
        <v>2002</v>
      </c>
      <c r="B20" s="21">
        <v>1067</v>
      </c>
      <c r="C20" s="19">
        <v>4.8032772125686504E-2</v>
      </c>
      <c r="E20" s="18">
        <v>2011</v>
      </c>
      <c r="F20" s="19">
        <v>0.15077202543142598</v>
      </c>
      <c r="G20" s="19">
        <v>9.0826521344232513E-4</v>
      </c>
      <c r="H20" s="19">
        <v>6.5395095367847406E-2</v>
      </c>
      <c r="I20" s="19">
        <v>0.3133514986376022</v>
      </c>
      <c r="J20" s="19">
        <v>8.3560399636693913E-2</v>
      </c>
      <c r="K20" s="19">
        <v>1.6348773841961851E-2</v>
      </c>
      <c r="L20" s="19">
        <v>2.9972752043596729E-2</v>
      </c>
      <c r="M20" s="19">
        <v>2.8156221616712079E-2</v>
      </c>
      <c r="N20" s="19">
        <v>5.8128973660308808E-2</v>
      </c>
      <c r="O20" s="19">
        <v>7.901907356948229E-2</v>
      </c>
      <c r="P20" s="19">
        <v>5.7220708446866483E-2</v>
      </c>
      <c r="Q20" s="19">
        <v>4.632152588555858E-2</v>
      </c>
      <c r="R20" s="19">
        <v>7.0844686648501368E-2</v>
      </c>
      <c r="S20" s="19">
        <v>1</v>
      </c>
    </row>
    <row r="21" spans="1:19" x14ac:dyDescent="0.3">
      <c r="A21" s="18">
        <v>2015</v>
      </c>
      <c r="B21" s="21">
        <v>1059</v>
      </c>
      <c r="C21" s="19">
        <v>4.767263887638426E-2</v>
      </c>
      <c r="E21" s="18">
        <v>2014</v>
      </c>
      <c r="F21" s="19">
        <v>0.17188983855650522</v>
      </c>
      <c r="G21" s="19">
        <v>5.6980056980056983E-3</v>
      </c>
      <c r="H21" s="19">
        <v>6.7426400759734093E-2</v>
      </c>
      <c r="I21" s="19">
        <v>0.29914529914529914</v>
      </c>
      <c r="J21" s="19">
        <v>7.502374169040836E-2</v>
      </c>
      <c r="K21" s="19">
        <v>1.2345679012345678E-2</v>
      </c>
      <c r="L21" s="19">
        <v>2.2792022792022793E-2</v>
      </c>
      <c r="M21" s="19">
        <v>3.1339031339031341E-2</v>
      </c>
      <c r="N21" s="19">
        <v>4.4634377967711303E-2</v>
      </c>
      <c r="O21" s="19">
        <v>7.6923076923076927E-2</v>
      </c>
      <c r="P21" s="19">
        <v>8.2621082621082614E-2</v>
      </c>
      <c r="Q21" s="19">
        <v>3.6087369420702751E-2</v>
      </c>
      <c r="R21" s="19">
        <v>7.407407407407407E-2</v>
      </c>
      <c r="S21" s="19">
        <v>1</v>
      </c>
    </row>
    <row r="22" spans="1:19" x14ac:dyDescent="0.3">
      <c r="A22" s="18">
        <v>2014</v>
      </c>
      <c r="B22" s="21">
        <v>1053</v>
      </c>
      <c r="C22" s="19">
        <v>4.7402538939407581E-2</v>
      </c>
      <c r="E22" s="18">
        <v>2015</v>
      </c>
      <c r="F22" s="19">
        <v>0.15580736543909349</v>
      </c>
      <c r="G22" s="19">
        <v>9.4428706326723328E-4</v>
      </c>
      <c r="H22" s="19">
        <v>7.8375826251180364E-2</v>
      </c>
      <c r="I22" s="19">
        <v>0.28517469310670446</v>
      </c>
      <c r="J22" s="19">
        <v>9.1595845136921622E-2</v>
      </c>
      <c r="K22" s="19">
        <v>1.2275731822474031E-2</v>
      </c>
      <c r="L22" s="19">
        <v>1.2275731822474031E-2</v>
      </c>
      <c r="M22" s="19">
        <v>2.7384324834749764E-2</v>
      </c>
      <c r="N22" s="19">
        <v>5.0991501416430593E-2</v>
      </c>
      <c r="O22" s="19">
        <v>8.593012275731822E-2</v>
      </c>
      <c r="P22" s="19">
        <v>6.5155807365439092E-2</v>
      </c>
      <c r="Q22" s="19">
        <v>5.0991501416430593E-2</v>
      </c>
      <c r="R22" s="19">
        <v>8.3097261567516525E-2</v>
      </c>
      <c r="S22" s="19">
        <v>1</v>
      </c>
    </row>
    <row r="23" spans="1:19" x14ac:dyDescent="0.3">
      <c r="A23" s="18">
        <v>2020</v>
      </c>
      <c r="B23" s="21">
        <v>1012</v>
      </c>
      <c r="C23" s="19">
        <v>4.5556856036733588E-2</v>
      </c>
      <c r="E23" s="18">
        <v>2017</v>
      </c>
      <c r="F23" s="19">
        <v>0.15582034830430797</v>
      </c>
      <c r="G23" s="19">
        <v>9.1659028414298811E-4</v>
      </c>
      <c r="H23" s="19">
        <v>8.6159486709440875E-2</v>
      </c>
      <c r="I23" s="19">
        <v>0.28322639780018333</v>
      </c>
      <c r="J23" s="19">
        <v>6.6911090742438131E-2</v>
      </c>
      <c r="K23" s="19">
        <v>2.1998166819431713E-2</v>
      </c>
      <c r="L23" s="19">
        <v>2.6581118240146653E-2</v>
      </c>
      <c r="M23" s="19">
        <v>3.0247479376718608E-2</v>
      </c>
      <c r="N23" s="19">
        <v>5.3162236480293307E-2</v>
      </c>
      <c r="O23" s="19">
        <v>8.6159486709440875E-2</v>
      </c>
      <c r="P23" s="19">
        <v>7.6993583868011001E-2</v>
      </c>
      <c r="Q23" s="19">
        <v>3.5747021081576534E-2</v>
      </c>
      <c r="R23" s="19">
        <v>7.6076993583868005E-2</v>
      </c>
      <c r="S23" s="19">
        <v>1</v>
      </c>
    </row>
    <row r="24" spans="1:19" x14ac:dyDescent="0.3">
      <c r="A24" s="18">
        <v>2000</v>
      </c>
      <c r="B24" s="21">
        <v>220</v>
      </c>
      <c r="C24" s="19">
        <v>9.9036643558116505E-3</v>
      </c>
      <c r="E24" s="18">
        <v>2019</v>
      </c>
      <c r="F24" s="19">
        <v>0.1523545706371191</v>
      </c>
      <c r="G24" s="19">
        <v>1.8467220683287165E-3</v>
      </c>
      <c r="H24" s="19">
        <v>9.3259464450600182E-2</v>
      </c>
      <c r="I24" s="19">
        <v>0.30655586334256696</v>
      </c>
      <c r="J24" s="19">
        <v>8.1255771006463529E-2</v>
      </c>
      <c r="K24" s="19">
        <v>1.2927054478301015E-2</v>
      </c>
      <c r="L24" s="19">
        <v>3.0470914127423823E-2</v>
      </c>
      <c r="M24" s="19">
        <v>2.4930747922437674E-2</v>
      </c>
      <c r="N24" s="19">
        <v>3.9704524469067408E-2</v>
      </c>
      <c r="O24" s="19">
        <v>8.9566020313942757E-2</v>
      </c>
      <c r="P24" s="19">
        <v>7.0175438596491224E-2</v>
      </c>
      <c r="Q24" s="19">
        <v>3.5087719298245612E-2</v>
      </c>
      <c r="R24" s="19">
        <v>6.1865189289012003E-2</v>
      </c>
      <c r="S24" s="19">
        <v>1</v>
      </c>
    </row>
    <row r="25" spans="1:19" x14ac:dyDescent="0.3">
      <c r="A25" s="18" t="s">
        <v>1</v>
      </c>
      <c r="B25" s="21">
        <v>22214</v>
      </c>
      <c r="C25" s="19">
        <v>1</v>
      </c>
      <c r="E25" s="18">
        <v>2020</v>
      </c>
      <c r="F25" s="19">
        <v>0.14723320158102768</v>
      </c>
      <c r="G25" s="19">
        <v>3.952569169960474E-3</v>
      </c>
      <c r="H25" s="19">
        <v>6.7193675889328064E-2</v>
      </c>
      <c r="I25" s="19">
        <v>0.28853754940711462</v>
      </c>
      <c r="J25" s="19">
        <v>9.1897233201581024E-2</v>
      </c>
      <c r="K25" s="19">
        <v>1.2845849802371542E-2</v>
      </c>
      <c r="L25" s="19">
        <v>3.0632411067193676E-2</v>
      </c>
      <c r="M25" s="19">
        <v>2.5691699604743084E-2</v>
      </c>
      <c r="N25" s="19">
        <v>4.7430830039525688E-2</v>
      </c>
      <c r="O25" s="19">
        <v>8.399209486166008E-2</v>
      </c>
      <c r="P25" s="19">
        <v>7.5098814229249009E-2</v>
      </c>
      <c r="Q25" s="19">
        <v>4.9407114624505928E-2</v>
      </c>
      <c r="R25" s="19">
        <v>7.6086956521739135E-2</v>
      </c>
      <c r="S25" s="19">
        <v>1</v>
      </c>
    </row>
    <row r="26" spans="1:19" x14ac:dyDescent="0.3">
      <c r="E26" s="18" t="s">
        <v>1</v>
      </c>
      <c r="F26" s="19">
        <v>0.15004051499054649</v>
      </c>
      <c r="G26" s="19">
        <v>2.340866120464572E-3</v>
      </c>
      <c r="H26" s="19">
        <v>7.3917349419285142E-2</v>
      </c>
      <c r="I26" s="19">
        <v>0.30098136310434859</v>
      </c>
      <c r="J26" s="19">
        <v>8.1345097686143869E-2</v>
      </c>
      <c r="K26" s="19">
        <v>1.4000180066624651E-2</v>
      </c>
      <c r="L26" s="19">
        <v>2.2238228144413431E-2</v>
      </c>
      <c r="M26" s="19">
        <v>2.8855676600342127E-2</v>
      </c>
      <c r="N26" s="19">
        <v>4.8798055280453771E-2</v>
      </c>
      <c r="O26" s="19">
        <v>8.2470514090213373E-2</v>
      </c>
      <c r="P26" s="19">
        <v>7.5898082290447463E-2</v>
      </c>
      <c r="Q26" s="19">
        <v>4.2945889979292336E-2</v>
      </c>
      <c r="R26" s="19">
        <v>7.616818222742415E-2</v>
      </c>
      <c r="S26" s="19">
        <v>1</v>
      </c>
    </row>
    <row r="30" spans="1:19" x14ac:dyDescent="0.3">
      <c r="A30" s="14" t="s">
        <v>117</v>
      </c>
      <c r="B30" s="14"/>
      <c r="C30" s="14"/>
    </row>
    <row r="31" spans="1:19" x14ac:dyDescent="0.3">
      <c r="A31" s="14"/>
      <c r="B31" s="14"/>
      <c r="C31" s="14"/>
    </row>
    <row r="32" spans="1:19" x14ac:dyDescent="0.3">
      <c r="A32" s="17" t="s">
        <v>6</v>
      </c>
      <c r="B32" s="17" t="s">
        <v>3</v>
      </c>
    </row>
    <row r="33" spans="1:4" x14ac:dyDescent="0.3">
      <c r="A33" s="17" t="s">
        <v>112</v>
      </c>
      <c r="B33" s="18" t="s">
        <v>54</v>
      </c>
      <c r="C33" s="18" t="s">
        <v>55</v>
      </c>
      <c r="D33" s="18" t="s">
        <v>1</v>
      </c>
    </row>
    <row r="34" spans="1:4" x14ac:dyDescent="0.3">
      <c r="A34" s="18">
        <v>2005</v>
      </c>
      <c r="B34" s="19">
        <v>0.73381950774840476</v>
      </c>
      <c r="C34" s="19">
        <v>0.26618049225159524</v>
      </c>
      <c r="D34" s="19">
        <v>1</v>
      </c>
    </row>
    <row r="35" spans="1:4" x14ac:dyDescent="0.3">
      <c r="A35" s="18">
        <v>2013</v>
      </c>
      <c r="B35" s="19">
        <v>0.73755656108597289</v>
      </c>
      <c r="C35" s="19">
        <v>0.26244343891402716</v>
      </c>
      <c r="D35" s="19">
        <v>1</v>
      </c>
    </row>
    <row r="36" spans="1:4" x14ac:dyDescent="0.3">
      <c r="A36" s="18">
        <v>2004</v>
      </c>
      <c r="B36" s="19">
        <v>0.74537444933920705</v>
      </c>
      <c r="C36" s="19">
        <v>0.25462555066079295</v>
      </c>
      <c r="D36" s="19">
        <v>1</v>
      </c>
    </row>
    <row r="37" spans="1:4" x14ac:dyDescent="0.3">
      <c r="A37" s="18">
        <v>2016</v>
      </c>
      <c r="B37" s="19">
        <v>0.74420677361853838</v>
      </c>
      <c r="C37" s="19">
        <v>0.25579322638146168</v>
      </c>
      <c r="D37" s="19">
        <v>1</v>
      </c>
    </row>
    <row r="38" spans="1:4" x14ac:dyDescent="0.3">
      <c r="A38" s="18">
        <v>2006</v>
      </c>
      <c r="B38" s="19">
        <v>0.74776386404293382</v>
      </c>
      <c r="C38" s="19">
        <v>0.25223613595706618</v>
      </c>
      <c r="D38" s="19">
        <v>1</v>
      </c>
    </row>
    <row r="39" spans="1:4" x14ac:dyDescent="0.3">
      <c r="A39" s="18">
        <v>2017</v>
      </c>
      <c r="B39" s="19">
        <v>0.74335472043996331</v>
      </c>
      <c r="C39" s="19">
        <v>0.25664527956003669</v>
      </c>
      <c r="D39" s="19">
        <v>1</v>
      </c>
    </row>
    <row r="40" spans="1:4" x14ac:dyDescent="0.3">
      <c r="A40" s="18">
        <v>2011</v>
      </c>
      <c r="B40" s="19">
        <v>0.74841053587647588</v>
      </c>
      <c r="C40" s="19">
        <v>0.25158946412352406</v>
      </c>
      <c r="D40" s="19">
        <v>1</v>
      </c>
    </row>
    <row r="41" spans="1:4" x14ac:dyDescent="0.3">
      <c r="A41" s="18">
        <v>2010</v>
      </c>
      <c r="B41" s="19">
        <v>0.74795268425841677</v>
      </c>
      <c r="C41" s="19">
        <v>0.25204731574158323</v>
      </c>
      <c r="D41" s="19">
        <v>1</v>
      </c>
    </row>
    <row r="42" spans="1:4" x14ac:dyDescent="0.3">
      <c r="A42" s="18">
        <v>2003</v>
      </c>
      <c r="B42" s="19">
        <v>0.7583187390542907</v>
      </c>
      <c r="C42" s="19">
        <v>0.24168126094570927</v>
      </c>
      <c r="D42" s="19">
        <v>1</v>
      </c>
    </row>
    <row r="43" spans="1:4" x14ac:dyDescent="0.3">
      <c r="A43" s="18">
        <v>2018</v>
      </c>
      <c r="B43" s="19">
        <v>0.76111595466434179</v>
      </c>
      <c r="C43" s="19">
        <v>0.23888404533565824</v>
      </c>
      <c r="D43" s="19">
        <v>1</v>
      </c>
    </row>
    <row r="44" spans="1:4" x14ac:dyDescent="0.3">
      <c r="A44" s="18">
        <v>2001</v>
      </c>
      <c r="B44" s="19">
        <v>0.75579322638146162</v>
      </c>
      <c r="C44" s="19">
        <v>0.24420677361853832</v>
      </c>
      <c r="D44" s="19">
        <v>1</v>
      </c>
    </row>
    <row r="45" spans="1:4" x14ac:dyDescent="0.3">
      <c r="A45" s="18">
        <v>2007</v>
      </c>
      <c r="B45" s="19">
        <v>0.75229357798165142</v>
      </c>
      <c r="C45" s="19">
        <v>0.24770642201834864</v>
      </c>
      <c r="D45" s="19">
        <v>1</v>
      </c>
    </row>
    <row r="46" spans="1:4" x14ac:dyDescent="0.3">
      <c r="A46" s="18">
        <v>2012</v>
      </c>
      <c r="B46" s="19">
        <v>0.75611967361740706</v>
      </c>
      <c r="C46" s="19">
        <v>0.24388032638259294</v>
      </c>
      <c r="D46" s="19">
        <v>1</v>
      </c>
    </row>
    <row r="47" spans="1:4" x14ac:dyDescent="0.3">
      <c r="A47" s="18">
        <v>2008</v>
      </c>
      <c r="B47" s="19">
        <v>0.75812274368231047</v>
      </c>
      <c r="C47" s="19">
        <v>0.24187725631768953</v>
      </c>
      <c r="D47" s="19">
        <v>1</v>
      </c>
    </row>
    <row r="48" spans="1:4" x14ac:dyDescent="0.3">
      <c r="A48" s="18">
        <v>2002</v>
      </c>
      <c r="B48" s="19">
        <v>0.74882849109653238</v>
      </c>
      <c r="C48" s="19">
        <v>0.25117150890346768</v>
      </c>
      <c r="D48" s="19">
        <v>1</v>
      </c>
    </row>
    <row r="49" spans="1:4" x14ac:dyDescent="0.3">
      <c r="A49" s="18">
        <v>2019</v>
      </c>
      <c r="B49" s="19">
        <v>0.75346260387811637</v>
      </c>
      <c r="C49" s="19">
        <v>0.24653739612188366</v>
      </c>
      <c r="D49" s="19">
        <v>1</v>
      </c>
    </row>
    <row r="50" spans="1:4" x14ac:dyDescent="0.3">
      <c r="A50" s="18">
        <v>2009</v>
      </c>
      <c r="B50" s="19">
        <v>0.76929824561403504</v>
      </c>
      <c r="C50" s="19">
        <v>0.23070175438596491</v>
      </c>
      <c r="D50" s="19">
        <v>1</v>
      </c>
    </row>
    <row r="51" spans="1:4" x14ac:dyDescent="0.3">
      <c r="A51" s="18">
        <v>2014</v>
      </c>
      <c r="B51" s="19">
        <v>0.75403608736942074</v>
      </c>
      <c r="C51" s="19">
        <v>0.24596391263057929</v>
      </c>
      <c r="D51" s="19">
        <v>1</v>
      </c>
    </row>
    <row r="52" spans="1:4" x14ac:dyDescent="0.3">
      <c r="A52" s="18">
        <v>2020</v>
      </c>
      <c r="B52" s="19">
        <v>0.75988142292490124</v>
      </c>
      <c r="C52" s="19">
        <v>0.24011857707509882</v>
      </c>
      <c r="D52" s="19">
        <v>1</v>
      </c>
    </row>
    <row r="53" spans="1:4" x14ac:dyDescent="0.3">
      <c r="A53" s="18">
        <v>2015</v>
      </c>
      <c r="B53" s="19">
        <v>0.77053824362606227</v>
      </c>
      <c r="C53" s="19">
        <v>0.22946175637393768</v>
      </c>
      <c r="D53" s="19">
        <v>1</v>
      </c>
    </row>
    <row r="54" spans="1:4" x14ac:dyDescent="0.3">
      <c r="A54" s="18">
        <v>2000</v>
      </c>
      <c r="B54" s="19">
        <v>0.76818181818181819</v>
      </c>
      <c r="C54" s="19">
        <v>0.23181818181818181</v>
      </c>
      <c r="D54" s="19">
        <v>1</v>
      </c>
    </row>
    <row r="55" spans="1:4" x14ac:dyDescent="0.3">
      <c r="A55" s="18" t="s">
        <v>1</v>
      </c>
      <c r="B55" s="19">
        <v>0.75245340776087155</v>
      </c>
      <c r="C55" s="19">
        <v>0.24754659223912848</v>
      </c>
      <c r="D55" s="19">
        <v>1</v>
      </c>
    </row>
  </sheetData>
  <mergeCells count="3">
    <mergeCell ref="A1:C2"/>
    <mergeCell ref="E1:K2"/>
    <mergeCell ref="A30:C31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1434-69BA-4E45-9352-D31B24D4165E}">
  <dimension ref="A1:U49"/>
  <sheetViews>
    <sheetView topLeftCell="J1" workbookViewId="0">
      <selection activeCell="L5" sqref="L5"/>
    </sheetView>
  </sheetViews>
  <sheetFormatPr defaultRowHeight="14.4" x14ac:dyDescent="0.3"/>
  <cols>
    <col min="1" max="1" width="23.21875" style="18" bestFit="1" customWidth="1"/>
    <col min="2" max="2" width="15.21875" style="18" bestFit="1" customWidth="1"/>
    <col min="3" max="4" width="4" style="18" bestFit="1" customWidth="1"/>
    <col min="5" max="5" width="23.21875" style="18" bestFit="1" customWidth="1"/>
    <col min="6" max="6" width="13.33203125" style="18" bestFit="1" customWidth="1"/>
    <col min="7" max="7" width="12.21875" style="18" bestFit="1" customWidth="1"/>
    <col min="8" max="8" width="10.5546875" style="18" bestFit="1" customWidth="1"/>
    <col min="9" max="9" width="6.109375" style="18" bestFit="1" customWidth="1"/>
    <col min="10" max="10" width="13.33203125" style="18" customWidth="1"/>
    <col min="11" max="11" width="5" style="18" bestFit="1" customWidth="1"/>
    <col min="12" max="12" width="25.5546875" style="18" bestFit="1" customWidth="1"/>
    <col min="13" max="13" width="15.5546875" style="18" bestFit="1" customWidth="1"/>
    <col min="14" max="15" width="10.5546875" style="18" bestFit="1" customWidth="1"/>
    <col min="16" max="16" width="5" style="18" bestFit="1" customWidth="1"/>
    <col min="17" max="18" width="13.33203125" style="18" bestFit="1" customWidth="1"/>
    <col min="19" max="19" width="7.109375" style="18" bestFit="1" customWidth="1"/>
    <col min="20" max="20" width="14.6640625" style="18" bestFit="1" customWidth="1"/>
    <col min="21" max="21" width="10.5546875" style="18" bestFit="1" customWidth="1"/>
    <col min="22" max="22" width="5" style="18" bestFit="1" customWidth="1"/>
    <col min="23" max="23" width="14.6640625" style="18" bestFit="1" customWidth="1"/>
    <col min="24" max="24" width="10.5546875" style="18" bestFit="1" customWidth="1"/>
    <col min="25" max="30" width="4" style="18" bestFit="1" customWidth="1"/>
    <col min="31" max="31" width="10.5546875" style="18" bestFit="1" customWidth="1"/>
    <col min="32" max="16384" width="8.88671875" style="18"/>
  </cols>
  <sheetData>
    <row r="1" spans="1:21" x14ac:dyDescent="0.3">
      <c r="A1" s="14" t="s">
        <v>77</v>
      </c>
      <c r="B1" s="14"/>
      <c r="E1" s="14" t="s">
        <v>78</v>
      </c>
      <c r="F1" s="14"/>
      <c r="G1" s="14"/>
      <c r="L1" s="14" t="s">
        <v>81</v>
      </c>
      <c r="M1" s="14"/>
      <c r="N1" s="14"/>
    </row>
    <row r="2" spans="1:21" x14ac:dyDescent="0.3">
      <c r="A2" s="14"/>
      <c r="B2" s="14"/>
      <c r="E2" s="14"/>
      <c r="F2" s="14"/>
      <c r="G2" s="14"/>
      <c r="H2" s="20"/>
      <c r="I2" s="20"/>
      <c r="J2" s="20"/>
      <c r="L2" s="14"/>
      <c r="M2" s="14"/>
      <c r="N2" s="14"/>
      <c r="Q2" s="14" t="s">
        <v>121</v>
      </c>
      <c r="R2" s="14"/>
      <c r="S2" s="14"/>
      <c r="T2" s="14"/>
    </row>
    <row r="3" spans="1:21" x14ac:dyDescent="0.3">
      <c r="A3" s="17" t="s">
        <v>0</v>
      </c>
      <c r="B3" s="18" t="s">
        <v>56</v>
      </c>
      <c r="E3" s="17" t="s">
        <v>118</v>
      </c>
      <c r="F3" s="18" t="s">
        <v>6</v>
      </c>
      <c r="G3" s="18" t="s">
        <v>79</v>
      </c>
      <c r="H3" s="20"/>
      <c r="I3" s="20"/>
      <c r="J3" s="20"/>
      <c r="L3" s="17" t="s">
        <v>6</v>
      </c>
      <c r="M3" s="17" t="s">
        <v>3</v>
      </c>
      <c r="Q3" s="14"/>
      <c r="R3" s="14"/>
      <c r="S3" s="14"/>
      <c r="T3" s="14"/>
    </row>
    <row r="4" spans="1:21" x14ac:dyDescent="0.3">
      <c r="A4" s="18" t="s">
        <v>8</v>
      </c>
      <c r="B4" s="22">
        <v>14.596153846153847</v>
      </c>
      <c r="E4" s="18" t="s">
        <v>4</v>
      </c>
      <c r="F4" s="21">
        <v>19311</v>
      </c>
      <c r="G4" s="19">
        <v>0.86931664715944901</v>
      </c>
      <c r="H4" s="20"/>
      <c r="I4" s="20"/>
      <c r="J4" s="20"/>
      <c r="L4" s="17" t="s">
        <v>127</v>
      </c>
      <c r="M4" s="18" t="s">
        <v>4</v>
      </c>
      <c r="N4" s="18" t="s">
        <v>5</v>
      </c>
      <c r="O4" s="18" t="s">
        <v>1</v>
      </c>
      <c r="Q4" s="17" t="s">
        <v>2</v>
      </c>
      <c r="R4" s="17" t="s">
        <v>3</v>
      </c>
    </row>
    <row r="5" spans="1:21" x14ac:dyDescent="0.3">
      <c r="A5" s="18" t="s">
        <v>14</v>
      </c>
      <c r="B5" s="22">
        <v>14.429017160686428</v>
      </c>
      <c r="E5" s="18" t="s">
        <v>5</v>
      </c>
      <c r="F5" s="21">
        <v>2903</v>
      </c>
      <c r="G5" s="19">
        <v>0.13068335284055099</v>
      </c>
      <c r="H5" s="20"/>
      <c r="I5" s="20"/>
      <c r="J5" s="20"/>
      <c r="L5" s="18" t="s">
        <v>10</v>
      </c>
      <c r="M5" s="19">
        <v>0.86626996554963986</v>
      </c>
      <c r="N5" s="19">
        <v>0.13373003445036016</v>
      </c>
      <c r="O5" s="19">
        <v>1</v>
      </c>
      <c r="Q5" s="17" t="s">
        <v>129</v>
      </c>
      <c r="R5" s="18" t="s">
        <v>22</v>
      </c>
      <c r="S5" s="18" t="s">
        <v>23</v>
      </c>
      <c r="T5" s="18" t="s">
        <v>24</v>
      </c>
      <c r="U5" s="18" t="s">
        <v>1</v>
      </c>
    </row>
    <row r="6" spans="1:21" x14ac:dyDescent="0.3">
      <c r="A6" s="18" t="s">
        <v>19</v>
      </c>
      <c r="B6" s="22">
        <v>14.32565011820331</v>
      </c>
      <c r="E6" s="18" t="s">
        <v>1</v>
      </c>
      <c r="F6" s="21">
        <v>22214</v>
      </c>
      <c r="G6" s="19">
        <v>1</v>
      </c>
      <c r="H6" s="20"/>
      <c r="I6" s="20"/>
      <c r="J6" s="20"/>
      <c r="L6" s="18" t="s">
        <v>7</v>
      </c>
      <c r="M6" s="19">
        <v>0.868903803131991</v>
      </c>
      <c r="N6" s="19">
        <v>0.13109619686800894</v>
      </c>
      <c r="O6" s="19">
        <v>1</v>
      </c>
      <c r="Q6" s="18" t="s">
        <v>25</v>
      </c>
      <c r="R6" s="19">
        <v>7.42324660124246E-2</v>
      </c>
      <c r="S6" s="19">
        <v>8.3775997118934006E-2</v>
      </c>
      <c r="T6" s="19">
        <v>4.0965157108130007E-3</v>
      </c>
      <c r="U6" s="19">
        <v>0.16210497884217159</v>
      </c>
    </row>
    <row r="7" spans="1:21" x14ac:dyDescent="0.3">
      <c r="A7" s="18" t="s">
        <v>9</v>
      </c>
      <c r="B7" s="22">
        <v>14.262484774665042</v>
      </c>
      <c r="H7" s="20"/>
      <c r="I7" s="20"/>
      <c r="J7" s="20"/>
      <c r="L7" s="18" t="s">
        <v>16</v>
      </c>
      <c r="M7" s="19">
        <v>0.86641011544804836</v>
      </c>
      <c r="N7" s="19">
        <v>0.13358988455195162</v>
      </c>
      <c r="O7" s="19">
        <v>1</v>
      </c>
      <c r="Q7" s="18" t="s">
        <v>26</v>
      </c>
      <c r="R7" s="19">
        <v>0.12883766993787701</v>
      </c>
      <c r="S7" s="19">
        <v>0.13802106779508419</v>
      </c>
      <c r="T7" s="19">
        <v>7.3827316106959574E-3</v>
      </c>
      <c r="U7" s="19">
        <v>0.27424146934365717</v>
      </c>
    </row>
    <row r="8" spans="1:21" x14ac:dyDescent="0.3">
      <c r="A8" s="18" t="s">
        <v>10</v>
      </c>
      <c r="B8" s="22">
        <v>14.254113072090936</v>
      </c>
      <c r="J8" s="20"/>
      <c r="L8" s="18" t="s">
        <v>11</v>
      </c>
      <c r="M8" s="19">
        <v>0.86867000556483032</v>
      </c>
      <c r="N8" s="19">
        <v>0.13132999443516974</v>
      </c>
      <c r="O8" s="19">
        <v>1</v>
      </c>
      <c r="Q8" s="18" t="s">
        <v>27</v>
      </c>
      <c r="R8" s="19">
        <v>0.11969928873683262</v>
      </c>
      <c r="S8" s="19">
        <v>0.13896641757450257</v>
      </c>
      <c r="T8" s="19">
        <v>7.0225983613937159E-3</v>
      </c>
      <c r="U8" s="19">
        <v>0.26568830467272891</v>
      </c>
    </row>
    <row r="9" spans="1:21" x14ac:dyDescent="0.3">
      <c r="A9" s="18" t="s">
        <v>11</v>
      </c>
      <c r="B9" s="22">
        <v>14.222468179302712</v>
      </c>
      <c r="L9" s="18" t="s">
        <v>17</v>
      </c>
      <c r="M9" s="19">
        <v>0.87188612099644125</v>
      </c>
      <c r="N9" s="19">
        <v>0.12811387900355872</v>
      </c>
      <c r="O9" s="19">
        <v>1</v>
      </c>
      <c r="Q9" s="18" t="s">
        <v>28</v>
      </c>
      <c r="R9" s="19">
        <v>0.13027820293508599</v>
      </c>
      <c r="S9" s="19">
        <v>0.13356441883496895</v>
      </c>
      <c r="T9" s="19">
        <v>7.7878815161609794E-3</v>
      </c>
      <c r="U9" s="19">
        <v>0.27163050328621591</v>
      </c>
    </row>
    <row r="10" spans="1:21" x14ac:dyDescent="0.3">
      <c r="A10" s="18" t="s">
        <v>7</v>
      </c>
      <c r="B10" s="22">
        <v>14.204920492049204</v>
      </c>
      <c r="E10" s="14" t="s">
        <v>80</v>
      </c>
      <c r="F10" s="14"/>
      <c r="J10" s="20"/>
      <c r="L10" s="18" t="s">
        <v>19</v>
      </c>
      <c r="M10" s="19">
        <v>0.86317135549872126</v>
      </c>
      <c r="N10" s="19">
        <v>0.13682864450127877</v>
      </c>
      <c r="O10" s="19">
        <v>1</v>
      </c>
      <c r="Q10" s="18" t="s">
        <v>29</v>
      </c>
      <c r="R10" s="19">
        <v>1.1569280633834519E-2</v>
      </c>
      <c r="S10" s="19">
        <v>1.3820113441973531E-2</v>
      </c>
      <c r="T10" s="19">
        <v>9.4534977941838482E-4</v>
      </c>
      <c r="U10" s="19">
        <v>2.6334743855226432E-2</v>
      </c>
    </row>
    <row r="11" spans="1:21" x14ac:dyDescent="0.3">
      <c r="A11" s="18" t="s">
        <v>15</v>
      </c>
      <c r="B11" s="22">
        <v>14.187269372693727</v>
      </c>
      <c r="E11" s="14"/>
      <c r="F11" s="14"/>
      <c r="H11" s="20"/>
      <c r="I11" s="20"/>
      <c r="J11" s="20"/>
      <c r="L11" s="18" t="s">
        <v>9</v>
      </c>
      <c r="M11" s="19">
        <v>0.88367844092570036</v>
      </c>
      <c r="N11" s="19">
        <v>0.11632155907429964</v>
      </c>
      <c r="O11" s="19">
        <v>1</v>
      </c>
      <c r="Q11" s="18" t="s">
        <v>1</v>
      </c>
      <c r="R11" s="19">
        <v>0.46461690825605473</v>
      </c>
      <c r="S11" s="19">
        <v>0.50814801476546323</v>
      </c>
      <c r="T11" s="19">
        <v>2.7235076978482039E-2</v>
      </c>
      <c r="U11" s="19">
        <v>1</v>
      </c>
    </row>
    <row r="12" spans="1:21" x14ac:dyDescent="0.3">
      <c r="A12" s="18" t="s">
        <v>16</v>
      </c>
      <c r="B12" s="22">
        <v>14.156659388646288</v>
      </c>
      <c r="E12" s="17" t="s">
        <v>6</v>
      </c>
      <c r="F12" s="17" t="s">
        <v>3</v>
      </c>
      <c r="I12" s="23"/>
      <c r="J12" s="20"/>
      <c r="L12" s="18" t="s">
        <v>15</v>
      </c>
      <c r="M12" s="19">
        <v>0.87121212121212122</v>
      </c>
      <c r="N12" s="19">
        <v>0.12878787878787878</v>
      </c>
      <c r="O12" s="19">
        <v>1</v>
      </c>
    </row>
    <row r="13" spans="1:21" x14ac:dyDescent="0.3">
      <c r="A13" s="18" t="s">
        <v>17</v>
      </c>
      <c r="B13" s="22">
        <v>14.140569395017794</v>
      </c>
      <c r="E13" s="17" t="s">
        <v>0</v>
      </c>
      <c r="F13" s="18" t="s">
        <v>4</v>
      </c>
      <c r="G13" s="18" t="s">
        <v>5</v>
      </c>
      <c r="H13" s="18" t="s">
        <v>1</v>
      </c>
      <c r="I13" s="24"/>
      <c r="J13" s="20"/>
      <c r="L13" s="18" t="s">
        <v>18</v>
      </c>
      <c r="M13" s="19">
        <v>0.86152219873150104</v>
      </c>
      <c r="N13" s="19">
        <v>0.13847780126849896</v>
      </c>
      <c r="O13" s="19">
        <v>1</v>
      </c>
    </row>
    <row r="14" spans="1:21" x14ac:dyDescent="0.3">
      <c r="A14" s="18" t="s">
        <v>18</v>
      </c>
      <c r="B14" s="22">
        <v>14.114255765199161</v>
      </c>
      <c r="E14" s="18" t="s">
        <v>7</v>
      </c>
      <c r="F14" s="20">
        <v>2904</v>
      </c>
      <c r="G14" s="20">
        <v>429</v>
      </c>
      <c r="H14" s="20">
        <v>3333</v>
      </c>
      <c r="I14" s="25">
        <f>G14/H14</f>
        <v>0.12871287128712872</v>
      </c>
      <c r="J14" s="20"/>
      <c r="L14" s="18" t="s">
        <v>14</v>
      </c>
      <c r="M14" s="19">
        <v>0.87019230769230771</v>
      </c>
      <c r="N14" s="19">
        <v>0.12980769230769232</v>
      </c>
      <c r="O14" s="19">
        <v>1</v>
      </c>
    </row>
    <row r="15" spans="1:21" x14ac:dyDescent="0.3">
      <c r="A15" s="18" t="s">
        <v>13</v>
      </c>
      <c r="B15" s="22">
        <v>14.01417004048583</v>
      </c>
      <c r="E15" s="18" t="s">
        <v>8</v>
      </c>
      <c r="F15" s="20">
        <v>42</v>
      </c>
      <c r="G15" s="20">
        <v>10</v>
      </c>
      <c r="H15" s="20">
        <v>52</v>
      </c>
      <c r="I15" s="25">
        <f t="shared" ref="I15:I27" si="0">G15/H15</f>
        <v>0.19230769230769232</v>
      </c>
      <c r="J15" s="20"/>
      <c r="L15" s="18" t="s">
        <v>1</v>
      </c>
      <c r="M15" s="19">
        <v>0.86909793503200095</v>
      </c>
      <c r="N15" s="19">
        <v>0.13090206496799903</v>
      </c>
      <c r="O15" s="19">
        <v>1</v>
      </c>
    </row>
    <row r="16" spans="1:21" x14ac:dyDescent="0.3">
      <c r="A16" s="18" t="s">
        <v>12</v>
      </c>
      <c r="B16" s="22">
        <v>13.565916398713826</v>
      </c>
      <c r="E16" s="18" t="s">
        <v>9</v>
      </c>
      <c r="F16" s="20">
        <v>1451</v>
      </c>
      <c r="G16" s="20">
        <v>191</v>
      </c>
      <c r="H16" s="20">
        <v>1642</v>
      </c>
      <c r="I16" s="25">
        <f t="shared" si="0"/>
        <v>0.11632155907429964</v>
      </c>
      <c r="J16" s="20"/>
    </row>
    <row r="17" spans="1:15" x14ac:dyDescent="0.3">
      <c r="A17" s="18" t="s">
        <v>1</v>
      </c>
      <c r="B17" s="22">
        <v>14.215179616458089</v>
      </c>
      <c r="E17" s="18" t="s">
        <v>10</v>
      </c>
      <c r="F17" s="20">
        <v>5805</v>
      </c>
      <c r="G17" s="20">
        <v>881</v>
      </c>
      <c r="H17" s="20">
        <v>6686</v>
      </c>
      <c r="I17" s="25">
        <f t="shared" si="0"/>
        <v>0.13176787316781335</v>
      </c>
      <c r="J17" s="20"/>
      <c r="L17" s="14" t="s">
        <v>120</v>
      </c>
      <c r="M17" s="14"/>
    </row>
    <row r="18" spans="1:15" x14ac:dyDescent="0.3">
      <c r="E18" s="18" t="s">
        <v>11</v>
      </c>
      <c r="F18" s="20">
        <v>1571</v>
      </c>
      <c r="G18" s="20">
        <v>236</v>
      </c>
      <c r="H18" s="20">
        <v>1807</v>
      </c>
      <c r="I18" s="25">
        <f t="shared" si="0"/>
        <v>0.13060320973990039</v>
      </c>
      <c r="J18" s="20"/>
      <c r="L18" s="14"/>
      <c r="M18" s="14"/>
    </row>
    <row r="19" spans="1:15" x14ac:dyDescent="0.3">
      <c r="A19" s="14" t="s">
        <v>119</v>
      </c>
      <c r="E19" s="18" t="s">
        <v>12</v>
      </c>
      <c r="F19" s="20">
        <v>259</v>
      </c>
      <c r="G19" s="20">
        <v>52</v>
      </c>
      <c r="H19" s="20">
        <v>311</v>
      </c>
      <c r="I19" s="25">
        <f t="shared" si="0"/>
        <v>0.16720257234726688</v>
      </c>
      <c r="J19" s="20"/>
      <c r="L19" s="17" t="s">
        <v>6</v>
      </c>
      <c r="M19" s="17" t="s">
        <v>3</v>
      </c>
    </row>
    <row r="20" spans="1:15" x14ac:dyDescent="0.3">
      <c r="A20" s="14"/>
      <c r="E20" s="18" t="s">
        <v>13</v>
      </c>
      <c r="F20" s="20">
        <v>439</v>
      </c>
      <c r="G20" s="20">
        <v>55</v>
      </c>
      <c r="H20" s="20">
        <v>494</v>
      </c>
      <c r="I20" s="25">
        <f t="shared" si="0"/>
        <v>0.11133603238866396</v>
      </c>
      <c r="J20" s="20"/>
      <c r="L20" s="17" t="s">
        <v>118</v>
      </c>
      <c r="M20" s="18" t="s">
        <v>4</v>
      </c>
      <c r="N20" s="18" t="s">
        <v>5</v>
      </c>
      <c r="O20" s="18" t="s">
        <v>1</v>
      </c>
    </row>
    <row r="21" spans="1:15" x14ac:dyDescent="0.3">
      <c r="A21" s="17" t="s">
        <v>0</v>
      </c>
      <c r="B21" s="18" t="s">
        <v>6</v>
      </c>
      <c r="E21" s="18" t="s">
        <v>14</v>
      </c>
      <c r="F21" s="20">
        <v>559</v>
      </c>
      <c r="G21" s="20">
        <v>82</v>
      </c>
      <c r="H21" s="20">
        <v>641</v>
      </c>
      <c r="I21" s="25">
        <f t="shared" si="0"/>
        <v>0.12792511700468018</v>
      </c>
      <c r="J21" s="20"/>
      <c r="L21" s="18" t="s">
        <v>54</v>
      </c>
      <c r="M21" s="19">
        <v>0.86682620400837573</v>
      </c>
      <c r="N21" s="19">
        <v>0.13317379599162429</v>
      </c>
      <c r="O21" s="19">
        <v>1</v>
      </c>
    </row>
    <row r="22" spans="1:15" x14ac:dyDescent="0.3">
      <c r="A22" s="18" t="s">
        <v>82</v>
      </c>
      <c r="B22" s="20">
        <v>205</v>
      </c>
      <c r="E22" s="18" t="s">
        <v>15</v>
      </c>
      <c r="F22" s="20">
        <v>941</v>
      </c>
      <c r="G22" s="20">
        <v>143</v>
      </c>
      <c r="H22" s="20">
        <v>1084</v>
      </c>
      <c r="I22" s="25">
        <f t="shared" si="0"/>
        <v>0.13191881918819187</v>
      </c>
      <c r="J22" s="20"/>
      <c r="L22" s="18" t="s">
        <v>55</v>
      </c>
      <c r="M22" s="19">
        <v>0.87688670667394075</v>
      </c>
      <c r="N22" s="19">
        <v>0.12311329332605929</v>
      </c>
      <c r="O22" s="19">
        <v>1</v>
      </c>
    </row>
    <row r="23" spans="1:15" x14ac:dyDescent="0.3">
      <c r="A23" s="18" t="s">
        <v>83</v>
      </c>
      <c r="B23" s="20">
        <v>186</v>
      </c>
      <c r="E23" s="18" t="s">
        <v>16</v>
      </c>
      <c r="F23" s="20">
        <v>1587</v>
      </c>
      <c r="G23" s="20">
        <v>245</v>
      </c>
      <c r="H23" s="20">
        <v>1832</v>
      </c>
      <c r="I23" s="25">
        <f t="shared" si="0"/>
        <v>0.13373362445414846</v>
      </c>
      <c r="J23" s="20"/>
      <c r="L23" s="18" t="s">
        <v>1</v>
      </c>
      <c r="M23" s="19">
        <v>0.86931664715944901</v>
      </c>
      <c r="N23" s="19">
        <v>0.13068335284055099</v>
      </c>
      <c r="O23" s="19">
        <v>1</v>
      </c>
    </row>
    <row r="24" spans="1:15" x14ac:dyDescent="0.3">
      <c r="A24" s="18" t="s">
        <v>85</v>
      </c>
      <c r="B24" s="20">
        <v>178</v>
      </c>
      <c r="E24" s="18" t="s">
        <v>17</v>
      </c>
      <c r="F24" s="20">
        <v>1470</v>
      </c>
      <c r="G24" s="20">
        <v>216</v>
      </c>
      <c r="H24" s="20">
        <v>1686</v>
      </c>
      <c r="I24" s="25">
        <f t="shared" si="0"/>
        <v>0.12811387900355872</v>
      </c>
    </row>
    <row r="25" spans="1:15" x14ac:dyDescent="0.3">
      <c r="A25" s="18" t="s">
        <v>75</v>
      </c>
      <c r="B25" s="20">
        <v>177</v>
      </c>
      <c r="E25" s="18" t="s">
        <v>18</v>
      </c>
      <c r="F25" s="20">
        <v>823</v>
      </c>
      <c r="G25" s="20">
        <v>131</v>
      </c>
      <c r="H25" s="20">
        <v>954</v>
      </c>
      <c r="I25" s="25">
        <f t="shared" si="0"/>
        <v>0.13731656184486374</v>
      </c>
    </row>
    <row r="26" spans="1:15" x14ac:dyDescent="0.3">
      <c r="A26" s="18" t="s">
        <v>76</v>
      </c>
      <c r="B26" s="20">
        <v>166</v>
      </c>
      <c r="E26" s="18" t="s">
        <v>19</v>
      </c>
      <c r="F26" s="20">
        <v>1460</v>
      </c>
      <c r="G26" s="20">
        <v>232</v>
      </c>
      <c r="H26" s="20">
        <v>1692</v>
      </c>
      <c r="I26" s="25">
        <f t="shared" si="0"/>
        <v>0.13711583924349882</v>
      </c>
    </row>
    <row r="27" spans="1:15" x14ac:dyDescent="0.3">
      <c r="A27" s="18" t="s">
        <v>74</v>
      </c>
      <c r="B27" s="20">
        <v>166</v>
      </c>
      <c r="E27" s="18" t="s">
        <v>1</v>
      </c>
      <c r="F27" s="20">
        <v>19311</v>
      </c>
      <c r="G27" s="20">
        <v>2903</v>
      </c>
      <c r="H27" s="20">
        <v>22214</v>
      </c>
      <c r="I27" s="26">
        <f t="shared" si="0"/>
        <v>0.13068335284055099</v>
      </c>
    </row>
    <row r="28" spans="1:15" x14ac:dyDescent="0.3">
      <c r="A28" s="18" t="s">
        <v>84</v>
      </c>
      <c r="B28" s="20">
        <v>163</v>
      </c>
    </row>
    <row r="29" spans="1:15" x14ac:dyDescent="0.3">
      <c r="A29" s="18" t="s">
        <v>86</v>
      </c>
      <c r="B29" s="20">
        <v>160</v>
      </c>
    </row>
    <row r="30" spans="1:15" x14ac:dyDescent="0.3">
      <c r="A30" s="18" t="s">
        <v>73</v>
      </c>
      <c r="B30" s="20">
        <v>153</v>
      </c>
    </row>
    <row r="31" spans="1:15" x14ac:dyDescent="0.3">
      <c r="A31" s="18" t="s">
        <v>87</v>
      </c>
      <c r="B31" s="20">
        <v>143</v>
      </c>
    </row>
    <row r="32" spans="1:15" x14ac:dyDescent="0.3">
      <c r="A32" s="18" t="s">
        <v>72</v>
      </c>
      <c r="B32" s="20">
        <v>142</v>
      </c>
    </row>
    <row r="33" spans="1:2" x14ac:dyDescent="0.3">
      <c r="A33" s="18" t="s">
        <v>71</v>
      </c>
      <c r="B33" s="20">
        <v>131</v>
      </c>
    </row>
    <row r="34" spans="1:2" x14ac:dyDescent="0.3">
      <c r="A34" s="18" t="s">
        <v>68</v>
      </c>
      <c r="B34" s="20">
        <v>124</v>
      </c>
    </row>
    <row r="35" spans="1:2" x14ac:dyDescent="0.3">
      <c r="A35" s="18" t="s">
        <v>66</v>
      </c>
      <c r="B35" s="20">
        <v>116</v>
      </c>
    </row>
    <row r="36" spans="1:2" x14ac:dyDescent="0.3">
      <c r="A36" s="18" t="s">
        <v>70</v>
      </c>
      <c r="B36" s="20">
        <v>116</v>
      </c>
    </row>
    <row r="37" spans="1:2" x14ac:dyDescent="0.3">
      <c r="A37" s="18" t="s">
        <v>69</v>
      </c>
      <c r="B37" s="20">
        <v>112</v>
      </c>
    </row>
    <row r="38" spans="1:2" x14ac:dyDescent="0.3">
      <c r="A38" s="18" t="s">
        <v>67</v>
      </c>
      <c r="B38" s="20">
        <v>89</v>
      </c>
    </row>
    <row r="39" spans="1:2" x14ac:dyDescent="0.3">
      <c r="A39" s="18" t="s">
        <v>64</v>
      </c>
      <c r="B39" s="20">
        <v>87</v>
      </c>
    </row>
    <row r="40" spans="1:2" x14ac:dyDescent="0.3">
      <c r="A40" s="18" t="s">
        <v>65</v>
      </c>
      <c r="B40" s="20">
        <v>74</v>
      </c>
    </row>
    <row r="41" spans="1:2" x14ac:dyDescent="0.3">
      <c r="A41" s="18" t="s">
        <v>62</v>
      </c>
      <c r="B41" s="20">
        <v>68</v>
      </c>
    </row>
    <row r="42" spans="1:2" x14ac:dyDescent="0.3">
      <c r="A42" s="18" t="s">
        <v>61</v>
      </c>
      <c r="B42" s="20">
        <v>50</v>
      </c>
    </row>
    <row r="43" spans="1:2" x14ac:dyDescent="0.3">
      <c r="A43" s="18" t="s">
        <v>63</v>
      </c>
      <c r="B43" s="20">
        <v>50</v>
      </c>
    </row>
    <row r="44" spans="1:2" x14ac:dyDescent="0.3">
      <c r="A44" s="18" t="s">
        <v>59</v>
      </c>
      <c r="B44" s="20">
        <v>31</v>
      </c>
    </row>
    <row r="45" spans="1:2" x14ac:dyDescent="0.3">
      <c r="A45" s="18" t="s">
        <v>60</v>
      </c>
      <c r="B45" s="20">
        <v>29</v>
      </c>
    </row>
    <row r="46" spans="1:2" x14ac:dyDescent="0.3">
      <c r="A46" s="18" t="s">
        <v>88</v>
      </c>
      <c r="B46" s="20">
        <v>13</v>
      </c>
    </row>
    <row r="47" spans="1:2" x14ac:dyDescent="0.3">
      <c r="A47" s="18" t="s">
        <v>58</v>
      </c>
      <c r="B47" s="20">
        <v>10</v>
      </c>
    </row>
    <row r="48" spans="1:2" x14ac:dyDescent="0.3">
      <c r="A48" s="18" t="s">
        <v>57</v>
      </c>
      <c r="B48" s="20">
        <v>7</v>
      </c>
    </row>
    <row r="49" spans="1:2" x14ac:dyDescent="0.3">
      <c r="A49" s="18" t="s">
        <v>1</v>
      </c>
      <c r="B49" s="20">
        <v>2946</v>
      </c>
    </row>
  </sheetData>
  <mergeCells count="7">
    <mergeCell ref="Q2:T3"/>
    <mergeCell ref="L1:N2"/>
    <mergeCell ref="E10:F11"/>
    <mergeCell ref="A1:B2"/>
    <mergeCell ref="L17:M18"/>
    <mergeCell ref="E1:G2"/>
    <mergeCell ref="A19:A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70D3-D9D0-4BD7-AFA1-3F847C1E8C9D}">
  <dimension ref="A1:L20"/>
  <sheetViews>
    <sheetView tabSelected="1" workbookViewId="0">
      <selection activeCell="F4" sqref="F4"/>
    </sheetView>
  </sheetViews>
  <sheetFormatPr defaultRowHeight="14.4" x14ac:dyDescent="0.3"/>
  <cols>
    <col min="1" max="1" width="23.21875" bestFit="1" customWidth="1"/>
    <col min="2" max="2" width="9.77734375" bestFit="1" customWidth="1"/>
    <col min="4" max="4" width="10.5546875" bestFit="1" customWidth="1"/>
    <col min="6" max="6" width="12.44140625" bestFit="1" customWidth="1"/>
    <col min="7" max="7" width="9.77734375" bestFit="1" customWidth="1"/>
    <col min="8" max="8" width="15.21875" bestFit="1" customWidth="1"/>
    <col min="9" max="9" width="10.5546875" bestFit="1" customWidth="1"/>
  </cols>
  <sheetData>
    <row r="1" spans="1:12" x14ac:dyDescent="0.3">
      <c r="A1" s="14" t="s">
        <v>123</v>
      </c>
      <c r="B1" s="14"/>
      <c r="C1" s="14"/>
      <c r="F1" s="14" t="s">
        <v>122</v>
      </c>
      <c r="G1" s="14"/>
      <c r="H1" s="14"/>
    </row>
    <row r="2" spans="1:12" x14ac:dyDescent="0.3">
      <c r="A2" s="14"/>
      <c r="B2" s="14"/>
      <c r="C2" s="14"/>
      <c r="F2" s="14"/>
      <c r="G2" s="14"/>
      <c r="H2" s="14"/>
    </row>
    <row r="3" spans="1:12" x14ac:dyDescent="0.3">
      <c r="A3" s="10" t="s">
        <v>56</v>
      </c>
      <c r="B3" s="10" t="s">
        <v>3</v>
      </c>
      <c r="F3" s="10" t="s">
        <v>118</v>
      </c>
      <c r="G3" t="s">
        <v>6</v>
      </c>
      <c r="H3" t="s">
        <v>56</v>
      </c>
      <c r="J3" s="1"/>
      <c r="K3" s="2"/>
      <c r="L3" s="3"/>
    </row>
    <row r="4" spans="1:12" x14ac:dyDescent="0.3">
      <c r="A4" s="10" t="s">
        <v>127</v>
      </c>
      <c r="B4" t="s">
        <v>4</v>
      </c>
      <c r="C4" t="s">
        <v>5</v>
      </c>
      <c r="D4" t="s">
        <v>1</v>
      </c>
      <c r="F4" s="11" t="s">
        <v>4</v>
      </c>
      <c r="G4" s="13">
        <v>19311</v>
      </c>
      <c r="H4" s="12">
        <v>15.153435865568847</v>
      </c>
      <c r="J4" s="4"/>
      <c r="K4" s="5"/>
      <c r="L4" s="6"/>
    </row>
    <row r="5" spans="1:12" x14ac:dyDescent="0.3">
      <c r="A5" s="11" t="s">
        <v>16</v>
      </c>
      <c r="B5" s="12">
        <v>14.969754253308128</v>
      </c>
      <c r="C5" s="12">
        <v>8.8897959183673461</v>
      </c>
      <c r="D5" s="12">
        <v>14.156659388646288</v>
      </c>
      <c r="F5" s="11" t="s">
        <v>5</v>
      </c>
      <c r="G5" s="13">
        <v>2903</v>
      </c>
      <c r="H5" s="12">
        <v>7.9738201860144677</v>
      </c>
      <c r="J5" s="4"/>
      <c r="K5" s="5"/>
      <c r="L5" s="6"/>
    </row>
    <row r="6" spans="1:12" x14ac:dyDescent="0.3">
      <c r="A6" s="11" t="s">
        <v>17</v>
      </c>
      <c r="B6" s="12">
        <v>15.010884353741497</v>
      </c>
      <c r="C6" s="12">
        <v>8.2175925925925934</v>
      </c>
      <c r="D6" s="12">
        <v>14.140569395017794</v>
      </c>
      <c r="F6" s="11" t="s">
        <v>1</v>
      </c>
      <c r="G6" s="13">
        <v>22214</v>
      </c>
      <c r="H6" s="12">
        <v>14.215179616458089</v>
      </c>
      <c r="J6" s="4"/>
      <c r="K6" s="5"/>
      <c r="L6" s="6"/>
    </row>
    <row r="7" spans="1:12" x14ac:dyDescent="0.3">
      <c r="A7" s="11" t="s">
        <v>13</v>
      </c>
      <c r="B7" s="12">
        <v>14.747152619589977</v>
      </c>
      <c r="C7" s="12">
        <v>8.163636363636364</v>
      </c>
      <c r="D7" s="12">
        <v>14.01417004048583</v>
      </c>
      <c r="J7" s="4"/>
      <c r="K7" s="5"/>
      <c r="L7" s="6"/>
    </row>
    <row r="8" spans="1:12" x14ac:dyDescent="0.3">
      <c r="A8" s="11" t="s">
        <v>10</v>
      </c>
      <c r="B8" s="12">
        <v>15.193626184323859</v>
      </c>
      <c r="C8" s="12">
        <v>8.0635641316685582</v>
      </c>
      <c r="D8" s="12">
        <v>14.254113072090936</v>
      </c>
      <c r="J8" s="4"/>
      <c r="K8" s="5"/>
      <c r="L8" s="6"/>
    </row>
    <row r="9" spans="1:12" x14ac:dyDescent="0.3">
      <c r="A9" s="11" t="s">
        <v>18</v>
      </c>
      <c r="B9" s="12">
        <v>15.09356014580802</v>
      </c>
      <c r="C9" s="12">
        <v>7.9618320610687023</v>
      </c>
      <c r="D9" s="12">
        <v>14.114255765199161</v>
      </c>
      <c r="J9" s="4"/>
      <c r="K9" s="5"/>
      <c r="L9" s="6"/>
    </row>
    <row r="10" spans="1:12" x14ac:dyDescent="0.3">
      <c r="A10" s="11" t="s">
        <v>8</v>
      </c>
      <c r="B10" s="12">
        <v>16.19047619047619</v>
      </c>
      <c r="C10" s="12">
        <v>7.9</v>
      </c>
      <c r="D10" s="12">
        <v>14.596153846153847</v>
      </c>
      <c r="J10" s="4"/>
      <c r="K10" s="5"/>
      <c r="L10" s="6"/>
    </row>
    <row r="11" spans="1:12" x14ac:dyDescent="0.3">
      <c r="A11" s="11" t="s">
        <v>15</v>
      </c>
      <c r="B11" s="12">
        <v>15.145589798087141</v>
      </c>
      <c r="C11" s="12">
        <v>7.8811188811188808</v>
      </c>
      <c r="D11" s="12">
        <v>14.187269372693727</v>
      </c>
      <c r="J11" s="4"/>
      <c r="K11" s="5"/>
      <c r="L11" s="6"/>
    </row>
    <row r="12" spans="1:12" x14ac:dyDescent="0.3">
      <c r="A12" s="11" t="s">
        <v>7</v>
      </c>
      <c r="B12" s="12">
        <v>15.142906336088155</v>
      </c>
      <c r="C12" s="12">
        <v>7.8554778554778553</v>
      </c>
      <c r="D12" s="12">
        <v>14.204920492049204</v>
      </c>
      <c r="J12" s="4"/>
      <c r="K12" s="5"/>
      <c r="L12" s="6"/>
    </row>
    <row r="13" spans="1:12" x14ac:dyDescent="0.3">
      <c r="A13" s="11" t="s">
        <v>9</v>
      </c>
      <c r="B13" s="12">
        <v>15.124052377670573</v>
      </c>
      <c r="C13" s="12">
        <v>7.7172774869109944</v>
      </c>
      <c r="D13" s="12">
        <v>14.262484774665042</v>
      </c>
      <c r="J13" s="4"/>
      <c r="K13" s="5"/>
      <c r="L13" s="6"/>
    </row>
    <row r="14" spans="1:12" x14ac:dyDescent="0.3">
      <c r="A14" s="11" t="s">
        <v>12</v>
      </c>
      <c r="B14" s="12">
        <v>14.741312741312742</v>
      </c>
      <c r="C14" s="12">
        <v>7.7115384615384617</v>
      </c>
      <c r="D14" s="12">
        <v>13.565916398713826</v>
      </c>
      <c r="J14" s="4"/>
      <c r="K14" s="5"/>
      <c r="L14" s="6"/>
    </row>
    <row r="15" spans="1:12" x14ac:dyDescent="0.3">
      <c r="A15" s="11" t="s">
        <v>19</v>
      </c>
      <c r="B15" s="12">
        <v>15.389726027397261</v>
      </c>
      <c r="C15" s="12">
        <v>7.6293103448275863</v>
      </c>
      <c r="D15" s="12">
        <v>14.32565011820331</v>
      </c>
      <c r="J15" s="4"/>
      <c r="K15" s="5"/>
      <c r="L15" s="6"/>
    </row>
    <row r="16" spans="1:12" x14ac:dyDescent="0.3">
      <c r="A16" s="11" t="s">
        <v>11</v>
      </c>
      <c r="B16" s="12">
        <v>15.217695735200509</v>
      </c>
      <c r="C16" s="12">
        <v>7.5974576271186445</v>
      </c>
      <c r="D16" s="12">
        <v>14.222468179302712</v>
      </c>
      <c r="J16" s="4"/>
      <c r="K16" s="5"/>
      <c r="L16" s="6"/>
    </row>
    <row r="17" spans="1:12" x14ac:dyDescent="0.3">
      <c r="A17" s="11" t="s">
        <v>14</v>
      </c>
      <c r="B17" s="12">
        <v>15.499105545617173</v>
      </c>
      <c r="C17" s="12">
        <v>7.1341463414634143</v>
      </c>
      <c r="D17" s="12">
        <v>14.429017160686428</v>
      </c>
      <c r="J17" s="4"/>
      <c r="K17" s="5"/>
      <c r="L17" s="6"/>
    </row>
    <row r="18" spans="1:12" x14ac:dyDescent="0.3">
      <c r="A18" s="11" t="s">
        <v>1</v>
      </c>
      <c r="B18" s="12">
        <v>15.153435865568847</v>
      </c>
      <c r="C18" s="12">
        <v>7.9738201860144677</v>
      </c>
      <c r="D18" s="12">
        <v>14.215179616458089</v>
      </c>
      <c r="J18" s="4"/>
      <c r="K18" s="5"/>
      <c r="L18" s="6"/>
    </row>
    <row r="19" spans="1:12" x14ac:dyDescent="0.3">
      <c r="J19" s="4"/>
      <c r="K19" s="5"/>
      <c r="L19" s="6"/>
    </row>
    <row r="20" spans="1:12" x14ac:dyDescent="0.3">
      <c r="J20" s="7"/>
      <c r="K20" s="8"/>
      <c r="L20" s="9"/>
    </row>
  </sheetData>
  <mergeCells count="2">
    <mergeCell ref="A1:C2"/>
    <mergeCell ref="F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08F2-64C4-4A86-B033-C935BFAA5DE2}">
  <dimension ref="A2:I33"/>
  <sheetViews>
    <sheetView workbookViewId="0">
      <selection activeCell="C5" sqref="C5"/>
    </sheetView>
  </sheetViews>
  <sheetFormatPr defaultRowHeight="14.4" x14ac:dyDescent="0.3"/>
  <cols>
    <col min="1" max="1" width="29.21875" style="18" bestFit="1" customWidth="1"/>
    <col min="2" max="2" width="15.5546875" style="18" bestFit="1" customWidth="1"/>
    <col min="3" max="3" width="10.77734375" style="18" bestFit="1" customWidth="1"/>
    <col min="4" max="4" width="10.5546875" style="18" bestFit="1" customWidth="1"/>
    <col min="5" max="5" width="12.44140625" style="18" bestFit="1" customWidth="1"/>
    <col min="6" max="6" width="18.77734375" style="18" bestFit="1" customWidth="1"/>
    <col min="7" max="7" width="13.33203125" style="18" bestFit="1" customWidth="1"/>
    <col min="8" max="9" width="10.5546875" style="18" bestFit="1" customWidth="1"/>
    <col min="10" max="10" width="15.5546875" style="18" bestFit="1" customWidth="1"/>
    <col min="11" max="12" width="10.5546875" style="18" bestFit="1" customWidth="1"/>
    <col min="13" max="16384" width="8.88671875" style="18"/>
  </cols>
  <sheetData>
    <row r="2" spans="1:9" x14ac:dyDescent="0.3">
      <c r="A2" s="14" t="s">
        <v>125</v>
      </c>
      <c r="B2" s="14"/>
      <c r="C2" s="14"/>
      <c r="F2" s="14" t="s">
        <v>89</v>
      </c>
      <c r="G2" s="14"/>
    </row>
    <row r="3" spans="1:9" x14ac:dyDescent="0.3">
      <c r="A3" s="14"/>
      <c r="B3" s="14"/>
      <c r="C3" s="14"/>
      <c r="F3" s="14"/>
      <c r="G3" s="14"/>
    </row>
    <row r="4" spans="1:9" x14ac:dyDescent="0.3">
      <c r="A4" s="17" t="s">
        <v>130</v>
      </c>
      <c r="B4" s="18" t="s">
        <v>6</v>
      </c>
      <c r="C4" s="18" t="s">
        <v>92</v>
      </c>
      <c r="F4" s="17" t="s">
        <v>6</v>
      </c>
      <c r="G4" s="17" t="s">
        <v>3</v>
      </c>
    </row>
    <row r="5" spans="1:9" x14ac:dyDescent="0.3">
      <c r="A5" s="18" t="s">
        <v>51</v>
      </c>
      <c r="B5" s="21">
        <v>18025</v>
      </c>
      <c r="C5" s="19">
        <v>0.8114252273341136</v>
      </c>
      <c r="F5" s="17" t="s">
        <v>130</v>
      </c>
      <c r="G5" s="18" t="s">
        <v>4</v>
      </c>
      <c r="H5" s="18" t="s">
        <v>5</v>
      </c>
      <c r="I5" s="18" t="s">
        <v>1</v>
      </c>
    </row>
    <row r="6" spans="1:9" x14ac:dyDescent="0.3">
      <c r="A6" s="18" t="s">
        <v>52</v>
      </c>
      <c r="B6" s="21">
        <v>1115</v>
      </c>
      <c r="C6" s="19">
        <v>5.0193571621499955E-2</v>
      </c>
      <c r="F6" s="18" t="s">
        <v>51</v>
      </c>
      <c r="G6" s="19">
        <v>0.86779472954230241</v>
      </c>
      <c r="H6" s="19">
        <v>0.13220527045769764</v>
      </c>
      <c r="I6" s="19">
        <v>1</v>
      </c>
    </row>
    <row r="7" spans="1:9" x14ac:dyDescent="0.3">
      <c r="A7" s="18" t="s">
        <v>47</v>
      </c>
      <c r="B7" s="21">
        <v>868</v>
      </c>
      <c r="C7" s="19">
        <v>3.9074457549293236E-2</v>
      </c>
      <c r="F7" s="18" t="s">
        <v>52</v>
      </c>
      <c r="G7" s="19">
        <v>0.87623318385650228</v>
      </c>
      <c r="H7" s="19">
        <v>0.12376681614349776</v>
      </c>
      <c r="I7" s="19">
        <v>1</v>
      </c>
    </row>
    <row r="8" spans="1:9" x14ac:dyDescent="0.3">
      <c r="A8" s="18" t="s">
        <v>48</v>
      </c>
      <c r="B8" s="21">
        <v>700</v>
      </c>
      <c r="C8" s="19">
        <v>3.1511659313946158E-2</v>
      </c>
      <c r="F8" s="18" t="s">
        <v>47</v>
      </c>
      <c r="G8" s="19">
        <v>0.88479262672811065</v>
      </c>
      <c r="H8" s="19">
        <v>0.1152073732718894</v>
      </c>
      <c r="I8" s="19">
        <v>1</v>
      </c>
    </row>
    <row r="9" spans="1:9" x14ac:dyDescent="0.3">
      <c r="A9" s="18" t="s">
        <v>50</v>
      </c>
      <c r="B9" s="21">
        <v>673</v>
      </c>
      <c r="C9" s="19">
        <v>3.0296209597551093E-2</v>
      </c>
      <c r="F9" s="18" t="s">
        <v>48</v>
      </c>
      <c r="G9" s="19">
        <v>0.86857142857142855</v>
      </c>
      <c r="H9" s="19">
        <v>0.13142857142857142</v>
      </c>
      <c r="I9" s="19">
        <v>1</v>
      </c>
    </row>
    <row r="10" spans="1:9" x14ac:dyDescent="0.3">
      <c r="A10" s="18" t="s">
        <v>49</v>
      </c>
      <c r="B10" s="21">
        <v>451</v>
      </c>
      <c r="C10" s="19">
        <v>2.0302511929413881E-2</v>
      </c>
      <c r="F10" s="18" t="s">
        <v>50</v>
      </c>
      <c r="G10" s="19">
        <v>0.88112927191679047</v>
      </c>
      <c r="H10" s="19">
        <v>0.1188707280832095</v>
      </c>
      <c r="I10" s="19">
        <v>1</v>
      </c>
    </row>
    <row r="11" spans="1:9" x14ac:dyDescent="0.3">
      <c r="A11" s="18" t="s">
        <v>53</v>
      </c>
      <c r="B11" s="21">
        <v>382</v>
      </c>
      <c r="C11" s="19">
        <v>1.7196362654182049E-2</v>
      </c>
      <c r="F11" s="18" t="s">
        <v>49</v>
      </c>
      <c r="G11" s="19">
        <v>0.86696230598669621</v>
      </c>
      <c r="H11" s="19">
        <v>0.13303769401330376</v>
      </c>
      <c r="I11" s="19">
        <v>1</v>
      </c>
    </row>
    <row r="12" spans="1:9" x14ac:dyDescent="0.3">
      <c r="A12" s="18" t="s">
        <v>1</v>
      </c>
      <c r="B12" s="21">
        <v>22214</v>
      </c>
      <c r="C12" s="19">
        <v>1</v>
      </c>
      <c r="F12" s="18" t="s">
        <v>53</v>
      </c>
      <c r="G12" s="19">
        <v>0.86910994764397909</v>
      </c>
      <c r="H12" s="19">
        <v>0.13089005235602094</v>
      </c>
      <c r="I12" s="19">
        <v>1</v>
      </c>
    </row>
    <row r="13" spans="1:9" x14ac:dyDescent="0.3">
      <c r="F13" s="18" t="s">
        <v>1</v>
      </c>
      <c r="G13" s="19">
        <v>0.86931664715944901</v>
      </c>
      <c r="H13" s="19">
        <v>0.13068335284055099</v>
      </c>
      <c r="I13" s="19">
        <v>1</v>
      </c>
    </row>
    <row r="14" spans="1:9" x14ac:dyDescent="0.3">
      <c r="A14" s="14" t="s">
        <v>106</v>
      </c>
    </row>
    <row r="15" spans="1:9" x14ac:dyDescent="0.3">
      <c r="A15" s="14"/>
    </row>
    <row r="16" spans="1:9" x14ac:dyDescent="0.3">
      <c r="A16" s="15" t="s">
        <v>124</v>
      </c>
    </row>
    <row r="17" spans="1:4" x14ac:dyDescent="0.3">
      <c r="A17" s="15"/>
    </row>
    <row r="18" spans="1:4" x14ac:dyDescent="0.3">
      <c r="A18" s="17" t="s">
        <v>6</v>
      </c>
      <c r="B18" s="17" t="s">
        <v>3</v>
      </c>
    </row>
    <row r="19" spans="1:4" x14ac:dyDescent="0.3">
      <c r="A19" s="17" t="s">
        <v>127</v>
      </c>
      <c r="B19" s="18" t="s">
        <v>54</v>
      </c>
      <c r="C19" s="18" t="s">
        <v>55</v>
      </c>
      <c r="D19" s="18" t="s">
        <v>1</v>
      </c>
    </row>
    <row r="20" spans="1:4" x14ac:dyDescent="0.3">
      <c r="A20" s="18" t="s">
        <v>10</v>
      </c>
      <c r="B20" s="19">
        <v>0.75830092731079868</v>
      </c>
      <c r="C20" s="19">
        <v>0.24169907268920132</v>
      </c>
      <c r="D20" s="19">
        <v>1</v>
      </c>
    </row>
    <row r="21" spans="1:4" x14ac:dyDescent="0.3">
      <c r="A21" s="18" t="s">
        <v>7</v>
      </c>
      <c r="B21" s="19">
        <v>0.74227422742274229</v>
      </c>
      <c r="C21" s="19">
        <v>0.25772577257725771</v>
      </c>
      <c r="D21" s="19">
        <v>1</v>
      </c>
    </row>
    <row r="22" spans="1:4" x14ac:dyDescent="0.3">
      <c r="A22" s="18" t="s">
        <v>16</v>
      </c>
      <c r="B22" s="19">
        <v>0.74508733624454149</v>
      </c>
      <c r="C22" s="19">
        <v>0.25491266375545851</v>
      </c>
      <c r="D22" s="19">
        <v>1</v>
      </c>
    </row>
    <row r="23" spans="1:4" x14ac:dyDescent="0.3">
      <c r="A23" s="18" t="s">
        <v>11</v>
      </c>
      <c r="B23" s="19">
        <v>0.74156059767570559</v>
      </c>
      <c r="C23" s="19">
        <v>0.25843940232429441</v>
      </c>
      <c r="D23" s="19">
        <v>1</v>
      </c>
    </row>
    <row r="24" spans="1:4" x14ac:dyDescent="0.3">
      <c r="A24" s="18" t="s">
        <v>19</v>
      </c>
      <c r="B24" s="19">
        <v>0.75177304964539005</v>
      </c>
      <c r="C24" s="19">
        <v>0.24822695035460993</v>
      </c>
      <c r="D24" s="19">
        <v>1</v>
      </c>
    </row>
    <row r="25" spans="1:4" x14ac:dyDescent="0.3">
      <c r="A25" s="18" t="s">
        <v>9</v>
      </c>
      <c r="B25" s="19">
        <v>0.75030450669914739</v>
      </c>
      <c r="C25" s="19">
        <v>0.24969549330085261</v>
      </c>
      <c r="D25" s="19">
        <v>1</v>
      </c>
    </row>
    <row r="26" spans="1:4" x14ac:dyDescent="0.3">
      <c r="A26" s="18" t="s">
        <v>17</v>
      </c>
      <c r="B26" s="19">
        <v>0.75860023724792403</v>
      </c>
      <c r="C26" s="19">
        <v>0.24139976275207592</v>
      </c>
      <c r="D26" s="19">
        <v>1</v>
      </c>
    </row>
    <row r="27" spans="1:4" x14ac:dyDescent="0.3">
      <c r="A27" s="18" t="s">
        <v>15</v>
      </c>
      <c r="B27" s="19">
        <v>0.73985239852398521</v>
      </c>
      <c r="C27" s="19">
        <v>0.26014760147601473</v>
      </c>
      <c r="D27" s="19">
        <v>1</v>
      </c>
    </row>
    <row r="28" spans="1:4" x14ac:dyDescent="0.3">
      <c r="A28" s="18" t="s">
        <v>18</v>
      </c>
      <c r="B28" s="19">
        <v>0.75890985324947591</v>
      </c>
      <c r="C28" s="19">
        <v>0.24109014675052412</v>
      </c>
      <c r="D28" s="19">
        <v>1</v>
      </c>
    </row>
    <row r="29" spans="1:4" x14ac:dyDescent="0.3">
      <c r="A29" s="18" t="s">
        <v>14</v>
      </c>
      <c r="B29" s="19">
        <v>0.75507020280811232</v>
      </c>
      <c r="C29" s="19">
        <v>0.24492979719188768</v>
      </c>
      <c r="D29" s="19">
        <v>1</v>
      </c>
    </row>
    <row r="30" spans="1:4" x14ac:dyDescent="0.3">
      <c r="A30" s="18" t="s">
        <v>13</v>
      </c>
      <c r="B30" s="19">
        <v>0.7753036437246964</v>
      </c>
      <c r="C30" s="19">
        <v>0.22469635627530365</v>
      </c>
      <c r="D30" s="19">
        <v>1</v>
      </c>
    </row>
    <row r="31" spans="1:4" x14ac:dyDescent="0.3">
      <c r="A31" s="18" t="s">
        <v>12</v>
      </c>
      <c r="B31" s="19">
        <v>0.797427652733119</v>
      </c>
      <c r="C31" s="19">
        <v>0.20257234726688103</v>
      </c>
      <c r="D31" s="19">
        <v>1</v>
      </c>
    </row>
    <row r="32" spans="1:4" x14ac:dyDescent="0.3">
      <c r="A32" s="18" t="s">
        <v>8</v>
      </c>
      <c r="B32" s="19">
        <v>0.80769230769230771</v>
      </c>
      <c r="C32" s="19">
        <v>0.19230769230769232</v>
      </c>
      <c r="D32" s="19">
        <v>1</v>
      </c>
    </row>
    <row r="33" spans="1:4" x14ac:dyDescent="0.3">
      <c r="A33" s="18" t="s">
        <v>1</v>
      </c>
      <c r="B33" s="19">
        <v>0.75245340776087155</v>
      </c>
      <c r="C33" s="19">
        <v>0.24754659223912848</v>
      </c>
      <c r="D33" s="19">
        <v>1</v>
      </c>
    </row>
  </sheetData>
  <mergeCells count="3">
    <mergeCell ref="F2:G3"/>
    <mergeCell ref="A14:A15"/>
    <mergeCell ref="A2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C407-B0A0-408E-AAE3-4C67FB899E9E}">
  <dimension ref="B2:E19"/>
  <sheetViews>
    <sheetView workbookViewId="0">
      <selection activeCell="G15" sqref="G15"/>
    </sheetView>
  </sheetViews>
  <sheetFormatPr defaultRowHeight="14.4" x14ac:dyDescent="0.3"/>
  <cols>
    <col min="1" max="1" width="8.88671875" style="18"/>
    <col min="2" max="2" width="23.21875" style="18" bestFit="1" customWidth="1"/>
    <col min="3" max="3" width="15.5546875" style="18" bestFit="1" customWidth="1"/>
    <col min="4" max="5" width="10.5546875" style="18" bestFit="1" customWidth="1"/>
    <col min="6" max="16384" width="8.88671875" style="18"/>
  </cols>
  <sheetData>
    <row r="2" spans="2:5" x14ac:dyDescent="0.3">
      <c r="B2" s="14" t="s">
        <v>126</v>
      </c>
      <c r="C2" s="14"/>
    </row>
    <row r="3" spans="2:5" x14ac:dyDescent="0.3">
      <c r="B3" s="14"/>
      <c r="C3" s="14"/>
    </row>
    <row r="4" spans="2:5" x14ac:dyDescent="0.3">
      <c r="B4" s="17" t="s">
        <v>6</v>
      </c>
      <c r="C4" s="17" t="s">
        <v>3</v>
      </c>
    </row>
    <row r="5" spans="2:5" x14ac:dyDescent="0.3">
      <c r="B5" s="17" t="s">
        <v>127</v>
      </c>
      <c r="C5" s="18" t="s">
        <v>4</v>
      </c>
      <c r="D5" s="18" t="s">
        <v>5</v>
      </c>
      <c r="E5" s="18" t="s">
        <v>1</v>
      </c>
    </row>
    <row r="6" spans="2:5" x14ac:dyDescent="0.3">
      <c r="B6" s="18" t="s">
        <v>8</v>
      </c>
      <c r="C6" s="19">
        <v>1.8906995588367696E-3</v>
      </c>
      <c r="D6" s="19">
        <v>4.5016656162780226E-4</v>
      </c>
      <c r="E6" s="19">
        <v>2.340866120464572E-3</v>
      </c>
    </row>
    <row r="7" spans="2:5" x14ac:dyDescent="0.3">
      <c r="B7" s="18" t="s">
        <v>12</v>
      </c>
      <c r="C7" s="19">
        <v>1.1659313946160078E-2</v>
      </c>
      <c r="D7" s="19">
        <v>2.340866120464572E-3</v>
      </c>
      <c r="E7" s="19">
        <v>1.4000180066624651E-2</v>
      </c>
    </row>
    <row r="8" spans="2:5" x14ac:dyDescent="0.3">
      <c r="B8" s="18" t="s">
        <v>13</v>
      </c>
      <c r="C8" s="19">
        <v>1.9762312055460519E-2</v>
      </c>
      <c r="D8" s="19">
        <v>2.4759160889529126E-3</v>
      </c>
      <c r="E8" s="19">
        <v>2.2238228144413431E-2</v>
      </c>
    </row>
    <row r="9" spans="2:5" x14ac:dyDescent="0.3">
      <c r="B9" s="18" t="s">
        <v>14</v>
      </c>
      <c r="C9" s="19">
        <v>2.5164310794994149E-2</v>
      </c>
      <c r="D9" s="19">
        <v>3.6913658053479787E-3</v>
      </c>
      <c r="E9" s="19">
        <v>2.8855676600342127E-2</v>
      </c>
    </row>
    <row r="10" spans="2:5" x14ac:dyDescent="0.3">
      <c r="B10" s="18" t="s">
        <v>18</v>
      </c>
      <c r="C10" s="19">
        <v>3.7048708021968128E-2</v>
      </c>
      <c r="D10" s="19">
        <v>5.89718195732421E-3</v>
      </c>
      <c r="E10" s="19">
        <v>4.2945889979292336E-2</v>
      </c>
    </row>
    <row r="11" spans="2:5" x14ac:dyDescent="0.3">
      <c r="B11" s="18" t="s">
        <v>15</v>
      </c>
      <c r="C11" s="19">
        <v>4.2360673449176198E-2</v>
      </c>
      <c r="D11" s="19">
        <v>6.4373818312775727E-3</v>
      </c>
      <c r="E11" s="19">
        <v>4.8798055280453771E-2</v>
      </c>
    </row>
    <row r="12" spans="2:5" x14ac:dyDescent="0.3">
      <c r="B12" s="18" t="s">
        <v>9</v>
      </c>
      <c r="C12" s="19">
        <v>6.531916809219411E-2</v>
      </c>
      <c r="D12" s="19">
        <v>8.5981813270910243E-3</v>
      </c>
      <c r="E12" s="19">
        <v>7.3917349419285142E-2</v>
      </c>
    </row>
    <row r="13" spans="2:5" x14ac:dyDescent="0.3">
      <c r="B13" s="18" t="s">
        <v>17</v>
      </c>
      <c r="C13" s="19">
        <v>6.6174484559286942E-2</v>
      </c>
      <c r="D13" s="19">
        <v>9.7235977311605302E-3</v>
      </c>
      <c r="E13" s="19">
        <v>7.5898082290447463E-2</v>
      </c>
    </row>
    <row r="14" spans="2:5" x14ac:dyDescent="0.3">
      <c r="B14" s="18" t="s">
        <v>19</v>
      </c>
      <c r="C14" s="19">
        <v>6.572431799765914E-2</v>
      </c>
      <c r="D14" s="19">
        <v>1.0443864229765013E-2</v>
      </c>
      <c r="E14" s="19">
        <v>7.616818222742415E-2</v>
      </c>
    </row>
    <row r="15" spans="2:5" x14ac:dyDescent="0.3">
      <c r="B15" s="18" t="s">
        <v>11</v>
      </c>
      <c r="C15" s="19">
        <v>7.0721166831727744E-2</v>
      </c>
      <c r="D15" s="19">
        <v>1.0623930854416134E-2</v>
      </c>
      <c r="E15" s="19">
        <v>8.1345097686143869E-2</v>
      </c>
    </row>
    <row r="16" spans="2:5" x14ac:dyDescent="0.3">
      <c r="B16" s="18" t="s">
        <v>16</v>
      </c>
      <c r="C16" s="19">
        <v>7.1441433330332219E-2</v>
      </c>
      <c r="D16" s="19">
        <v>1.1029080759881156E-2</v>
      </c>
      <c r="E16" s="19">
        <v>8.2470514090213373E-2</v>
      </c>
    </row>
    <row r="17" spans="2:5" x14ac:dyDescent="0.3">
      <c r="B17" s="18" t="s">
        <v>7</v>
      </c>
      <c r="C17" s="19">
        <v>0.13072836949671379</v>
      </c>
      <c r="D17" s="19">
        <v>1.9312145493832717E-2</v>
      </c>
      <c r="E17" s="19">
        <v>0.15004051499054649</v>
      </c>
    </row>
    <row r="18" spans="2:5" x14ac:dyDescent="0.3">
      <c r="B18" s="18" t="s">
        <v>10</v>
      </c>
      <c r="C18" s="19">
        <v>0.26132168902493924</v>
      </c>
      <c r="D18" s="19">
        <v>3.9659674079409381E-2</v>
      </c>
      <c r="E18" s="19">
        <v>0.30098136310434859</v>
      </c>
    </row>
    <row r="19" spans="2:5" x14ac:dyDescent="0.3">
      <c r="B19" s="18" t="s">
        <v>1</v>
      </c>
      <c r="C19" s="19">
        <v>0.86931664715944901</v>
      </c>
      <c r="D19" s="19">
        <v>0.13068335284055099</v>
      </c>
      <c r="E19" s="19">
        <v>1</v>
      </c>
    </row>
  </sheetData>
  <mergeCells count="1">
    <mergeCell ref="B2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C04F47-536C-4071-B7AA-50824608C0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Workforce Composition</vt:lpstr>
      <vt:lpstr>Diversity &amp; Inclusion</vt:lpstr>
      <vt:lpstr>Hiring Trends</vt:lpstr>
      <vt:lpstr>Attrition &amp; Turnover</vt:lpstr>
      <vt:lpstr>Tenure &amp; Retention</vt:lpstr>
      <vt:lpstr>Geography &amp; Work Location</vt:lpstr>
      <vt:lpstr>Strategic Synthesis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PCC</cp:lastModifiedBy>
  <dcterms:created xsi:type="dcterms:W3CDTF">2026-10-03T19:22:05Z</dcterms:created>
  <dcterms:modified xsi:type="dcterms:W3CDTF">2026-10-08T17:26:32Z</dcterms:modified>
</cp:coreProperties>
</file>