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edhocinbendjabeur/Desktop/"/>
    </mc:Choice>
  </mc:AlternateContent>
  <xr:revisionPtr revIDLastSave="0" documentId="13_ncr:1_{EFA29E03-8647-EA41-97C2-DFD9D1815122}" xr6:coauthVersionLast="47" xr6:coauthVersionMax="47" xr10:uidLastSave="{00000000-0000-0000-0000-000000000000}"/>
  <bookViews>
    <workbookView xWindow="900" yWindow="500" windowWidth="32700" windowHeight="20500" activeTab="4" xr2:uid="{06457496-8C9D-1148-9EB7-59FFBCB35BCC}"/>
  </bookViews>
  <sheets>
    <sheet name="qst 1" sheetId="6" r:id="rId1"/>
    <sheet name="tabl1 1" sheetId="7" r:id="rId2"/>
    <sheet name="table 2" sheetId="9" r:id="rId3"/>
    <sheet name="table 3" sheetId="10" r:id="rId4"/>
    <sheet name="qst 3" sheetId="15" r:id="rId5"/>
    <sheet name="qst 4" sheetId="12" r:id="rId6"/>
  </sheets>
  <calcPr calcId="191029"/>
  <pivotCaches>
    <pivotCache cacheId="2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5" l="1"/>
  <c r="E4" i="15"/>
  <c r="E5" i="15"/>
  <c r="F5" i="15" s="1"/>
  <c r="G5" i="15" s="1"/>
  <c r="E6" i="15"/>
  <c r="F6" i="15" s="1"/>
  <c r="G6" i="15" s="1"/>
  <c r="E7" i="15"/>
  <c r="E8" i="15"/>
  <c r="E9" i="15"/>
  <c r="E10" i="15"/>
  <c r="F10" i="15" s="1"/>
  <c r="G10" i="15" s="1"/>
  <c r="E11" i="15"/>
  <c r="F11" i="15" s="1"/>
  <c r="G11" i="15" s="1"/>
  <c r="E12" i="15"/>
  <c r="E13" i="15"/>
  <c r="E14" i="15"/>
  <c r="F14" i="15" s="1"/>
  <c r="G14" i="15" s="1"/>
  <c r="E15" i="15"/>
  <c r="F15" i="15" s="1"/>
  <c r="G15" i="15" s="1"/>
  <c r="E2" i="15"/>
  <c r="F2" i="15" s="1"/>
  <c r="G2" i="15" s="1"/>
  <c r="G7" i="15"/>
  <c r="F3" i="15"/>
  <c r="G3" i="15" s="1"/>
  <c r="F7" i="15"/>
  <c r="F8" i="15"/>
  <c r="G8" i="15" s="1"/>
  <c r="F9" i="15"/>
  <c r="G9" i="15" s="1"/>
  <c r="F4" i="15"/>
  <c r="G4" i="15" s="1"/>
  <c r="F12" i="15"/>
  <c r="G12" i="15" s="1"/>
  <c r="F13" i="15"/>
  <c r="G13" i="15" s="1"/>
  <c r="D3" i="12"/>
  <c r="D4" i="12"/>
  <c r="D5" i="12"/>
  <c r="D6" i="12"/>
  <c r="D7" i="12"/>
  <c r="D8" i="12"/>
  <c r="D9" i="12"/>
  <c r="D10" i="12"/>
  <c r="D11" i="12"/>
  <c r="D2" i="12"/>
  <c r="G18" i="15" l="1"/>
  <c r="G20" i="15"/>
  <c r="G21" i="15" s="1"/>
</calcChain>
</file>

<file path=xl/sharedStrings.xml><?xml version="1.0" encoding="utf-8"?>
<sst xmlns="http://schemas.openxmlformats.org/spreadsheetml/2006/main" count="139" uniqueCount="38">
  <si>
    <t>Arts</t>
  </si>
  <si>
    <t>Yale</t>
  </si>
  <si>
    <t>Physics</t>
  </si>
  <si>
    <t>Brown</t>
  </si>
  <si>
    <t>Economics</t>
  </si>
  <si>
    <t>Dartmouth</t>
  </si>
  <si>
    <t>Harvard</t>
  </si>
  <si>
    <t>Columbia</t>
  </si>
  <si>
    <t>Cornell</t>
  </si>
  <si>
    <t>Mathematics</t>
  </si>
  <si>
    <t>Psychology</t>
  </si>
  <si>
    <t>Penn</t>
  </si>
  <si>
    <t>Princeton</t>
  </si>
  <si>
    <t>Ivy League Applicants</t>
  </si>
  <si>
    <t>Students</t>
  </si>
  <si>
    <t>Faculty</t>
  </si>
  <si>
    <t>University</t>
  </si>
  <si>
    <t>Row Labels</t>
  </si>
  <si>
    <t>Grand Total</t>
  </si>
  <si>
    <t>Sum of Students</t>
  </si>
  <si>
    <t>Column Labels</t>
  </si>
  <si>
    <t>Average of Students2</t>
  </si>
  <si>
    <t>ID</t>
  </si>
  <si>
    <t>PU</t>
  </si>
  <si>
    <t>QTE</t>
  </si>
  <si>
    <t>PT</t>
  </si>
  <si>
    <t>Remise</t>
  </si>
  <si>
    <t>Val Remise</t>
  </si>
  <si>
    <t>Total a payer</t>
  </si>
  <si>
    <t>Total facture:</t>
  </si>
  <si>
    <t>TVA:</t>
  </si>
  <si>
    <t>Val TVA</t>
  </si>
  <si>
    <t>TTC:</t>
  </si>
  <si>
    <t>Time(s)</t>
  </si>
  <si>
    <t>Distance (m)</t>
  </si>
  <si>
    <t>Speed (m/s)</t>
  </si>
  <si>
    <t>Graphe number 1 :</t>
  </si>
  <si>
    <t>Graphe number 2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</si>
</sst>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DZD]\ * #,##0.00_-;\-[$DZD]\ * #,##0.00_-;_-[$DZD]\ * &quot;-&quot;??_-;_-@_-"/>
  </numFmts>
  <fonts count="4" x14ac:knownFonts="1">
    <font>
      <sz val="12"/>
      <color theme="1"/>
      <name val="Calibri"/>
      <family val="2"/>
      <scheme val="minor"/>
    </font>
    <font>
      <sz val="11"/>
      <color rgb="FF000000"/>
      <name val="Helvetica"/>
      <family val="2"/>
    </font>
    <font>
      <sz val="12"/>
      <color rgb="FF000000"/>
      <name val="Book Antiqua"/>
      <family val="1"/>
    </font>
    <font>
      <b/>
      <sz val="12"/>
      <color rgb="FF000000"/>
      <name val="Book Antiqua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/>
    <xf numFmtId="0" fontId="1" fillId="0" borderId="1" xfId="0" applyFont="1" applyBorder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3" fillId="3" borderId="1" xfId="0" applyFont="1" applyFill="1" applyBorder="1"/>
    <xf numFmtId="0" fontId="2" fillId="4" borderId="1" xfId="0" applyFont="1" applyFill="1" applyBorder="1"/>
    <xf numFmtId="164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0" borderId="2" xfId="0" applyBorder="1"/>
    <xf numFmtId="0" fontId="0" fillId="2" borderId="1" xfId="0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effectLst/>
              </a:rPr>
              <a:t>Speed/time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'qst 4'!$D$1</c:f>
              <c:strCache>
                <c:ptCount val="1"/>
                <c:pt idx="0">
                  <c:v>Speed (m/s)</c:v>
                </c:pt>
              </c:strCache>
            </c:strRef>
          </c:tx>
          <c:spPr>
            <a:ln w="28575" cap="rnd">
              <a:solidFill>
                <a:srgbClr val="0070C0">
                  <a:alpha val="8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'qst 4'!$B$2:$B$11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'qst 4'!$D$2:$D$11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BE-EC48-838C-4790A4EDD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539967"/>
        <c:axId val="964020575"/>
      </c:lineChart>
      <c:catAx>
        <c:axId val="99953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964020575"/>
        <c:crosses val="autoZero"/>
        <c:auto val="1"/>
        <c:lblAlgn val="ctr"/>
        <c:lblOffset val="100"/>
        <c:noMultiLvlLbl val="0"/>
      </c:catAx>
      <c:valAx>
        <c:axId val="96402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99953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rgbClr val="0070C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effectLst/>
              </a:rPr>
              <a:t>Speed/Distnace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'qst 4'!$C$1</c:f>
              <c:strCache>
                <c:ptCount val="1"/>
                <c:pt idx="0">
                  <c:v>Distance (m)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'qst 4'!$C$2:$C$11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cat>
          <c:val>
            <c:numRef>
              <c:f>'qst 4'!$D$2:$D$11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C3-EC4D-85B9-9C90BE02F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8136479"/>
        <c:axId val="1007146447"/>
      </c:lineChart>
      <c:catAx>
        <c:axId val="100813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007146447"/>
        <c:crosses val="autoZero"/>
        <c:auto val="1"/>
        <c:lblAlgn val="ctr"/>
        <c:lblOffset val="100"/>
        <c:noMultiLvlLbl val="0"/>
      </c:catAx>
      <c:valAx>
        <c:axId val="100714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00813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23527</xdr:colOff>
      <xdr:row>0</xdr:row>
      <xdr:rowOff>143860</xdr:rowOff>
    </xdr:from>
    <xdr:to>
      <xdr:col>14</xdr:col>
      <xdr:colOff>755659</xdr:colOff>
      <xdr:row>18</xdr:row>
      <xdr:rowOff>2737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293B62-47E8-577B-648B-32631B1FE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20843</xdr:colOff>
      <xdr:row>20</xdr:row>
      <xdr:rowOff>16782</xdr:rowOff>
    </xdr:from>
    <xdr:to>
      <xdr:col>14</xdr:col>
      <xdr:colOff>740239</xdr:colOff>
      <xdr:row>37</xdr:row>
      <xdr:rowOff>76359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918B5E-EFBB-B66F-AF10-7008B5779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ed hocin Bendjabeur" refreshedDate="45287.873183912037" createdVersion="8" refreshedVersion="8" minRefreshableVersion="3" recordCount="40" xr:uid="{03B73E5C-4F80-674B-AAF2-B2C6C8881598}">
  <cacheSource type="worksheet">
    <worksheetSource ref="A2:C42" sheet="qst 1"/>
  </cacheSource>
  <cacheFields count="3">
    <cacheField name="Students" numFmtId="0">
      <sharedItems containsSemiMixedTypes="0" containsString="0" containsNumber="1" containsInteger="1" minValue="135" maxValue="9567" count="37">
        <n v="591"/>
        <n v="9567"/>
        <n v="542"/>
        <n v="346"/>
        <n v="849"/>
        <n v="552"/>
        <n v="173"/>
        <n v="1355"/>
        <n v="193"/>
        <n v="615"/>
        <n v="1579"/>
        <n v="547"/>
        <n v="1687"/>
        <n v="972"/>
        <n v="234"/>
        <n v="151"/>
        <n v="1793"/>
        <n v="315"/>
        <n v="618"/>
        <n v="246"/>
        <n v="784"/>
        <n v="316"/>
        <n v="3155"/>
        <n v="318"/>
        <n v="608"/>
        <n v="561"/>
        <n v="357"/>
        <n v="1688"/>
        <n v="568"/>
        <n v="632"/>
        <n v="551"/>
        <n v="948"/>
        <n v="1358"/>
        <n v="135"/>
        <n v="158"/>
        <n v="1889"/>
        <n v="651"/>
      </sharedItems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</r>
  <r>
    <x v="1"/>
    <x v="1"/>
    <x v="1"/>
  </r>
  <r>
    <x v="2"/>
    <x v="2"/>
    <x v="2"/>
  </r>
  <r>
    <x v="3"/>
    <x v="2"/>
    <x v="3"/>
  </r>
  <r>
    <x v="4"/>
    <x v="0"/>
    <x v="4"/>
  </r>
  <r>
    <x v="5"/>
    <x v="2"/>
    <x v="5"/>
  </r>
  <r>
    <x v="6"/>
    <x v="0"/>
    <x v="3"/>
  </r>
  <r>
    <x v="7"/>
    <x v="0"/>
    <x v="5"/>
  </r>
  <r>
    <x v="8"/>
    <x v="3"/>
    <x v="6"/>
  </r>
  <r>
    <x v="9"/>
    <x v="3"/>
    <x v="3"/>
  </r>
  <r>
    <x v="10"/>
    <x v="3"/>
    <x v="1"/>
  </r>
  <r>
    <x v="11"/>
    <x v="1"/>
    <x v="2"/>
  </r>
  <r>
    <x v="12"/>
    <x v="4"/>
    <x v="2"/>
  </r>
  <r>
    <x v="13"/>
    <x v="2"/>
    <x v="1"/>
  </r>
  <r>
    <x v="14"/>
    <x v="2"/>
    <x v="7"/>
  </r>
  <r>
    <x v="15"/>
    <x v="4"/>
    <x v="6"/>
  </r>
  <r>
    <x v="16"/>
    <x v="1"/>
    <x v="4"/>
  </r>
  <r>
    <x v="17"/>
    <x v="4"/>
    <x v="4"/>
  </r>
  <r>
    <x v="18"/>
    <x v="1"/>
    <x v="5"/>
  </r>
  <r>
    <x v="19"/>
    <x v="1"/>
    <x v="0"/>
  </r>
  <r>
    <x v="20"/>
    <x v="1"/>
    <x v="6"/>
  </r>
  <r>
    <x v="21"/>
    <x v="3"/>
    <x v="2"/>
  </r>
  <r>
    <x v="22"/>
    <x v="0"/>
    <x v="2"/>
  </r>
  <r>
    <x v="23"/>
    <x v="4"/>
    <x v="7"/>
  </r>
  <r>
    <x v="24"/>
    <x v="2"/>
    <x v="4"/>
  </r>
  <r>
    <x v="25"/>
    <x v="0"/>
    <x v="6"/>
  </r>
  <r>
    <x v="26"/>
    <x v="4"/>
    <x v="0"/>
  </r>
  <r>
    <x v="27"/>
    <x v="3"/>
    <x v="4"/>
  </r>
  <r>
    <x v="13"/>
    <x v="2"/>
    <x v="6"/>
  </r>
  <r>
    <x v="28"/>
    <x v="1"/>
    <x v="7"/>
  </r>
  <r>
    <x v="29"/>
    <x v="3"/>
    <x v="7"/>
  </r>
  <r>
    <x v="30"/>
    <x v="4"/>
    <x v="5"/>
  </r>
  <r>
    <x v="31"/>
    <x v="1"/>
    <x v="3"/>
  </r>
  <r>
    <x v="32"/>
    <x v="0"/>
    <x v="1"/>
  </r>
  <r>
    <x v="33"/>
    <x v="0"/>
    <x v="7"/>
  </r>
  <r>
    <x v="4"/>
    <x v="3"/>
    <x v="0"/>
  </r>
  <r>
    <x v="34"/>
    <x v="4"/>
    <x v="3"/>
  </r>
  <r>
    <x v="35"/>
    <x v="3"/>
    <x v="5"/>
  </r>
  <r>
    <x v="36"/>
    <x v="4"/>
    <x v="1"/>
  </r>
  <r>
    <x v="36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768C2-11EF-1347-92AB-60C4B48FC376}" name="PivotTable7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3">
    <pivotField dataField="1" showAll="0">
      <items count="38">
        <item x="33"/>
        <item x="15"/>
        <item x="34"/>
        <item x="6"/>
        <item x="8"/>
        <item x="14"/>
        <item x="19"/>
        <item x="17"/>
        <item x="21"/>
        <item x="23"/>
        <item x="3"/>
        <item x="26"/>
        <item x="2"/>
        <item x="11"/>
        <item x="30"/>
        <item x="5"/>
        <item x="25"/>
        <item x="28"/>
        <item x="0"/>
        <item x="24"/>
        <item x="9"/>
        <item x="18"/>
        <item x="29"/>
        <item x="36"/>
        <item x="20"/>
        <item x="4"/>
        <item x="31"/>
        <item x="13"/>
        <item x="7"/>
        <item x="32"/>
        <item x="10"/>
        <item x="12"/>
        <item x="27"/>
        <item x="16"/>
        <item x="35"/>
        <item x="22"/>
        <item x="1"/>
        <item t="default"/>
      </items>
    </pivotField>
    <pivotField axis="axisRow" showAll="0">
      <items count="6">
        <item x="0"/>
        <item x="2"/>
        <item x="3"/>
        <item x="1"/>
        <item x="4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tudents" fld="0" baseField="0" baseItem="0"/>
    <dataField name="Average of Students2" fld="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0FE5B2-2006-B341-9516-1DE9E42A4964}" name="PivotTable9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2" firstHeaderRow="0" firstDataRow="1" firstDataCol="1"/>
  <pivotFields count="3">
    <pivotField dataField="1" showAll="0"/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tudents" fld="0" baseField="0" baseItem="0"/>
    <dataField name="Average of Students2" fld="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E122F8-DC5C-0846-972D-1820D8801C90}" name="PivotTable10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3" firstHeaderRow="1" firstDataRow="2" firstDataCol="1"/>
  <pivotFields count="3">
    <pivotField dataField="1" showAll="0"/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tude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84263-C824-E843-80BF-4C936BF2BF7E}">
  <dimension ref="A1:C42"/>
  <sheetViews>
    <sheetView workbookViewId="0">
      <selection activeCell="A2" sqref="A2:C42"/>
    </sheetView>
  </sheetViews>
  <sheetFormatPr baseColWidth="10" defaultRowHeight="16" x14ac:dyDescent="0.2"/>
  <sheetData>
    <row r="1" spans="1:3" x14ac:dyDescent="0.2">
      <c r="A1" s="17" t="s">
        <v>13</v>
      </c>
      <c r="B1" s="17"/>
      <c r="C1" s="17"/>
    </row>
    <row r="2" spans="1:3" x14ac:dyDescent="0.2">
      <c r="A2" s="1" t="s">
        <v>14</v>
      </c>
      <c r="B2" s="1" t="s">
        <v>15</v>
      </c>
      <c r="C2" s="1" t="s">
        <v>16</v>
      </c>
    </row>
    <row r="3" spans="1:3" x14ac:dyDescent="0.2">
      <c r="A3" s="2">
        <v>591</v>
      </c>
      <c r="B3" s="3" t="s">
        <v>0</v>
      </c>
      <c r="C3" s="3" t="s">
        <v>1</v>
      </c>
    </row>
    <row r="4" spans="1:3" x14ac:dyDescent="0.2">
      <c r="A4" s="2">
        <v>9567</v>
      </c>
      <c r="B4" s="3" t="s">
        <v>2</v>
      </c>
      <c r="C4" s="3" t="s">
        <v>3</v>
      </c>
    </row>
    <row r="5" spans="1:3" x14ac:dyDescent="0.2">
      <c r="A5" s="2">
        <v>542</v>
      </c>
      <c r="B5" s="3" t="s">
        <v>4</v>
      </c>
      <c r="C5" s="3" t="s">
        <v>5</v>
      </c>
    </row>
    <row r="6" spans="1:3" x14ac:dyDescent="0.2">
      <c r="A6" s="2">
        <v>346</v>
      </c>
      <c r="B6" s="3" t="s">
        <v>4</v>
      </c>
      <c r="C6" s="3" t="s">
        <v>6</v>
      </c>
    </row>
    <row r="7" spans="1:3" x14ac:dyDescent="0.2">
      <c r="A7" s="2">
        <v>849</v>
      </c>
      <c r="B7" s="3" t="s">
        <v>0</v>
      </c>
      <c r="C7" s="3" t="s">
        <v>7</v>
      </c>
    </row>
    <row r="8" spans="1:3" x14ac:dyDescent="0.2">
      <c r="A8" s="2">
        <v>552</v>
      </c>
      <c r="B8" s="3" t="s">
        <v>4</v>
      </c>
      <c r="C8" s="3" t="s">
        <v>8</v>
      </c>
    </row>
    <row r="9" spans="1:3" x14ac:dyDescent="0.2">
      <c r="A9" s="2">
        <v>173</v>
      </c>
      <c r="B9" s="3" t="s">
        <v>0</v>
      </c>
      <c r="C9" s="3" t="s">
        <v>6</v>
      </c>
    </row>
    <row r="10" spans="1:3" x14ac:dyDescent="0.2">
      <c r="A10" s="2">
        <v>1355</v>
      </c>
      <c r="B10" s="3" t="s">
        <v>0</v>
      </c>
      <c r="C10" s="3" t="s">
        <v>8</v>
      </c>
    </row>
    <row r="11" spans="1:3" x14ac:dyDescent="0.2">
      <c r="A11" s="2">
        <v>193</v>
      </c>
      <c r="B11" s="3" t="s">
        <v>9</v>
      </c>
      <c r="C11" s="3" t="s">
        <v>12</v>
      </c>
    </row>
    <row r="12" spans="1:3" x14ac:dyDescent="0.2">
      <c r="A12" s="2">
        <v>615</v>
      </c>
      <c r="B12" s="3" t="s">
        <v>9</v>
      </c>
      <c r="C12" s="3" t="s">
        <v>6</v>
      </c>
    </row>
    <row r="13" spans="1:3" x14ac:dyDescent="0.2">
      <c r="A13" s="2">
        <v>1579</v>
      </c>
      <c r="B13" s="3" t="s">
        <v>9</v>
      </c>
      <c r="C13" s="3" t="s">
        <v>3</v>
      </c>
    </row>
    <row r="14" spans="1:3" x14ac:dyDescent="0.2">
      <c r="A14" s="2">
        <v>547</v>
      </c>
      <c r="B14" s="3" t="s">
        <v>2</v>
      </c>
      <c r="C14" s="3" t="s">
        <v>5</v>
      </c>
    </row>
    <row r="15" spans="1:3" x14ac:dyDescent="0.2">
      <c r="A15" s="2">
        <v>1687</v>
      </c>
      <c r="B15" s="3" t="s">
        <v>10</v>
      </c>
      <c r="C15" s="3" t="s">
        <v>5</v>
      </c>
    </row>
    <row r="16" spans="1:3" x14ac:dyDescent="0.2">
      <c r="A16" s="2">
        <v>972</v>
      </c>
      <c r="B16" s="3" t="s">
        <v>4</v>
      </c>
      <c r="C16" s="3" t="s">
        <v>3</v>
      </c>
    </row>
    <row r="17" spans="1:3" x14ac:dyDescent="0.2">
      <c r="A17" s="2">
        <v>234</v>
      </c>
      <c r="B17" s="3" t="s">
        <v>4</v>
      </c>
      <c r="C17" s="3" t="s">
        <v>11</v>
      </c>
    </row>
    <row r="18" spans="1:3" x14ac:dyDescent="0.2">
      <c r="A18" s="2">
        <v>151</v>
      </c>
      <c r="B18" s="3" t="s">
        <v>10</v>
      </c>
      <c r="C18" s="3" t="s">
        <v>12</v>
      </c>
    </row>
    <row r="19" spans="1:3" x14ac:dyDescent="0.2">
      <c r="A19" s="2">
        <v>1793</v>
      </c>
      <c r="B19" s="3" t="s">
        <v>2</v>
      </c>
      <c r="C19" s="3" t="s">
        <v>7</v>
      </c>
    </row>
    <row r="20" spans="1:3" x14ac:dyDescent="0.2">
      <c r="A20" s="2">
        <v>315</v>
      </c>
      <c r="B20" s="3" t="s">
        <v>10</v>
      </c>
      <c r="C20" s="3" t="s">
        <v>7</v>
      </c>
    </row>
    <row r="21" spans="1:3" x14ac:dyDescent="0.2">
      <c r="A21" s="2">
        <v>618</v>
      </c>
      <c r="B21" s="3" t="s">
        <v>2</v>
      </c>
      <c r="C21" s="3" t="s">
        <v>8</v>
      </c>
    </row>
    <row r="22" spans="1:3" x14ac:dyDescent="0.2">
      <c r="A22" s="2">
        <v>246</v>
      </c>
      <c r="B22" s="3" t="s">
        <v>2</v>
      </c>
      <c r="C22" s="3" t="s">
        <v>1</v>
      </c>
    </row>
    <row r="23" spans="1:3" x14ac:dyDescent="0.2">
      <c r="A23" s="2">
        <v>784</v>
      </c>
      <c r="B23" s="3" t="s">
        <v>2</v>
      </c>
      <c r="C23" s="3" t="s">
        <v>12</v>
      </c>
    </row>
    <row r="24" spans="1:3" x14ac:dyDescent="0.2">
      <c r="A24" s="2">
        <v>316</v>
      </c>
      <c r="B24" s="3" t="s">
        <v>9</v>
      </c>
      <c r="C24" s="3" t="s">
        <v>5</v>
      </c>
    </row>
    <row r="25" spans="1:3" x14ac:dyDescent="0.2">
      <c r="A25" s="2">
        <v>3155</v>
      </c>
      <c r="B25" s="3" t="s">
        <v>0</v>
      </c>
      <c r="C25" s="3" t="s">
        <v>5</v>
      </c>
    </row>
    <row r="26" spans="1:3" x14ac:dyDescent="0.2">
      <c r="A26" s="2">
        <v>318</v>
      </c>
      <c r="B26" s="3" t="s">
        <v>10</v>
      </c>
      <c r="C26" s="3" t="s">
        <v>11</v>
      </c>
    </row>
    <row r="27" spans="1:3" x14ac:dyDescent="0.2">
      <c r="A27" s="2">
        <v>608</v>
      </c>
      <c r="B27" s="3" t="s">
        <v>4</v>
      </c>
      <c r="C27" s="3" t="s">
        <v>7</v>
      </c>
    </row>
    <row r="28" spans="1:3" x14ac:dyDescent="0.2">
      <c r="A28" s="2">
        <v>561</v>
      </c>
      <c r="B28" s="3" t="s">
        <v>0</v>
      </c>
      <c r="C28" s="3" t="s">
        <v>12</v>
      </c>
    </row>
    <row r="29" spans="1:3" x14ac:dyDescent="0.2">
      <c r="A29" s="2">
        <v>357</v>
      </c>
      <c r="B29" s="3" t="s">
        <v>10</v>
      </c>
      <c r="C29" s="3" t="s">
        <v>1</v>
      </c>
    </row>
    <row r="30" spans="1:3" x14ac:dyDescent="0.2">
      <c r="A30" s="2">
        <v>1688</v>
      </c>
      <c r="B30" s="3" t="s">
        <v>9</v>
      </c>
      <c r="C30" s="3" t="s">
        <v>7</v>
      </c>
    </row>
    <row r="31" spans="1:3" x14ac:dyDescent="0.2">
      <c r="A31" s="2">
        <v>972</v>
      </c>
      <c r="B31" s="3" t="s">
        <v>4</v>
      </c>
      <c r="C31" s="3" t="s">
        <v>12</v>
      </c>
    </row>
    <row r="32" spans="1:3" x14ac:dyDescent="0.2">
      <c r="A32" s="2">
        <v>568</v>
      </c>
      <c r="B32" s="3" t="s">
        <v>2</v>
      </c>
      <c r="C32" s="3" t="s">
        <v>11</v>
      </c>
    </row>
    <row r="33" spans="1:3" x14ac:dyDescent="0.2">
      <c r="A33" s="2">
        <v>632</v>
      </c>
      <c r="B33" s="3" t="s">
        <v>9</v>
      </c>
      <c r="C33" s="3" t="s">
        <v>11</v>
      </c>
    </row>
    <row r="34" spans="1:3" x14ac:dyDescent="0.2">
      <c r="A34" s="2">
        <v>551</v>
      </c>
      <c r="B34" s="3" t="s">
        <v>10</v>
      </c>
      <c r="C34" s="3" t="s">
        <v>8</v>
      </c>
    </row>
    <row r="35" spans="1:3" x14ac:dyDescent="0.2">
      <c r="A35" s="2">
        <v>948</v>
      </c>
      <c r="B35" s="3" t="s">
        <v>2</v>
      </c>
      <c r="C35" s="3" t="s">
        <v>6</v>
      </c>
    </row>
    <row r="36" spans="1:3" x14ac:dyDescent="0.2">
      <c r="A36" s="2">
        <v>1358</v>
      </c>
      <c r="B36" s="3" t="s">
        <v>0</v>
      </c>
      <c r="C36" s="3" t="s">
        <v>3</v>
      </c>
    </row>
    <row r="37" spans="1:3" x14ac:dyDescent="0.2">
      <c r="A37" s="2">
        <v>135</v>
      </c>
      <c r="B37" s="3" t="s">
        <v>0</v>
      </c>
      <c r="C37" s="3" t="s">
        <v>11</v>
      </c>
    </row>
    <row r="38" spans="1:3" x14ac:dyDescent="0.2">
      <c r="A38" s="2">
        <v>849</v>
      </c>
      <c r="B38" s="3" t="s">
        <v>9</v>
      </c>
      <c r="C38" s="3" t="s">
        <v>1</v>
      </c>
    </row>
    <row r="39" spans="1:3" x14ac:dyDescent="0.2">
      <c r="A39" s="2">
        <v>158</v>
      </c>
      <c r="B39" s="3" t="s">
        <v>10</v>
      </c>
      <c r="C39" s="3" t="s">
        <v>6</v>
      </c>
    </row>
    <row r="40" spans="1:3" x14ac:dyDescent="0.2">
      <c r="A40" s="2">
        <v>1889</v>
      </c>
      <c r="B40" s="3" t="s">
        <v>9</v>
      </c>
      <c r="C40" s="3" t="s">
        <v>8</v>
      </c>
    </row>
    <row r="41" spans="1:3" x14ac:dyDescent="0.2">
      <c r="A41" s="2">
        <v>651</v>
      </c>
      <c r="B41" s="3" t="s">
        <v>10</v>
      </c>
      <c r="C41" s="3" t="s">
        <v>3</v>
      </c>
    </row>
    <row r="42" spans="1:3" x14ac:dyDescent="0.2">
      <c r="A42" s="2">
        <v>651</v>
      </c>
      <c r="B42" s="3" t="s">
        <v>4</v>
      </c>
      <c r="C42" s="3" t="s">
        <v>1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A3E1C-6EEA-9642-B6C6-AE99E595DCEC}">
  <dimension ref="A3:C9"/>
  <sheetViews>
    <sheetView zoomScaleNormal="100"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4.6640625" bestFit="1" customWidth="1"/>
    <col min="3" max="3" width="19" bestFit="1" customWidth="1"/>
  </cols>
  <sheetData>
    <row r="3" spans="1:3" x14ac:dyDescent="0.2">
      <c r="A3" s="4" t="s">
        <v>17</v>
      </c>
      <c r="B3" t="s">
        <v>19</v>
      </c>
      <c r="C3" t="s">
        <v>21</v>
      </c>
    </row>
    <row r="4" spans="1:3" x14ac:dyDescent="0.2">
      <c r="A4" s="5" t="s">
        <v>0</v>
      </c>
      <c r="B4">
        <v>8177</v>
      </c>
      <c r="C4">
        <v>1022.125</v>
      </c>
    </row>
    <row r="5" spans="1:3" x14ac:dyDescent="0.2">
      <c r="A5" s="5" t="s">
        <v>4</v>
      </c>
      <c r="B5">
        <v>4877</v>
      </c>
      <c r="C5">
        <v>609.625</v>
      </c>
    </row>
    <row r="6" spans="1:3" x14ac:dyDescent="0.2">
      <c r="A6" s="5" t="s">
        <v>9</v>
      </c>
      <c r="B6">
        <v>7761</v>
      </c>
      <c r="C6">
        <v>970.125</v>
      </c>
    </row>
    <row r="7" spans="1:3" x14ac:dyDescent="0.2">
      <c r="A7" s="5" t="s">
        <v>2</v>
      </c>
      <c r="B7">
        <v>15071</v>
      </c>
      <c r="C7">
        <v>1883.875</v>
      </c>
    </row>
    <row r="8" spans="1:3" x14ac:dyDescent="0.2">
      <c r="A8" s="5" t="s">
        <v>10</v>
      </c>
      <c r="B8">
        <v>4188</v>
      </c>
      <c r="C8">
        <v>523.5</v>
      </c>
    </row>
    <row r="9" spans="1:3" x14ac:dyDescent="0.2">
      <c r="A9" s="5" t="s">
        <v>18</v>
      </c>
      <c r="B9">
        <v>40074</v>
      </c>
      <c r="C9">
        <v>1001.85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16B0E-DB0D-E345-AF90-386FB68AAFC9}">
  <dimension ref="A3:C12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4.6640625" bestFit="1" customWidth="1"/>
    <col min="3" max="3" width="19" bestFit="1" customWidth="1"/>
  </cols>
  <sheetData>
    <row r="3" spans="1:3" x14ac:dyDescent="0.2">
      <c r="A3" s="4" t="s">
        <v>17</v>
      </c>
      <c r="B3" t="s">
        <v>19</v>
      </c>
      <c r="C3" t="s">
        <v>21</v>
      </c>
    </row>
    <row r="4" spans="1:3" x14ac:dyDescent="0.2">
      <c r="A4" s="5" t="s">
        <v>3</v>
      </c>
      <c r="B4">
        <v>14127</v>
      </c>
      <c r="C4">
        <v>2825.4</v>
      </c>
    </row>
    <row r="5" spans="1:3" x14ac:dyDescent="0.2">
      <c r="A5" s="5" t="s">
        <v>7</v>
      </c>
      <c r="B5">
        <v>5253</v>
      </c>
      <c r="C5">
        <v>1050.5999999999999</v>
      </c>
    </row>
    <row r="6" spans="1:3" x14ac:dyDescent="0.2">
      <c r="A6" s="5" t="s">
        <v>8</v>
      </c>
      <c r="B6">
        <v>4965</v>
      </c>
      <c r="C6">
        <v>993</v>
      </c>
    </row>
    <row r="7" spans="1:3" x14ac:dyDescent="0.2">
      <c r="A7" s="5" t="s">
        <v>5</v>
      </c>
      <c r="B7">
        <v>6247</v>
      </c>
      <c r="C7">
        <v>1249.4000000000001</v>
      </c>
    </row>
    <row r="8" spans="1:3" x14ac:dyDescent="0.2">
      <c r="A8" s="5" t="s">
        <v>6</v>
      </c>
      <c r="B8">
        <v>2240</v>
      </c>
      <c r="C8">
        <v>448</v>
      </c>
    </row>
    <row r="9" spans="1:3" x14ac:dyDescent="0.2">
      <c r="A9" s="5" t="s">
        <v>11</v>
      </c>
      <c r="B9">
        <v>1887</v>
      </c>
      <c r="C9">
        <v>377.4</v>
      </c>
    </row>
    <row r="10" spans="1:3" x14ac:dyDescent="0.2">
      <c r="A10" s="5" t="s">
        <v>12</v>
      </c>
      <c r="B10">
        <v>2661</v>
      </c>
      <c r="C10">
        <v>532.20000000000005</v>
      </c>
    </row>
    <row r="11" spans="1:3" x14ac:dyDescent="0.2">
      <c r="A11" s="5" t="s">
        <v>1</v>
      </c>
      <c r="B11">
        <v>2694</v>
      </c>
      <c r="C11">
        <v>538.79999999999995</v>
      </c>
    </row>
    <row r="12" spans="1:3" x14ac:dyDescent="0.2">
      <c r="A12" s="5" t="s">
        <v>18</v>
      </c>
      <c r="B12">
        <v>40074</v>
      </c>
      <c r="C12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FD964-0452-7346-B302-E013F88814F2}">
  <dimension ref="A3:G13"/>
  <sheetViews>
    <sheetView workbookViewId="0">
      <selection activeCell="A3" sqref="A3"/>
    </sheetView>
  </sheetViews>
  <sheetFormatPr baseColWidth="10" defaultRowHeight="16" x14ac:dyDescent="0.2"/>
  <cols>
    <col min="1" max="1" width="14.6640625" bestFit="1" customWidth="1"/>
    <col min="2" max="2" width="15.5" bestFit="1" customWidth="1"/>
    <col min="3" max="3" width="9.83203125" bestFit="1" customWidth="1"/>
    <col min="4" max="4" width="12" bestFit="1" customWidth="1"/>
    <col min="5" max="5" width="7.1640625" bestFit="1" customWidth="1"/>
    <col min="6" max="6" width="10.33203125" bestFit="1" customWidth="1"/>
  </cols>
  <sheetData>
    <row r="3" spans="1:7" x14ac:dyDescent="0.2">
      <c r="A3" s="4" t="s">
        <v>19</v>
      </c>
      <c r="B3" s="4" t="s">
        <v>20</v>
      </c>
    </row>
    <row r="4" spans="1:7" x14ac:dyDescent="0.2">
      <c r="A4" s="4" t="s">
        <v>17</v>
      </c>
      <c r="B4" t="s">
        <v>0</v>
      </c>
      <c r="C4" t="s">
        <v>4</v>
      </c>
      <c r="D4" t="s">
        <v>9</v>
      </c>
      <c r="E4" t="s">
        <v>2</v>
      </c>
      <c r="F4" t="s">
        <v>10</v>
      </c>
      <c r="G4" t="s">
        <v>18</v>
      </c>
    </row>
    <row r="5" spans="1:7" x14ac:dyDescent="0.2">
      <c r="A5" s="5" t="s">
        <v>3</v>
      </c>
      <c r="B5">
        <v>1358</v>
      </c>
      <c r="C5">
        <v>972</v>
      </c>
      <c r="D5">
        <v>1579</v>
      </c>
      <c r="E5">
        <v>9567</v>
      </c>
      <c r="F5">
        <v>651</v>
      </c>
      <c r="G5">
        <v>14127</v>
      </c>
    </row>
    <row r="6" spans="1:7" x14ac:dyDescent="0.2">
      <c r="A6" s="5" t="s">
        <v>7</v>
      </c>
      <c r="B6">
        <v>849</v>
      </c>
      <c r="C6">
        <v>608</v>
      </c>
      <c r="D6">
        <v>1688</v>
      </c>
      <c r="E6">
        <v>1793</v>
      </c>
      <c r="F6">
        <v>315</v>
      </c>
      <c r="G6">
        <v>5253</v>
      </c>
    </row>
    <row r="7" spans="1:7" x14ac:dyDescent="0.2">
      <c r="A7" s="5" t="s">
        <v>8</v>
      </c>
      <c r="B7">
        <v>1355</v>
      </c>
      <c r="C7">
        <v>552</v>
      </c>
      <c r="D7">
        <v>1889</v>
      </c>
      <c r="E7">
        <v>618</v>
      </c>
      <c r="F7">
        <v>551</v>
      </c>
      <c r="G7">
        <v>4965</v>
      </c>
    </row>
    <row r="8" spans="1:7" x14ac:dyDescent="0.2">
      <c r="A8" s="5" t="s">
        <v>5</v>
      </c>
      <c r="B8">
        <v>3155</v>
      </c>
      <c r="C8">
        <v>542</v>
      </c>
      <c r="D8">
        <v>316</v>
      </c>
      <c r="E8">
        <v>547</v>
      </c>
      <c r="F8">
        <v>1687</v>
      </c>
      <c r="G8">
        <v>6247</v>
      </c>
    </row>
    <row r="9" spans="1:7" x14ac:dyDescent="0.2">
      <c r="A9" s="5" t="s">
        <v>6</v>
      </c>
      <c r="B9">
        <v>173</v>
      </c>
      <c r="C9">
        <v>346</v>
      </c>
      <c r="D9">
        <v>615</v>
      </c>
      <c r="E9">
        <v>948</v>
      </c>
      <c r="F9">
        <v>158</v>
      </c>
      <c r="G9">
        <v>2240</v>
      </c>
    </row>
    <row r="10" spans="1:7" x14ac:dyDescent="0.2">
      <c r="A10" s="5" t="s">
        <v>11</v>
      </c>
      <c r="B10">
        <v>135</v>
      </c>
      <c r="C10">
        <v>234</v>
      </c>
      <c r="D10">
        <v>632</v>
      </c>
      <c r="E10">
        <v>568</v>
      </c>
      <c r="F10">
        <v>318</v>
      </c>
      <c r="G10">
        <v>1887</v>
      </c>
    </row>
    <row r="11" spans="1:7" x14ac:dyDescent="0.2">
      <c r="A11" s="5" t="s">
        <v>12</v>
      </c>
      <c r="B11">
        <v>561</v>
      </c>
      <c r="C11">
        <v>972</v>
      </c>
      <c r="D11">
        <v>193</v>
      </c>
      <c r="E11">
        <v>784</v>
      </c>
      <c r="F11">
        <v>151</v>
      </c>
      <c r="G11">
        <v>2661</v>
      </c>
    </row>
    <row r="12" spans="1:7" x14ac:dyDescent="0.2">
      <c r="A12" s="5" t="s">
        <v>1</v>
      </c>
      <c r="B12">
        <v>591</v>
      </c>
      <c r="C12">
        <v>651</v>
      </c>
      <c r="D12">
        <v>849</v>
      </c>
      <c r="E12">
        <v>246</v>
      </c>
      <c r="F12">
        <v>357</v>
      </c>
      <c r="G12">
        <v>2694</v>
      </c>
    </row>
    <row r="13" spans="1:7" x14ac:dyDescent="0.2">
      <c r="A13" s="5" t="s">
        <v>18</v>
      </c>
      <c r="B13">
        <v>8177</v>
      </c>
      <c r="C13">
        <v>4877</v>
      </c>
      <c r="D13">
        <v>7761</v>
      </c>
      <c r="E13">
        <v>15071</v>
      </c>
      <c r="F13">
        <v>4188</v>
      </c>
      <c r="G13">
        <v>40074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3191E-97A7-A24E-98BE-3743A1A95054}">
  <dimension ref="A1:H21"/>
  <sheetViews>
    <sheetView tabSelected="1" zoomScale="106" workbookViewId="0">
      <selection activeCell="E15" sqref="E15"/>
    </sheetView>
  </sheetViews>
  <sheetFormatPr baseColWidth="10" defaultRowHeight="16" x14ac:dyDescent="0.2"/>
  <cols>
    <col min="2" max="2" width="16.6640625" customWidth="1"/>
    <col min="4" max="4" width="17" customWidth="1"/>
    <col min="6" max="6" width="15.33203125" bestFit="1" customWidth="1"/>
    <col min="7" max="7" width="14.33203125" bestFit="1" customWidth="1"/>
  </cols>
  <sheetData>
    <row r="1" spans="1:7" x14ac:dyDescent="0.2">
      <c r="A1" s="13" t="s">
        <v>22</v>
      </c>
      <c r="B1" s="13" t="s">
        <v>23</v>
      </c>
      <c r="C1" s="13" t="s">
        <v>24</v>
      </c>
      <c r="D1" s="13" t="s">
        <v>25</v>
      </c>
      <c r="E1" s="13" t="s">
        <v>26</v>
      </c>
      <c r="F1" s="13" t="s">
        <v>27</v>
      </c>
      <c r="G1" s="13" t="s">
        <v>28</v>
      </c>
    </row>
    <row r="2" spans="1:7" x14ac:dyDescent="0.2">
      <c r="A2" s="8">
        <v>1</v>
      </c>
      <c r="B2" s="12">
        <v>120</v>
      </c>
      <c r="C2" s="8">
        <v>3</v>
      </c>
      <c r="D2" s="12">
        <v>360</v>
      </c>
      <c r="E2" s="8" t="str">
        <f>IF(AND(D2&gt;=100,D2&lt;=999),"5%",IF(D2&gt;=1000,"10%","0%"))</f>
        <v>5%</v>
      </c>
      <c r="F2" s="12">
        <f>B2*C2*E2</f>
        <v>18</v>
      </c>
      <c r="G2" s="12">
        <f>D2-F2</f>
        <v>342</v>
      </c>
    </row>
    <row r="3" spans="1:7" x14ac:dyDescent="0.2">
      <c r="A3" s="14">
        <v>2</v>
      </c>
      <c r="B3" s="15">
        <v>56</v>
      </c>
      <c r="C3" s="14">
        <v>5</v>
      </c>
      <c r="D3" s="15">
        <v>280</v>
      </c>
      <c r="E3" s="14" t="str">
        <f t="shared" ref="E3:E15" si="0">IF(AND(D3&gt;=100,D3&lt;=999),"5%",IF(D3&gt;=1000,"10%","0%"))</f>
        <v>5%</v>
      </c>
      <c r="F3" s="15">
        <f t="shared" ref="F3:F15" si="1">B3*C3*E3</f>
        <v>14</v>
      </c>
      <c r="G3" s="15">
        <f t="shared" ref="G3:G15" si="2">D3-F3</f>
        <v>266</v>
      </c>
    </row>
    <row r="4" spans="1:7" x14ac:dyDescent="0.2">
      <c r="A4" s="8">
        <v>3</v>
      </c>
      <c r="B4" s="12">
        <v>70</v>
      </c>
      <c r="C4" s="8">
        <v>2</v>
      </c>
      <c r="D4" s="12">
        <v>140</v>
      </c>
      <c r="E4" s="8" t="str">
        <f t="shared" si="0"/>
        <v>5%</v>
      </c>
      <c r="F4" s="12">
        <f t="shared" si="1"/>
        <v>7</v>
      </c>
      <c r="G4" s="12">
        <f t="shared" si="2"/>
        <v>133</v>
      </c>
    </row>
    <row r="5" spans="1:7" x14ac:dyDescent="0.2">
      <c r="A5" s="14">
        <v>4</v>
      </c>
      <c r="B5" s="15">
        <v>430</v>
      </c>
      <c r="C5" s="14">
        <v>7</v>
      </c>
      <c r="D5" s="15">
        <v>3010</v>
      </c>
      <c r="E5" s="14" t="str">
        <f t="shared" si="0"/>
        <v>10%</v>
      </c>
      <c r="F5" s="15">
        <f t="shared" si="1"/>
        <v>301</v>
      </c>
      <c r="G5" s="15">
        <f>D5-F5</f>
        <v>2709</v>
      </c>
    </row>
    <row r="6" spans="1:7" x14ac:dyDescent="0.2">
      <c r="A6" s="8">
        <v>5</v>
      </c>
      <c r="B6" s="12">
        <v>230</v>
      </c>
      <c r="C6" s="8">
        <v>23</v>
      </c>
      <c r="D6" s="12">
        <v>5290</v>
      </c>
      <c r="E6" s="8" t="str">
        <f t="shared" si="0"/>
        <v>10%</v>
      </c>
      <c r="F6" s="12">
        <f t="shared" si="1"/>
        <v>529</v>
      </c>
      <c r="G6" s="12">
        <f t="shared" si="2"/>
        <v>4761</v>
      </c>
    </row>
    <row r="7" spans="1:7" x14ac:dyDescent="0.2">
      <c r="A7" s="14">
        <v>6</v>
      </c>
      <c r="B7" s="15">
        <v>10</v>
      </c>
      <c r="C7" s="14">
        <v>2</v>
      </c>
      <c r="D7" s="15">
        <v>20</v>
      </c>
      <c r="E7" s="14" t="str">
        <f t="shared" si="0"/>
        <v>0%</v>
      </c>
      <c r="F7" s="15">
        <f t="shared" si="1"/>
        <v>0</v>
      </c>
      <c r="G7" s="15">
        <f t="shared" si="2"/>
        <v>20</v>
      </c>
    </row>
    <row r="8" spans="1:7" x14ac:dyDescent="0.2">
      <c r="A8" s="8">
        <v>7</v>
      </c>
      <c r="B8" s="12">
        <v>5</v>
      </c>
      <c r="C8" s="8">
        <v>8</v>
      </c>
      <c r="D8" s="12">
        <v>40</v>
      </c>
      <c r="E8" s="8" t="str">
        <f t="shared" si="0"/>
        <v>0%</v>
      </c>
      <c r="F8" s="12">
        <f t="shared" si="1"/>
        <v>0</v>
      </c>
      <c r="G8" s="12">
        <f t="shared" si="2"/>
        <v>40</v>
      </c>
    </row>
    <row r="9" spans="1:7" x14ac:dyDescent="0.2">
      <c r="A9" s="14">
        <v>8</v>
      </c>
      <c r="B9" s="15">
        <v>5040</v>
      </c>
      <c r="C9" s="14">
        <v>1</v>
      </c>
      <c r="D9" s="15">
        <v>5040</v>
      </c>
      <c r="E9" s="14" t="str">
        <f t="shared" si="0"/>
        <v>10%</v>
      </c>
      <c r="F9" s="15">
        <f t="shared" si="1"/>
        <v>504</v>
      </c>
      <c r="G9" s="15">
        <f t="shared" si="2"/>
        <v>4536</v>
      </c>
    </row>
    <row r="10" spans="1:7" x14ac:dyDescent="0.2">
      <c r="A10" s="8">
        <v>9</v>
      </c>
      <c r="B10" s="12">
        <v>1200</v>
      </c>
      <c r="C10" s="8">
        <v>3</v>
      </c>
      <c r="D10" s="12">
        <v>3600</v>
      </c>
      <c r="E10" s="8" t="str">
        <f t="shared" si="0"/>
        <v>10%</v>
      </c>
      <c r="F10" s="12">
        <f t="shared" si="1"/>
        <v>360</v>
      </c>
      <c r="G10" s="12">
        <f t="shared" si="2"/>
        <v>3240</v>
      </c>
    </row>
    <row r="11" spans="1:7" x14ac:dyDescent="0.2">
      <c r="A11" s="14">
        <v>10</v>
      </c>
      <c r="B11" s="15">
        <v>480</v>
      </c>
      <c r="C11" s="14">
        <v>4</v>
      </c>
      <c r="D11" s="15">
        <v>1920</v>
      </c>
      <c r="E11" s="14" t="str">
        <f t="shared" si="0"/>
        <v>10%</v>
      </c>
      <c r="F11" s="15">
        <f t="shared" si="1"/>
        <v>192</v>
      </c>
      <c r="G11" s="15">
        <f t="shared" si="2"/>
        <v>1728</v>
      </c>
    </row>
    <row r="12" spans="1:7" x14ac:dyDescent="0.2">
      <c r="A12" s="8">
        <v>11</v>
      </c>
      <c r="B12" s="12">
        <v>33</v>
      </c>
      <c r="C12" s="8">
        <v>5</v>
      </c>
      <c r="D12" s="12">
        <v>165</v>
      </c>
      <c r="E12" s="8" t="str">
        <f t="shared" si="0"/>
        <v>5%</v>
      </c>
      <c r="F12" s="12">
        <f t="shared" si="1"/>
        <v>8.25</v>
      </c>
      <c r="G12" s="12">
        <f t="shared" si="2"/>
        <v>156.75</v>
      </c>
    </row>
    <row r="13" spans="1:7" x14ac:dyDescent="0.2">
      <c r="A13" s="14">
        <v>12</v>
      </c>
      <c r="B13" s="15">
        <v>1200</v>
      </c>
      <c r="C13" s="14">
        <v>2</v>
      </c>
      <c r="D13" s="15">
        <v>2400</v>
      </c>
      <c r="E13" s="14" t="str">
        <f t="shared" si="0"/>
        <v>10%</v>
      </c>
      <c r="F13" s="15">
        <f t="shared" si="1"/>
        <v>240</v>
      </c>
      <c r="G13" s="15">
        <f t="shared" si="2"/>
        <v>2160</v>
      </c>
    </row>
    <row r="14" spans="1:7" x14ac:dyDescent="0.2">
      <c r="A14" s="8">
        <v>13</v>
      </c>
      <c r="B14" s="12">
        <v>15</v>
      </c>
      <c r="C14" s="8">
        <v>10</v>
      </c>
      <c r="D14" s="12">
        <v>150</v>
      </c>
      <c r="E14" s="8" t="str">
        <f t="shared" si="0"/>
        <v>5%</v>
      </c>
      <c r="F14" s="12">
        <f t="shared" si="1"/>
        <v>7.5</v>
      </c>
      <c r="G14" s="12">
        <f t="shared" si="2"/>
        <v>142.5</v>
      </c>
    </row>
    <row r="15" spans="1:7" x14ac:dyDescent="0.2">
      <c r="A15" s="14">
        <v>14</v>
      </c>
      <c r="B15" s="15">
        <v>24</v>
      </c>
      <c r="C15" s="14">
        <v>5</v>
      </c>
      <c r="D15" s="15">
        <v>120</v>
      </c>
      <c r="E15" s="14" t="str">
        <f t="shared" si="0"/>
        <v>5%</v>
      </c>
      <c r="F15" s="15">
        <f t="shared" si="1"/>
        <v>6</v>
      </c>
      <c r="G15" s="15">
        <f t="shared" si="2"/>
        <v>114</v>
      </c>
    </row>
    <row r="18" spans="6:8" x14ac:dyDescent="0.2">
      <c r="F18" s="16" t="s">
        <v>29</v>
      </c>
      <c r="G18" s="18">
        <f>SUM(G2:G15)</f>
        <v>20348.25</v>
      </c>
      <c r="H18" s="19"/>
    </row>
    <row r="19" spans="6:8" x14ac:dyDescent="0.2">
      <c r="F19" s="16" t="s">
        <v>30</v>
      </c>
      <c r="G19" s="20">
        <v>0.19</v>
      </c>
      <c r="H19" s="21"/>
    </row>
    <row r="20" spans="6:8" x14ac:dyDescent="0.2">
      <c r="F20" s="16" t="s">
        <v>31</v>
      </c>
      <c r="G20" s="18">
        <f>G18*G19</f>
        <v>3866.1675</v>
      </c>
      <c r="H20" s="19"/>
    </row>
    <row r="21" spans="6:8" x14ac:dyDescent="0.2">
      <c r="F21" s="16" t="s">
        <v>32</v>
      </c>
      <c r="G21" s="22">
        <f>G18+G20</f>
        <v>24214.4175</v>
      </c>
      <c r="H21" s="23"/>
    </row>
  </sheetData>
  <mergeCells count="4">
    <mergeCell ref="G18:H18"/>
    <mergeCell ref="G19:H19"/>
    <mergeCell ref="G20:H20"/>
    <mergeCell ref="G21:H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5ADDD-8ACB-204F-ABB3-2160303F9B2A}">
  <dimension ref="B1:H24"/>
  <sheetViews>
    <sheetView zoomScale="141" workbookViewId="0">
      <selection activeCell="G24" sqref="G24:H24"/>
    </sheetView>
  </sheetViews>
  <sheetFormatPr baseColWidth="10" defaultRowHeight="16" x14ac:dyDescent="0.2"/>
  <cols>
    <col min="2" max="2" width="8.33203125" bestFit="1" customWidth="1"/>
    <col min="3" max="3" width="11.6640625" bestFit="1" customWidth="1"/>
    <col min="4" max="4" width="12.83203125" bestFit="1" customWidth="1"/>
  </cols>
  <sheetData>
    <row r="1" spans="2:8" x14ac:dyDescent="0.2">
      <c r="B1" s="10" t="s">
        <v>33</v>
      </c>
      <c r="C1" s="6" t="s">
        <v>34</v>
      </c>
      <c r="D1" s="6" t="s">
        <v>35</v>
      </c>
    </row>
    <row r="2" spans="2:8" x14ac:dyDescent="0.2">
      <c r="B2" s="9">
        <v>1</v>
      </c>
      <c r="C2" s="3">
        <v>5</v>
      </c>
      <c r="D2" s="3">
        <f>C2/B2</f>
        <v>5</v>
      </c>
    </row>
    <row r="3" spans="2:8" x14ac:dyDescent="0.2">
      <c r="B3" s="11">
        <v>2</v>
      </c>
      <c r="C3" s="7">
        <v>10</v>
      </c>
      <c r="D3" s="7">
        <f t="shared" ref="D3:D11" si="0">C3/B3</f>
        <v>5</v>
      </c>
      <c r="G3" s="24" t="s">
        <v>36</v>
      </c>
      <c r="H3" s="24"/>
    </row>
    <row r="4" spans="2:8" x14ac:dyDescent="0.2">
      <c r="B4" s="9">
        <v>3</v>
      </c>
      <c r="C4" s="3">
        <v>17</v>
      </c>
      <c r="D4" s="3">
        <f t="shared" si="0"/>
        <v>5.666666666666667</v>
      </c>
    </row>
    <row r="5" spans="2:8" x14ac:dyDescent="0.2">
      <c r="B5" s="11">
        <v>4</v>
      </c>
      <c r="C5" s="7">
        <v>27</v>
      </c>
      <c r="D5" s="7">
        <f t="shared" si="0"/>
        <v>6.75</v>
      </c>
    </row>
    <row r="6" spans="2:8" x14ac:dyDescent="0.2">
      <c r="B6" s="9">
        <v>5</v>
      </c>
      <c r="C6" s="3">
        <v>37</v>
      </c>
      <c r="D6" s="3">
        <f t="shared" si="0"/>
        <v>7.4</v>
      </c>
    </row>
    <row r="7" spans="2:8" x14ac:dyDescent="0.2">
      <c r="B7" s="11">
        <v>6</v>
      </c>
      <c r="C7" s="7">
        <v>49</v>
      </c>
      <c r="D7" s="7">
        <f t="shared" si="0"/>
        <v>8.1666666666666661</v>
      </c>
    </row>
    <row r="8" spans="2:8" x14ac:dyDescent="0.2">
      <c r="B8" s="9">
        <v>7</v>
      </c>
      <c r="C8" s="3">
        <v>63</v>
      </c>
      <c r="D8" s="3">
        <f t="shared" si="0"/>
        <v>9</v>
      </c>
    </row>
    <row r="9" spans="2:8" x14ac:dyDescent="0.2">
      <c r="B9" s="11">
        <v>8</v>
      </c>
      <c r="C9" s="7">
        <v>75</v>
      </c>
      <c r="D9" s="7">
        <f t="shared" si="0"/>
        <v>9.375</v>
      </c>
    </row>
    <row r="10" spans="2:8" x14ac:dyDescent="0.2">
      <c r="B10" s="9">
        <v>9</v>
      </c>
      <c r="C10" s="3">
        <v>83</v>
      </c>
      <c r="D10" s="3">
        <f t="shared" si="0"/>
        <v>9.2222222222222214</v>
      </c>
    </row>
    <row r="11" spans="2:8" x14ac:dyDescent="0.2">
      <c r="B11" s="11">
        <v>10</v>
      </c>
      <c r="C11" s="7">
        <v>91</v>
      </c>
      <c r="D11" s="7">
        <f t="shared" si="0"/>
        <v>9.1</v>
      </c>
    </row>
    <row r="24" spans="7:8" x14ac:dyDescent="0.2">
      <c r="G24" s="24" t="s">
        <v>37</v>
      </c>
      <c r="H24" s="24"/>
    </row>
  </sheetData>
  <mergeCells count="2">
    <mergeCell ref="G3:H3"/>
    <mergeCell ref="G24:H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qst 1</vt:lpstr>
      <vt:lpstr>tabl1 1</vt:lpstr>
      <vt:lpstr>table 2</vt:lpstr>
      <vt:lpstr>table 3</vt:lpstr>
      <vt:lpstr>qst 3</vt:lpstr>
      <vt:lpstr>qst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bendjabeurmohamedhocin@gmail.com</dc:creator>
  <cp:lastModifiedBy>bendjabeurmohamedhocin@gmail.com</cp:lastModifiedBy>
  <dcterms:created xsi:type="dcterms:W3CDTF">2023-12-27T19:31:34Z</dcterms:created>
  <dcterms:modified xsi:type="dcterms:W3CDTF">2023-12-28T12:54:21Z</dcterms:modified>
</cp:coreProperties>
</file>