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7110"/>
  </bookViews>
  <sheets>
    <sheet name="Requirement" sheetId="1" r:id="rId1"/>
    <sheet name="Keyword" sheetId="2" r:id="rId2"/>
    <sheet name="COPY" sheetId="3" r:id="rId3"/>
    <sheet name="Analysis" sheetId="4" r:id="rId4"/>
    <sheet name="Plan" sheetId="5" r:id="rId5"/>
    <sheet name="ROAS" sheetId="6" r:id="rId6"/>
  </sheets>
  <calcPr calcId="144525"/>
  <extLst>
    <ext uri="GoogleSheetsCustomDataVersion2">
      <go:sheetsCustomData xmlns:go="http://customooxmlschemas.google.com/" r:id="rId10" roundtripDataChecksum="Rag/ba/YPguEL94iVnSNLvTdn/0WInOBLAO9lEKToaw="/>
    </ext>
  </extLst>
</workbook>
</file>

<file path=xl/calcChain.xml><?xml version="1.0" encoding="utf-8"?>
<calcChain xmlns="http://schemas.openxmlformats.org/spreadsheetml/2006/main">
  <c r="F40" i="6" l="1"/>
  <c r="D40" i="6"/>
  <c r="B40" i="6"/>
  <c r="C40" i="6" s="1"/>
  <c r="E40" i="6" s="1"/>
  <c r="G40" i="6" s="1"/>
  <c r="H40" i="6" s="1"/>
  <c r="J40" i="6" s="1"/>
  <c r="F39" i="6"/>
  <c r="D39" i="6"/>
  <c r="B39" i="6"/>
  <c r="C39" i="6" s="1"/>
  <c r="E39" i="6" s="1"/>
  <c r="G39" i="6" s="1"/>
  <c r="H39" i="6" s="1"/>
  <c r="J39" i="6" s="1"/>
  <c r="F38" i="6"/>
  <c r="D38" i="6"/>
  <c r="B38" i="6"/>
  <c r="C38" i="6" s="1"/>
  <c r="E38" i="6" s="1"/>
  <c r="G38" i="6" s="1"/>
  <c r="H38" i="6" s="1"/>
  <c r="J38" i="6" s="1"/>
  <c r="F37" i="6"/>
  <c r="D37" i="6"/>
  <c r="B37" i="6"/>
  <c r="C37" i="6" s="1"/>
  <c r="E37" i="6" s="1"/>
  <c r="G37" i="6" s="1"/>
  <c r="H37" i="6" s="1"/>
  <c r="J37" i="6" s="1"/>
  <c r="F36" i="6"/>
  <c r="G36" i="6" s="1"/>
  <c r="H36" i="6" s="1"/>
  <c r="J36" i="6" s="1"/>
  <c r="D36" i="6"/>
  <c r="C36" i="6"/>
  <c r="F25" i="6"/>
  <c r="D25" i="6"/>
  <c r="B25" i="6"/>
  <c r="C25" i="6" s="1"/>
  <c r="F24" i="6"/>
  <c r="D24" i="6"/>
  <c r="E24" i="6" s="1"/>
  <c r="G24" i="6" s="1"/>
  <c r="I24" i="6" s="1"/>
  <c r="C24" i="6"/>
  <c r="B24" i="6"/>
  <c r="F23" i="6"/>
  <c r="D23" i="6"/>
  <c r="E23" i="6" s="1"/>
  <c r="G23" i="6" s="1"/>
  <c r="I23" i="6" s="1"/>
  <c r="B23" i="6"/>
  <c r="C23" i="6" s="1"/>
  <c r="F22" i="6"/>
  <c r="D22" i="6"/>
  <c r="B22" i="6"/>
  <c r="C22" i="6" s="1"/>
  <c r="E22" i="6" s="1"/>
  <c r="G22" i="6" s="1"/>
  <c r="I22" i="6" s="1"/>
  <c r="F21" i="6"/>
  <c r="D21" i="6"/>
  <c r="B21" i="6"/>
  <c r="C21" i="6" s="1"/>
  <c r="F15" i="6"/>
  <c r="G15" i="6" s="1"/>
  <c r="E15" i="6"/>
  <c r="G14" i="6"/>
  <c r="H14" i="6" s="1"/>
  <c r="F14" i="6"/>
  <c r="E14" i="6"/>
  <c r="E8" i="6"/>
  <c r="G8" i="6" s="1"/>
  <c r="H8" i="6" s="1"/>
  <c r="C8" i="6"/>
  <c r="E7" i="6"/>
  <c r="G7" i="6" s="1"/>
  <c r="H7" i="6" s="1"/>
  <c r="C7" i="6"/>
  <c r="E6" i="6"/>
  <c r="G6" i="6" s="1"/>
  <c r="H6" i="6" s="1"/>
  <c r="C6" i="6"/>
  <c r="E5" i="6"/>
  <c r="G5" i="6" s="1"/>
  <c r="H5" i="6" s="1"/>
  <c r="C5" i="6"/>
  <c r="E4" i="6"/>
  <c r="G4" i="6" s="1"/>
  <c r="H4" i="6" s="1"/>
  <c r="C4" i="6"/>
  <c r="K123" i="3"/>
  <c r="J123" i="3"/>
  <c r="I123" i="3"/>
  <c r="H123" i="3"/>
  <c r="G123" i="3"/>
  <c r="F123" i="3"/>
  <c r="K122" i="3"/>
  <c r="J122" i="3"/>
  <c r="I122" i="3"/>
  <c r="H122" i="3"/>
  <c r="G122" i="3"/>
  <c r="F122" i="3"/>
  <c r="K121" i="3"/>
  <c r="J121" i="3"/>
  <c r="I121" i="3"/>
  <c r="H121" i="3"/>
  <c r="G121" i="3"/>
  <c r="F121" i="3"/>
  <c r="K118" i="3"/>
  <c r="J118" i="3"/>
  <c r="I118" i="3"/>
  <c r="H118" i="3"/>
  <c r="G118" i="3"/>
  <c r="F118" i="3"/>
  <c r="K117" i="3"/>
  <c r="J117" i="3"/>
  <c r="I117" i="3"/>
  <c r="H117" i="3"/>
  <c r="G117" i="3"/>
  <c r="F117" i="3"/>
  <c r="K116" i="3"/>
  <c r="J116" i="3"/>
  <c r="I116" i="3"/>
  <c r="H116" i="3"/>
  <c r="G116" i="3"/>
  <c r="F116" i="3"/>
  <c r="K113" i="3"/>
  <c r="J113" i="3"/>
  <c r="I113" i="3"/>
  <c r="H113" i="3"/>
  <c r="G113" i="3"/>
  <c r="F113" i="3"/>
  <c r="K112" i="3"/>
  <c r="J112" i="3"/>
  <c r="I112" i="3"/>
  <c r="H112" i="3"/>
  <c r="G112" i="3"/>
  <c r="F112" i="3"/>
  <c r="K111" i="3"/>
  <c r="J111" i="3"/>
  <c r="I111" i="3"/>
  <c r="H111" i="3"/>
  <c r="G111" i="3"/>
  <c r="F111" i="3"/>
  <c r="K108" i="3"/>
  <c r="J108" i="3"/>
  <c r="I108" i="3"/>
  <c r="H108" i="3"/>
  <c r="G108" i="3"/>
  <c r="F108" i="3"/>
  <c r="K107" i="3"/>
  <c r="J107" i="3"/>
  <c r="I107" i="3"/>
  <c r="H107" i="3"/>
  <c r="G107" i="3"/>
  <c r="F107" i="3"/>
  <c r="K106" i="3"/>
  <c r="J106" i="3"/>
  <c r="I106" i="3"/>
  <c r="H106" i="3"/>
  <c r="G106" i="3"/>
  <c r="F106" i="3"/>
  <c r="K103" i="3"/>
  <c r="J103" i="3"/>
  <c r="I103" i="3"/>
  <c r="H103" i="3"/>
  <c r="G103" i="3"/>
  <c r="F103" i="3"/>
  <c r="K102" i="3"/>
  <c r="J102" i="3"/>
  <c r="I102" i="3"/>
  <c r="H102" i="3"/>
  <c r="G102" i="3"/>
  <c r="F102" i="3"/>
  <c r="K101" i="3"/>
  <c r="J101" i="3"/>
  <c r="I101" i="3"/>
  <c r="H101" i="3"/>
  <c r="G101" i="3"/>
  <c r="F101" i="3"/>
  <c r="M96" i="3"/>
  <c r="I96" i="3"/>
  <c r="E96" i="3"/>
  <c r="M95" i="3"/>
  <c r="I95" i="3"/>
  <c r="E95" i="3"/>
  <c r="M94" i="3"/>
  <c r="I94" i="3"/>
  <c r="E94" i="3"/>
  <c r="O92" i="3"/>
  <c r="K92" i="3"/>
  <c r="G92" i="3"/>
  <c r="O91" i="3"/>
  <c r="K91" i="3"/>
  <c r="G91" i="3"/>
  <c r="O90" i="3"/>
  <c r="K90" i="3"/>
  <c r="G90" i="3"/>
  <c r="O89" i="3"/>
  <c r="K89" i="3"/>
  <c r="G89" i="3"/>
  <c r="O88" i="3"/>
  <c r="K88" i="3"/>
  <c r="G88" i="3"/>
  <c r="O87" i="3"/>
  <c r="K87" i="3"/>
  <c r="G87" i="3"/>
  <c r="O86" i="3"/>
  <c r="K86" i="3"/>
  <c r="G86" i="3"/>
  <c r="M83" i="3"/>
  <c r="I83" i="3"/>
  <c r="E83" i="3"/>
  <c r="M82" i="3"/>
  <c r="I82" i="3"/>
  <c r="E82" i="3"/>
  <c r="M81" i="3"/>
  <c r="I81" i="3"/>
  <c r="E81" i="3"/>
  <c r="O79" i="3"/>
  <c r="K79" i="3"/>
  <c r="G79" i="3"/>
  <c r="O78" i="3"/>
  <c r="K78" i="3"/>
  <c r="G78" i="3"/>
  <c r="O77" i="3"/>
  <c r="K77" i="3"/>
  <c r="G77" i="3"/>
  <c r="O76" i="3"/>
  <c r="K76" i="3"/>
  <c r="G76" i="3"/>
  <c r="O75" i="3"/>
  <c r="K75" i="3"/>
  <c r="G75" i="3"/>
  <c r="O74" i="3"/>
  <c r="K74" i="3"/>
  <c r="G74" i="3"/>
  <c r="O73" i="3"/>
  <c r="K73" i="3"/>
  <c r="G73" i="3"/>
  <c r="M70" i="3"/>
  <c r="I70" i="3"/>
  <c r="E70" i="3"/>
  <c r="M69" i="3"/>
  <c r="I69" i="3"/>
  <c r="E69" i="3"/>
  <c r="M68" i="3"/>
  <c r="I68" i="3"/>
  <c r="E68" i="3"/>
  <c r="O66" i="3"/>
  <c r="K66" i="3"/>
  <c r="G66" i="3"/>
  <c r="O65" i="3"/>
  <c r="K65" i="3"/>
  <c r="G65" i="3"/>
  <c r="O64" i="3"/>
  <c r="K64" i="3"/>
  <c r="G64" i="3"/>
  <c r="O63" i="3"/>
  <c r="K63" i="3"/>
  <c r="G63" i="3"/>
  <c r="O62" i="3"/>
  <c r="K62" i="3"/>
  <c r="G62" i="3"/>
  <c r="O61" i="3"/>
  <c r="K61" i="3"/>
  <c r="G61" i="3"/>
  <c r="O60" i="3"/>
  <c r="K60" i="3"/>
  <c r="G60" i="3"/>
  <c r="M57" i="3"/>
  <c r="I57" i="3"/>
  <c r="E57" i="3"/>
  <c r="M56" i="3"/>
  <c r="I56" i="3"/>
  <c r="E56" i="3"/>
  <c r="M55" i="3"/>
  <c r="I55" i="3"/>
  <c r="E55" i="3"/>
  <c r="O53" i="3"/>
  <c r="K53" i="3"/>
  <c r="G53" i="3"/>
  <c r="O52" i="3"/>
  <c r="K52" i="3"/>
  <c r="G52" i="3"/>
  <c r="O51" i="3"/>
  <c r="K51" i="3"/>
  <c r="G51" i="3"/>
  <c r="O50" i="3"/>
  <c r="K50" i="3"/>
  <c r="G50" i="3"/>
  <c r="O49" i="3"/>
  <c r="K49" i="3"/>
  <c r="G49" i="3"/>
  <c r="O48" i="3"/>
  <c r="K48" i="3"/>
  <c r="G48" i="3"/>
  <c r="O47" i="3"/>
  <c r="K47" i="3"/>
  <c r="G47" i="3"/>
  <c r="M44" i="3"/>
  <c r="I44" i="3"/>
  <c r="E44" i="3"/>
  <c r="M43" i="3"/>
  <c r="I43" i="3"/>
  <c r="E43" i="3"/>
  <c r="M42" i="3"/>
  <c r="I42" i="3"/>
  <c r="E42" i="3"/>
  <c r="O40" i="3"/>
  <c r="K40" i="3"/>
  <c r="G40" i="3"/>
  <c r="O39" i="3"/>
  <c r="K39" i="3"/>
  <c r="G39" i="3"/>
  <c r="O38" i="3"/>
  <c r="K38" i="3"/>
  <c r="G38" i="3"/>
  <c r="O37" i="3"/>
  <c r="K37" i="3"/>
  <c r="G37" i="3"/>
  <c r="O36" i="3"/>
  <c r="K36" i="3"/>
  <c r="G36" i="3"/>
  <c r="O35" i="3"/>
  <c r="K35" i="3"/>
  <c r="G35" i="3"/>
  <c r="O34" i="3"/>
  <c r="K34" i="3"/>
  <c r="G34" i="3"/>
  <c r="M31" i="3"/>
  <c r="I31" i="3"/>
  <c r="E31" i="3"/>
  <c r="M30" i="3"/>
  <c r="I30" i="3"/>
  <c r="E30" i="3"/>
  <c r="M29" i="3"/>
  <c r="I29" i="3"/>
  <c r="E29" i="3"/>
  <c r="O27" i="3"/>
  <c r="K27" i="3"/>
  <c r="G27" i="3"/>
  <c r="O26" i="3"/>
  <c r="K26" i="3"/>
  <c r="G26" i="3"/>
  <c r="O25" i="3"/>
  <c r="K25" i="3"/>
  <c r="G25" i="3"/>
  <c r="O24" i="3"/>
  <c r="K24" i="3"/>
  <c r="G24" i="3"/>
  <c r="O23" i="3"/>
  <c r="K23" i="3"/>
  <c r="G23" i="3"/>
  <c r="O22" i="3"/>
  <c r="K22" i="3"/>
  <c r="G22" i="3"/>
  <c r="O21" i="3"/>
  <c r="K21" i="3"/>
  <c r="G21" i="3"/>
  <c r="M18" i="3"/>
  <c r="I18" i="3"/>
  <c r="E18" i="3"/>
  <c r="M17" i="3"/>
  <c r="I17" i="3"/>
  <c r="E17" i="3"/>
  <c r="M16" i="3"/>
  <c r="I16" i="3"/>
  <c r="O14" i="3"/>
  <c r="K14" i="3"/>
  <c r="G14" i="3"/>
  <c r="O13" i="3"/>
  <c r="K13" i="3"/>
  <c r="G13" i="3"/>
  <c r="O12" i="3"/>
  <c r="K12" i="3"/>
  <c r="G12" i="3"/>
  <c r="O11" i="3"/>
  <c r="K11" i="3"/>
  <c r="G11" i="3"/>
  <c r="O10" i="3"/>
  <c r="K10" i="3"/>
  <c r="G10" i="3"/>
  <c r="O9" i="3"/>
  <c r="K9" i="3"/>
  <c r="G9" i="3"/>
  <c r="O8" i="3"/>
  <c r="K8" i="3"/>
  <c r="G8" i="3"/>
  <c r="E21" i="6" l="1"/>
  <c r="G21" i="6" s="1"/>
  <c r="I21" i="6" s="1"/>
  <c r="E25" i="6"/>
  <c r="G25" i="6" s="1"/>
  <c r="I25" i="6" s="1"/>
</calcChain>
</file>

<file path=xl/sharedStrings.xml><?xml version="1.0" encoding="utf-8"?>
<sst xmlns="http://schemas.openxmlformats.org/spreadsheetml/2006/main" count="508" uniqueCount="213">
  <si>
    <t>Category</t>
  </si>
  <si>
    <t>Task/Item</t>
  </si>
  <si>
    <t>1- Ad Accounts</t>
  </si>
  <si>
    <t>Verify tracking (Pixel, events, conversions).</t>
  </si>
  <si>
    <t>Identify the primary conversion metric (e.g., subscription, purchase).</t>
  </si>
  <si>
    <t>Sort campaigns by conversion count and review them.</t>
  </si>
  <si>
    <t>Sort campaigns by cost per conversion and analyze.</t>
  </si>
  <si>
    <t>Analyze campaigns for targeted products/services.</t>
  </si>
  <si>
    <t>Review ad sets (targeting, budget).</t>
  </si>
  <si>
    <t>Review ads (marketing message, creative type, content).</t>
  </si>
  <si>
    <t>Determine the best-performing audience based on spend and results.</t>
  </si>
  <si>
    <t>Analyze top creatives (impressions, engagement, traffic).</t>
  </si>
  <si>
    <t>Review the marketing funnel to identify missing elements.</t>
  </si>
  <si>
    <t>Plan new campaigns based on analysis.</t>
  </si>
  <si>
    <t>Review total advertisement cost.</t>
  </si>
  <si>
    <t>Verify tracking tools (GA4, UTM).</t>
  </si>
  <si>
    <t>2- Social Media Accounts</t>
  </si>
  <si>
    <t>Ensure marketing messages align with advertisements.</t>
  </si>
  <si>
    <t>Verify key messages are well explained on accounts.</t>
  </si>
  <si>
    <t>Analyze followers count and engagement levels.</t>
  </si>
  <si>
    <t>Review content and creatives (organic vs. paid).</t>
  </si>
  <si>
    <t>Identify top-performing content across platforms.</t>
  </si>
  <si>
    <t>Benchmark performance against competitors.</t>
  </si>
  <si>
    <t>Review promotions and discount strategies.</t>
  </si>
  <si>
    <t>Ensure USP (Unique Selling Proposition) is clear.</t>
  </si>
  <si>
    <t>Verify connections with digital platforms.</t>
  </si>
  <si>
    <t>3- Website</t>
  </si>
  <si>
    <t>Ensure the website is functional and error-free.</t>
  </si>
  <si>
    <t>Check website speed and user flow.</t>
  </si>
  <si>
    <t>Compare user experience with competitors.</t>
  </si>
  <si>
    <t>Analyze data using GA4, heatmaps, and other tools.</t>
  </si>
  <si>
    <t>Review funnel steps for CRO (Conversion Rate Optimization).</t>
  </si>
  <si>
    <t>Check product pages (description, prices, images).</t>
  </si>
  <si>
    <t>Review landing pages.</t>
  </si>
  <si>
    <t>Ensure SEO optimization is implemented.</t>
  </si>
  <si>
    <t>Confirm UI (User Interface) enhances user experience.</t>
  </si>
  <si>
    <t>4- Customer Support &amp; Moderation</t>
  </si>
  <si>
    <t>Review responses for quality and alignment with marketing messages.</t>
  </si>
  <si>
    <t>Analyze messages and comments to gather customer insights.</t>
  </si>
  <si>
    <t>Address negative comments to improve brand perception.</t>
  </si>
  <si>
    <t>Review support for payment processes (Payment Card).</t>
  </si>
  <si>
    <t>5- Operations Cycle</t>
  </si>
  <si>
    <t>Ensure website content aligns with actual operations.</t>
  </si>
  <si>
    <t>Review conversion ratios across funnel stages to improve CRO.</t>
  </si>
  <si>
    <t>Assess scalability (orders, cash flow, server capacity).</t>
  </si>
  <si>
    <t>Verify service availability in target locations.</t>
  </si>
  <si>
    <t>Evaluate offer strategies.</t>
  </si>
  <si>
    <t>Review product pricing strategy.</t>
  </si>
  <si>
    <t>Assess campaign duration (Promotion Duration).</t>
  </si>
  <si>
    <t>6- General Checklist</t>
  </si>
  <si>
    <t>Review detailed product and service descriptions (Product Description).</t>
  </si>
  <si>
    <t>Ensure promotional strategies are well-planned.</t>
  </si>
  <si>
    <t>Review overall advertisement costs.</t>
  </si>
  <si>
    <t>Assess digital platform performance.</t>
  </si>
  <si>
    <t>Verify tracking tools are operational.</t>
  </si>
  <si>
    <t>Confirm the Unique Selling Proposition (USP) is well-defined.</t>
  </si>
  <si>
    <t>Ad Group</t>
  </si>
  <si>
    <t>Keywords</t>
  </si>
  <si>
    <t>Ad Headlines</t>
  </si>
  <si>
    <t>Ad Descriptions</t>
  </si>
  <si>
    <t>Site Links</t>
  </si>
  <si>
    <t>keywords</t>
  </si>
  <si>
    <t>Website:</t>
  </si>
  <si>
    <t>Keyword</t>
  </si>
  <si>
    <t>Avg. Monthly Searches</t>
  </si>
  <si>
    <t>Competition</t>
  </si>
  <si>
    <t>Conversion intent</t>
  </si>
  <si>
    <t>Priority</t>
  </si>
  <si>
    <t>Rank</t>
  </si>
  <si>
    <t>Ranking URL</t>
  </si>
  <si>
    <t xml:space="preserve"> </t>
  </si>
  <si>
    <t>NO.</t>
  </si>
  <si>
    <t>Ad Group/Keyword</t>
  </si>
  <si>
    <t>Cross Group Negative</t>
  </si>
  <si>
    <t>AD VARIATION 1</t>
  </si>
  <si>
    <t>AD VARIATION 2</t>
  </si>
  <si>
    <t>AD VARIATION 3</t>
  </si>
  <si>
    <t>Headline 1 (30)</t>
  </si>
  <si>
    <t>Headline 2 (30)</t>
  </si>
  <si>
    <t>Headline 3 (30)</t>
  </si>
  <si>
    <t>Description 1 (90)</t>
  </si>
  <si>
    <t>Description 2 (90)</t>
  </si>
  <si>
    <t>URL Path 1 (15)</t>
  </si>
  <si>
    <t>URL Path 2 (15)</t>
  </si>
  <si>
    <t>Final URL</t>
  </si>
  <si>
    <t>CTA</t>
  </si>
  <si>
    <t>TOV</t>
  </si>
  <si>
    <t>50% Discount on ER Visits</t>
  </si>
  <si>
    <t>30% Discount on Ultrasound &amp; Echocardiogram</t>
  </si>
  <si>
    <t>15% Discount on X-Rays</t>
  </si>
  <si>
    <t>20% Discount on Doctor Visits</t>
  </si>
  <si>
    <t>Range</t>
  </si>
  <si>
    <t>Total Cost</t>
  </si>
  <si>
    <t>Impressions</t>
  </si>
  <si>
    <t>Clicks</t>
  </si>
  <si>
    <t>Conversions</t>
  </si>
  <si>
    <t>Impression-to-Click Rate</t>
  </si>
  <si>
    <t>Click-to-Conversion Rate</t>
  </si>
  <si>
    <t>Impression-to-Conversion Rate</t>
  </si>
  <si>
    <t>Avg. Cost Per Impression</t>
  </si>
  <si>
    <t>Avg. Cost Per Click</t>
  </si>
  <si>
    <t>Avg. Cost Per Conversion</t>
  </si>
  <si>
    <t>buyer persona</t>
  </si>
  <si>
    <t>target concept Ad 1</t>
  </si>
  <si>
    <t>target concept Ad 2</t>
  </si>
  <si>
    <t>target concept Ad 3</t>
  </si>
  <si>
    <t>target concept Ad 4</t>
  </si>
  <si>
    <t>target concept Ad 5</t>
  </si>
  <si>
    <t>target concept Ad 6</t>
  </si>
  <si>
    <t>target concept Ad 7</t>
  </si>
  <si>
    <t>postion</t>
  </si>
  <si>
    <t>Background</t>
  </si>
  <si>
    <t>Target resources</t>
  </si>
  <si>
    <t>Job Title</t>
  </si>
  <si>
    <t>Age</t>
  </si>
  <si>
    <t>Locations</t>
  </si>
  <si>
    <t>Education</t>
  </si>
  <si>
    <t>Gender</t>
  </si>
  <si>
    <t>Income</t>
  </si>
  <si>
    <t>Languages</t>
  </si>
  <si>
    <t>Years in Role</t>
  </si>
  <si>
    <t>Pain Points</t>
  </si>
  <si>
    <t>Situation</t>
  </si>
  <si>
    <t>Needs</t>
  </si>
  <si>
    <t>Highest Priority</t>
  </si>
  <si>
    <t>interest</t>
  </si>
  <si>
    <t xml:space="preserve">keywords </t>
  </si>
  <si>
    <t>Motivation</t>
  </si>
  <si>
    <t>competitor analysis</t>
  </si>
  <si>
    <t>Objectives</t>
  </si>
  <si>
    <t>Habits</t>
  </si>
  <si>
    <t>Name</t>
  </si>
  <si>
    <t>Media Consumption</t>
  </si>
  <si>
    <t>web link</t>
  </si>
  <si>
    <t>Likes &amp; Dislikes</t>
  </si>
  <si>
    <t>AD platform</t>
  </si>
  <si>
    <t>Habits &amp; Skills</t>
  </si>
  <si>
    <t>ads links</t>
  </si>
  <si>
    <t>Research Methods</t>
  </si>
  <si>
    <t>copy</t>
  </si>
  <si>
    <t>Trusted Resources</t>
  </si>
  <si>
    <t>Decision</t>
  </si>
  <si>
    <t>USP</t>
  </si>
  <si>
    <t>Reports To</t>
  </si>
  <si>
    <t>offers</t>
  </si>
  <si>
    <t>Buying Power</t>
  </si>
  <si>
    <t>Ad type</t>
  </si>
  <si>
    <t>Budget</t>
  </si>
  <si>
    <t>Key Stakeholders</t>
  </si>
  <si>
    <t>lang</t>
  </si>
  <si>
    <t>Purchasing Process</t>
  </si>
  <si>
    <t>product</t>
  </si>
  <si>
    <t>location</t>
  </si>
  <si>
    <t>campign</t>
  </si>
  <si>
    <t>AD 1</t>
  </si>
  <si>
    <t>AD 2</t>
  </si>
  <si>
    <t>business Gols</t>
  </si>
  <si>
    <t>campign Objectve</t>
  </si>
  <si>
    <t>budget</t>
  </si>
  <si>
    <t>channel</t>
  </si>
  <si>
    <t>Level</t>
  </si>
  <si>
    <t>placement</t>
  </si>
  <si>
    <t>Bid stratgy</t>
  </si>
  <si>
    <t>Ads Typs</t>
  </si>
  <si>
    <t xml:space="preserve">Media </t>
  </si>
  <si>
    <t>ROI</t>
  </si>
  <si>
    <t>campign  KPI</t>
  </si>
  <si>
    <t>content</t>
  </si>
  <si>
    <t>AD ticnics</t>
  </si>
  <si>
    <t>Value Proposition</t>
  </si>
  <si>
    <t>Duration, start and end</t>
  </si>
  <si>
    <t>Time, start and end</t>
  </si>
  <si>
    <t>audince resorses</t>
  </si>
  <si>
    <t>campaign structure</t>
  </si>
  <si>
    <t xml:space="preserve">Campaign Name: 
Ad Groups:
Ad Group 1: 
Ad Group 2: 
Ad Group 3: 
Ad Group 1: 
Ad Group 2: 
Ad Group 3: 
Ad Group 4: </t>
  </si>
  <si>
    <t>Action Botton</t>
  </si>
  <si>
    <t>sales funnel strategy</t>
  </si>
  <si>
    <t>cost of sales</t>
  </si>
  <si>
    <t>Ad spend</t>
  </si>
  <si>
    <t>CPC</t>
  </si>
  <si>
    <t>Conversion rate</t>
  </si>
  <si>
    <t>Transactions</t>
  </si>
  <si>
    <t>Average Order Value</t>
  </si>
  <si>
    <t>Revenue</t>
  </si>
  <si>
    <t>ACoS</t>
  </si>
  <si>
    <t>Return On Ad Spend</t>
  </si>
  <si>
    <t>Orders</t>
  </si>
  <si>
    <t>Avg. Order Value</t>
  </si>
  <si>
    <t>Agency fees</t>
  </si>
  <si>
    <t>ROAS</t>
  </si>
  <si>
    <t>EXPECTED METRICS</t>
  </si>
  <si>
    <t>Cost Per Click</t>
  </si>
  <si>
    <t>Conversion Rate</t>
  </si>
  <si>
    <t>Transactions ÷ Sessions</t>
  </si>
  <si>
    <t>Scenario</t>
  </si>
  <si>
    <t>Sale price</t>
  </si>
  <si>
    <t>Product cost</t>
  </si>
  <si>
    <t>Shipping fees</t>
  </si>
  <si>
    <t>Profit per sale</t>
  </si>
  <si>
    <t>Gross margin</t>
  </si>
  <si>
    <t>Instructions</t>
  </si>
  <si>
    <t>Breakeven</t>
  </si>
  <si>
    <t>1. Enter your ad spend in cells B5:B9</t>
  </si>
  <si>
    <t>Ideal</t>
  </si>
  <si>
    <t>2. Fill in the colored cells to the right of the table and the stats will change</t>
  </si>
  <si>
    <t>ppc profit</t>
  </si>
  <si>
    <t>Earnings</t>
  </si>
  <si>
    <t>Agency fee</t>
  </si>
  <si>
    <t>Profit</t>
  </si>
  <si>
    <t>CONVERSION RATE</t>
  </si>
  <si>
    <t>AOV</t>
  </si>
  <si>
    <t>GROSS MARGIN</t>
  </si>
  <si>
    <t>(Revenue - Product Cost - Tax - Shipping Cost) ÷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</si>
</sst>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&quot;$&quot;#,##0.00"/>
  </numFmts>
  <fonts count="27" x14ac:knownFonts="1">
    <font>
      <sz val="10"/>
      <color rgb="FF000000"/>
      <name val="Arial"/>
      <scheme val="minor"/>
    </font>
    <font>
      <b/>
      <sz val="10"/>
      <color theme="1"/>
      <name val="Comic Sans MS"/>
    </font>
    <font>
      <b/>
      <sz val="13"/>
      <color theme="1"/>
      <name val="Comic Sans MS"/>
    </font>
    <font>
      <sz val="10"/>
      <color theme="1"/>
      <name val="Arial"/>
    </font>
    <font>
      <sz val="10"/>
      <color theme="1"/>
      <name val="Comic Sans MS"/>
    </font>
    <font>
      <sz val="13"/>
      <color theme="1"/>
      <name val="Comic Sans MS"/>
    </font>
    <font>
      <b/>
      <sz val="10"/>
      <color theme="1"/>
      <name val="Arial"/>
    </font>
    <font>
      <sz val="12"/>
      <color theme="1"/>
      <name val="Comic Sans MS"/>
    </font>
    <font>
      <sz val="11"/>
      <color theme="1"/>
      <name val="Comic Sans MS"/>
    </font>
    <font>
      <sz val="20"/>
      <color theme="1"/>
      <name val="Comic Sans MS"/>
    </font>
    <font>
      <sz val="10"/>
      <name val="Arial"/>
    </font>
    <font>
      <sz val="16"/>
      <color rgb="FF4472C4"/>
      <name val="Comic Sans MS"/>
    </font>
    <font>
      <sz val="11"/>
      <color rgb="FF006100"/>
      <name val="Comic Sans MS"/>
    </font>
    <font>
      <sz val="11"/>
      <color rgb="FF38761D"/>
      <name val="Comic Sans MS"/>
    </font>
    <font>
      <sz val="14"/>
      <color theme="1"/>
      <name val="Comic Sans MS"/>
    </font>
    <font>
      <sz val="14"/>
      <color rgb="FF000000"/>
      <name val="Comic Sans MS"/>
    </font>
    <font>
      <sz val="14"/>
      <color rgb="FFFFFFFF"/>
      <name val="Comic Sans MS"/>
    </font>
    <font>
      <sz val="14"/>
      <color rgb="FF494429"/>
      <name val="Comic Sans MS"/>
    </font>
    <font>
      <sz val="14"/>
      <color rgb="FF434343"/>
      <name val="Comic Sans MS"/>
    </font>
    <font>
      <sz val="14"/>
      <color rgb="FF000000"/>
      <name val="Arial"/>
    </font>
    <font>
      <sz val="14"/>
      <color theme="1"/>
      <name val="Arial"/>
    </font>
    <font>
      <b/>
      <sz val="10"/>
      <color rgb="FFFFFFFF"/>
      <name val="Arial"/>
    </font>
    <font>
      <sz val="10"/>
      <color theme="1"/>
      <name val="Calibri"/>
    </font>
    <font>
      <u/>
      <sz val="10"/>
      <color theme="1"/>
      <name val="Arial"/>
    </font>
    <font>
      <i/>
      <sz val="10"/>
      <color rgb="FF666666"/>
      <name val="Arial"/>
    </font>
    <font>
      <b/>
      <u/>
      <sz val="10"/>
      <color theme="1"/>
      <name val="Roboto"/>
    </font>
    <font>
      <i/>
      <sz val="10"/>
      <color theme="1"/>
      <name val="Roboto"/>
    </font>
  </fonts>
  <fills count="2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C7AC"/>
        <bgColor rgb="FFFFC7AC"/>
      </patternFill>
    </fill>
    <fill>
      <patternFill patternType="solid">
        <fgColor rgb="FFFAE0B5"/>
        <bgColor rgb="FFFAE0B5"/>
      </patternFill>
    </fill>
    <fill>
      <patternFill patternType="solid">
        <fgColor rgb="FFC6EFCE"/>
        <bgColor rgb="FFC6EFCE"/>
      </patternFill>
    </fill>
    <fill>
      <patternFill patternType="solid">
        <fgColor rgb="FFB4BBE8"/>
        <bgColor rgb="FFB4BBE8"/>
      </patternFill>
    </fill>
    <fill>
      <patternFill patternType="solid">
        <fgColor rgb="FFF9AABE"/>
        <bgColor rgb="FFF9AABE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974806"/>
        <bgColor rgb="FF974806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80BA26"/>
        <bgColor rgb="FF80BA26"/>
      </patternFill>
    </fill>
    <fill>
      <patternFill patternType="solid">
        <fgColor rgb="FF938953"/>
        <bgColor rgb="FF938953"/>
      </patternFill>
    </fill>
    <fill>
      <patternFill patternType="solid">
        <fgColor rgb="FF0F243E"/>
        <bgColor rgb="FF0F243E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C4125"/>
        <bgColor rgb="FFCC4125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0000"/>
      </left>
      <right/>
      <top style="thin">
        <color rgb="FF990000"/>
      </top>
      <bottom/>
      <diagonal/>
    </border>
    <border>
      <left/>
      <right/>
      <top style="thin">
        <color rgb="FF990000"/>
      </top>
      <bottom/>
      <diagonal/>
    </border>
    <border>
      <left/>
      <right style="thin">
        <color rgb="FF990000"/>
      </right>
      <top style="thin">
        <color rgb="FF990000"/>
      </top>
      <bottom/>
      <diagonal/>
    </border>
    <border>
      <left style="thin">
        <color rgb="FF990000"/>
      </left>
      <right/>
      <top/>
      <bottom/>
      <diagonal/>
    </border>
    <border>
      <left/>
      <right style="thin">
        <color rgb="FF990000"/>
      </right>
      <top/>
      <bottom/>
      <diagonal/>
    </border>
    <border>
      <left style="thin">
        <color rgb="FF990000"/>
      </left>
      <right/>
      <top/>
      <bottom style="thin">
        <color rgb="FF990000"/>
      </bottom>
      <diagonal/>
    </border>
    <border>
      <left/>
      <right/>
      <top/>
      <bottom style="thin">
        <color rgb="FF990000"/>
      </bottom>
      <diagonal/>
    </border>
    <border>
      <left/>
      <right style="thin">
        <color rgb="FF990000"/>
      </right>
      <top/>
      <bottom style="thin">
        <color rgb="FF99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1" xfId="0" applyFont="1" applyBorder="1"/>
    <xf numFmtId="164" fontId="7" fillId="4" borderId="1" xfId="0" applyNumberFormat="1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7" fillId="4" borderId="3" xfId="0" applyNumberFormat="1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165" fontId="7" fillId="9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4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4" fillId="16" borderId="0" xfId="0" applyFont="1" applyFill="1" applyAlignment="1">
      <alignment horizontal="left" vertical="center" wrapText="1"/>
    </xf>
    <xf numFmtId="46" fontId="15" fillId="13" borderId="0" xfId="0" applyNumberFormat="1" applyFont="1" applyFill="1" applyAlignment="1">
      <alignment horizontal="left" vertical="center" wrapText="1"/>
    </xf>
    <xf numFmtId="20" fontId="15" fillId="13" borderId="0" xfId="0" applyNumberFormat="1" applyFont="1" applyFill="1" applyAlignment="1">
      <alignment horizontal="left" vertical="center" wrapText="1"/>
    </xf>
    <xf numFmtId="0" fontId="15" fillId="13" borderId="0" xfId="0" applyFont="1" applyFill="1" applyAlignment="1">
      <alignment horizontal="left" vertical="center" wrapText="1"/>
    </xf>
    <xf numFmtId="166" fontId="14" fillId="16" borderId="0" xfId="0" applyNumberFormat="1" applyFont="1" applyFill="1" applyAlignment="1">
      <alignment horizontal="left" vertical="center" wrapText="1"/>
    </xf>
    <xf numFmtId="0" fontId="18" fillId="1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3" fillId="12" borderId="9" xfId="0" applyFont="1" applyFill="1" applyBorder="1" applyAlignment="1">
      <alignment horizontal="left" vertical="center" wrapText="1"/>
    </xf>
    <xf numFmtId="0" fontId="20" fillId="21" borderId="0" xfId="0" applyFont="1" applyFill="1" applyAlignment="1">
      <alignment horizontal="left" vertical="center" wrapText="1"/>
    </xf>
    <xf numFmtId="0" fontId="3" fillId="21" borderId="1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4" borderId="9" xfId="0" applyFont="1" applyFill="1" applyBorder="1" applyAlignment="1">
      <alignment horizontal="left" vertical="center" wrapText="1"/>
    </xf>
    <xf numFmtId="0" fontId="3" fillId="25" borderId="9" xfId="0" applyFont="1" applyFill="1" applyBorder="1" applyAlignment="1">
      <alignment horizontal="left" vertical="center" wrapText="1"/>
    </xf>
    <xf numFmtId="0" fontId="3" fillId="26" borderId="9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/>
    <xf numFmtId="0" fontId="21" fillId="27" borderId="0" xfId="0" applyFont="1" applyFill="1" applyAlignment="1">
      <alignment horizontal="center" wrapText="1"/>
    </xf>
    <xf numFmtId="166" fontId="3" fillId="28" borderId="0" xfId="0" applyNumberFormat="1" applyFont="1" applyFill="1" applyAlignment="1">
      <alignment horizontal="right"/>
    </xf>
    <xf numFmtId="167" fontId="3" fillId="21" borderId="0" xfId="0" applyNumberFormat="1" applyFont="1" applyFill="1" applyAlignment="1">
      <alignment horizontal="right"/>
    </xf>
    <xf numFmtId="3" fontId="3" fillId="28" borderId="0" xfId="0" applyNumberFormat="1" applyFont="1" applyFill="1" applyAlignment="1">
      <alignment horizontal="right"/>
    </xf>
    <xf numFmtId="10" fontId="3" fillId="21" borderId="0" xfId="0" applyNumberFormat="1" applyFont="1" applyFill="1" applyAlignment="1">
      <alignment horizontal="right"/>
    </xf>
    <xf numFmtId="166" fontId="3" fillId="21" borderId="0" xfId="0" applyNumberFormat="1" applyFont="1" applyFill="1" applyAlignment="1">
      <alignment horizontal="right"/>
    </xf>
    <xf numFmtId="9" fontId="3" fillId="28" borderId="0" xfId="0" applyNumberFormat="1" applyFont="1" applyFill="1" applyAlignment="1">
      <alignment horizontal="right"/>
    </xf>
    <xf numFmtId="166" fontId="3" fillId="16" borderId="0" xfId="0" applyNumberFormat="1" applyFont="1" applyFill="1" applyAlignment="1">
      <alignment horizontal="right"/>
    </xf>
    <xf numFmtId="3" fontId="3" fillId="16" borderId="0" xfId="0" applyNumberFormat="1" applyFont="1" applyFill="1" applyAlignment="1">
      <alignment horizontal="right"/>
    </xf>
    <xf numFmtId="9" fontId="3" fillId="16" borderId="0" xfId="0" applyNumberFormat="1" applyFont="1" applyFill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0" fontId="3" fillId="28" borderId="0" xfId="0" applyFont="1" applyFill="1" applyAlignment="1"/>
    <xf numFmtId="0" fontId="21" fillId="27" borderId="14" xfId="0" applyFont="1" applyFill="1" applyBorder="1" applyAlignment="1">
      <alignment horizontal="center" wrapText="1"/>
    </xf>
    <xf numFmtId="0" fontId="3" fillId="21" borderId="0" xfId="0" applyFont="1" applyFill="1" applyAlignment="1">
      <alignment horizontal="right"/>
    </xf>
    <xf numFmtId="0" fontId="3" fillId="0" borderId="15" xfId="0" applyFont="1" applyBorder="1" applyAlignment="1">
      <alignment horizontal="right"/>
    </xf>
    <xf numFmtId="10" fontId="3" fillId="0" borderId="15" xfId="0" applyNumberFormat="1" applyFont="1" applyBorder="1" applyAlignment="1">
      <alignment horizontal="right"/>
    </xf>
    <xf numFmtId="0" fontId="3" fillId="21" borderId="13" xfId="0" applyFont="1" applyFill="1" applyBorder="1" applyAlignment="1">
      <alignment horizontal="right"/>
    </xf>
    <xf numFmtId="0" fontId="22" fillId="0" borderId="0" xfId="0" applyFont="1" applyAlignment="1"/>
    <xf numFmtId="0" fontId="3" fillId="0" borderId="0" xfId="0" applyFont="1" applyAlignment="1">
      <alignment vertical="top"/>
    </xf>
    <xf numFmtId="0" fontId="21" fillId="27" borderId="0" xfId="0" applyFont="1" applyFill="1" applyAlignment="1">
      <alignment wrapText="1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13" xfId="0" applyFont="1" applyBorder="1" applyAlignment="1"/>
    <xf numFmtId="167" fontId="3" fillId="21" borderId="15" xfId="0" applyNumberFormat="1" applyFont="1" applyFill="1" applyBorder="1" applyAlignment="1">
      <alignment horizontal="right"/>
    </xf>
    <xf numFmtId="167" fontId="24" fillId="0" borderId="0" xfId="0" applyNumberFormat="1" applyFont="1" applyAlignment="1"/>
    <xf numFmtId="10" fontId="3" fillId="21" borderId="15" xfId="0" applyNumberFormat="1" applyFont="1" applyFill="1" applyBorder="1" applyAlignment="1">
      <alignment horizontal="right"/>
    </xf>
    <xf numFmtId="0" fontId="3" fillId="0" borderId="0" xfId="0" applyFont="1" applyAlignment="1"/>
    <xf numFmtId="166" fontId="3" fillId="21" borderId="15" xfId="0" applyNumberFormat="1" applyFont="1" applyFill="1" applyBorder="1" applyAlignment="1">
      <alignment horizontal="right"/>
    </xf>
    <xf numFmtId="166" fontId="24" fillId="0" borderId="0" xfId="0" applyNumberFormat="1" applyFont="1" applyAlignment="1"/>
    <xf numFmtId="0" fontId="25" fillId="0" borderId="0" xfId="0" applyFont="1" applyAlignment="1"/>
    <xf numFmtId="0" fontId="26" fillId="0" borderId="0" xfId="0" applyFont="1" applyAlignment="1"/>
    <xf numFmtId="4" fontId="3" fillId="0" borderId="0" xfId="0" applyNumberFormat="1" applyFont="1" applyAlignment="1"/>
    <xf numFmtId="167" fontId="3" fillId="0" borderId="0" xfId="0" applyNumberFormat="1" applyFont="1" applyAlignment="1"/>
    <xf numFmtId="10" fontId="3" fillId="0" borderId="0" xfId="0" applyNumberFormat="1" applyFont="1" applyAlignment="1"/>
    <xf numFmtId="166" fontId="3" fillId="0" borderId="0" xfId="0" applyNumberFormat="1" applyFont="1" applyAlignment="1"/>
    <xf numFmtId="0" fontId="4" fillId="2" borderId="0" xfId="0" applyFont="1" applyFill="1" applyAlignment="1">
      <alignment horizontal="center" vertical="center" textRotation="90" wrapText="1"/>
    </xf>
    <xf numFmtId="0" fontId="0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10" fillId="0" borderId="7" xfId="0" applyFont="1" applyBorder="1"/>
    <xf numFmtId="0" fontId="10" fillId="0" borderId="3" xfId="0" applyFont="1" applyBorder="1"/>
    <xf numFmtId="0" fontId="7" fillId="0" borderId="4" xfId="0" applyFont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8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left" vertical="center" wrapText="1"/>
    </xf>
    <xf numFmtId="0" fontId="10" fillId="0" borderId="11" xfId="0" applyFont="1" applyBorder="1"/>
    <xf numFmtId="0" fontId="16" fillId="14" borderId="0" xfId="0" applyFont="1" applyFill="1" applyAlignment="1">
      <alignment horizontal="left" vertical="center" wrapText="1"/>
    </xf>
    <xf numFmtId="0" fontId="16" fillId="17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6" fillId="18" borderId="0" xfId="0" applyFont="1" applyFill="1" applyAlignment="1">
      <alignment horizontal="left" vertical="center" wrapText="1"/>
    </xf>
    <xf numFmtId="0" fontId="16" fillId="19" borderId="0" xfId="0" applyFont="1" applyFill="1" applyAlignment="1">
      <alignment horizontal="left" vertical="center" wrapText="1"/>
    </xf>
    <xf numFmtId="0" fontId="3" fillId="13" borderId="0" xfId="0" applyFont="1" applyFill="1" applyAlignment="1">
      <alignment horizontal="left" vertical="center" wrapText="1"/>
    </xf>
    <xf numFmtId="0" fontId="10" fillId="0" borderId="13" xfId="0" applyFont="1" applyBorder="1"/>
    <xf numFmtId="0" fontId="20" fillId="22" borderId="9" xfId="0" applyFont="1" applyFill="1" applyBorder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/>
    </xf>
    <xf numFmtId="0" fontId="3" fillId="22" borderId="9" xfId="0" applyFont="1" applyFill="1" applyBorder="1" applyAlignment="1">
      <alignment horizontal="left" vertical="center" wrapText="1"/>
    </xf>
    <xf numFmtId="0" fontId="10" fillId="0" borderId="14" xfId="0" applyFont="1" applyBorder="1"/>
    <xf numFmtId="0" fontId="10" fillId="0" borderId="15" xfId="0" applyFont="1" applyBorder="1"/>
    <xf numFmtId="0" fontId="3" fillId="0" borderId="0" xfId="0" applyFont="1"/>
    <xf numFmtId="0" fontId="20" fillId="21" borderId="0" xfId="0" applyFont="1" applyFill="1" applyAlignment="1">
      <alignment horizontal="left" vertical="center" wrapText="1"/>
    </xf>
    <xf numFmtId="0" fontId="20" fillId="21" borderId="9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3" fillId="23" borderId="9" xfId="0" applyFont="1" applyFill="1" applyBorder="1" applyAlignment="1">
      <alignment horizontal="left" vertical="center" wrapText="1"/>
    </xf>
    <xf numFmtId="0" fontId="19" fillId="20" borderId="0" xfId="0" applyFont="1" applyFill="1" applyAlignment="1">
      <alignment horizontal="left" vertical="center" wrapText="1"/>
    </xf>
    <xf numFmtId="0" fontId="3" fillId="20" borderId="0" xfId="0" applyFont="1" applyFill="1" applyAlignment="1">
      <alignment horizontal="left" vertical="center" wrapText="1"/>
    </xf>
    <xf numFmtId="0" fontId="20" fillId="21" borderId="8" xfId="0" applyFont="1" applyFill="1" applyBorder="1" applyAlignment="1">
      <alignment horizontal="left" vertical="center" wrapText="1"/>
    </xf>
    <xf numFmtId="0" fontId="20" fillId="21" borderId="11" xfId="0" applyFont="1" applyFill="1" applyBorder="1" applyAlignment="1">
      <alignment horizontal="left" vertical="center" wrapText="1"/>
    </xf>
    <xf numFmtId="0" fontId="10" fillId="0" borderId="12" xfId="0" applyFont="1" applyBorder="1"/>
    <xf numFmtId="0" fontId="20" fillId="22" borderId="8" xfId="0" applyFont="1" applyFill="1" applyBorder="1" applyAlignment="1">
      <alignment horizontal="left" vertical="center" wrapText="1"/>
    </xf>
    <xf numFmtId="0" fontId="3" fillId="13" borderId="11" xfId="0" applyFont="1" applyFill="1" applyBorder="1" applyAlignment="1">
      <alignment horizontal="left" vertical="center" wrapText="1"/>
    </xf>
    <xf numFmtId="0" fontId="3" fillId="12" borderId="9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428625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428625" cy="2000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9"/>
  <sheetViews>
    <sheetView tabSelected="1" workbookViewId="0">
      <pane ySplit="1" topLeftCell="A47" activePane="bottomLeft" state="frozen"/>
      <selection pane="bottomLeft" activeCell="B49" sqref="B49"/>
    </sheetView>
  </sheetViews>
  <sheetFormatPr defaultColWidth="12.5703125" defaultRowHeight="15" customHeight="1" x14ac:dyDescent="0.2"/>
  <cols>
    <col min="1" max="1" width="26.7109375" customWidth="1"/>
    <col min="2" max="2" width="78" customWidth="1"/>
    <col min="3" max="3" width="26.140625" customWidth="1"/>
  </cols>
  <sheetData>
    <row r="1" spans="1:3" ht="63" customHeight="1" x14ac:dyDescent="0.2">
      <c r="A1" s="1" t="s">
        <v>0</v>
      </c>
      <c r="B1" s="2" t="s">
        <v>1</v>
      </c>
      <c r="C1" s="3"/>
    </row>
    <row r="2" spans="1:3" ht="63" customHeight="1" x14ac:dyDescent="0.2">
      <c r="A2" s="108" t="s">
        <v>2</v>
      </c>
      <c r="B2" s="4" t="s">
        <v>3</v>
      </c>
      <c r="C2" s="5" t="b">
        <v>0</v>
      </c>
    </row>
    <row r="3" spans="1:3" ht="63" customHeight="1" x14ac:dyDescent="0.2">
      <c r="A3" s="109"/>
      <c r="B3" s="4" t="s">
        <v>4</v>
      </c>
      <c r="C3" s="5" t="b">
        <v>0</v>
      </c>
    </row>
    <row r="4" spans="1:3" ht="63" customHeight="1" x14ac:dyDescent="0.2">
      <c r="A4" s="109"/>
      <c r="B4" s="4" t="s">
        <v>5</v>
      </c>
      <c r="C4" s="5" t="b">
        <v>0</v>
      </c>
    </row>
    <row r="5" spans="1:3" ht="63" customHeight="1" x14ac:dyDescent="0.2">
      <c r="A5" s="109"/>
      <c r="B5" s="4" t="s">
        <v>6</v>
      </c>
      <c r="C5" s="5" t="b">
        <v>0</v>
      </c>
    </row>
    <row r="6" spans="1:3" ht="63" customHeight="1" x14ac:dyDescent="0.2">
      <c r="A6" s="109"/>
      <c r="B6" s="4" t="s">
        <v>7</v>
      </c>
      <c r="C6" s="5" t="b">
        <v>0</v>
      </c>
    </row>
    <row r="7" spans="1:3" ht="63" customHeight="1" x14ac:dyDescent="0.2">
      <c r="A7" s="109"/>
      <c r="B7" s="4" t="s">
        <v>8</v>
      </c>
      <c r="C7" s="5" t="b">
        <v>0</v>
      </c>
    </row>
    <row r="8" spans="1:3" ht="63" customHeight="1" x14ac:dyDescent="0.2">
      <c r="A8" s="109"/>
      <c r="B8" s="4" t="s">
        <v>9</v>
      </c>
      <c r="C8" s="5" t="b">
        <v>0</v>
      </c>
    </row>
    <row r="9" spans="1:3" ht="63" customHeight="1" x14ac:dyDescent="0.2">
      <c r="A9" s="109"/>
      <c r="B9" s="4" t="s">
        <v>10</v>
      </c>
      <c r="C9" s="5" t="b">
        <v>0</v>
      </c>
    </row>
    <row r="10" spans="1:3" ht="63" customHeight="1" x14ac:dyDescent="0.2">
      <c r="A10" s="109"/>
      <c r="B10" s="4" t="s">
        <v>11</v>
      </c>
      <c r="C10" s="5" t="b">
        <v>0</v>
      </c>
    </row>
    <row r="11" spans="1:3" ht="63" customHeight="1" x14ac:dyDescent="0.2">
      <c r="A11" s="109"/>
      <c r="B11" s="4" t="s">
        <v>12</v>
      </c>
      <c r="C11" s="5" t="b">
        <v>0</v>
      </c>
    </row>
    <row r="12" spans="1:3" ht="63" customHeight="1" x14ac:dyDescent="0.2">
      <c r="A12" s="109"/>
      <c r="B12" s="4" t="s">
        <v>13</v>
      </c>
      <c r="C12" s="5" t="b">
        <v>0</v>
      </c>
    </row>
    <row r="13" spans="1:3" ht="63" customHeight="1" x14ac:dyDescent="0.2">
      <c r="A13" s="109"/>
      <c r="B13" s="4" t="s">
        <v>14</v>
      </c>
      <c r="C13" s="5" t="b">
        <v>0</v>
      </c>
    </row>
    <row r="14" spans="1:3" ht="63" customHeight="1" x14ac:dyDescent="0.2">
      <c r="A14" s="109"/>
      <c r="B14" s="4" t="s">
        <v>15</v>
      </c>
      <c r="C14" s="5" t="b">
        <v>0</v>
      </c>
    </row>
    <row r="15" spans="1:3" ht="63" customHeight="1" x14ac:dyDescent="0.2">
      <c r="A15" s="108" t="s">
        <v>16</v>
      </c>
      <c r="B15" s="4" t="s">
        <v>17</v>
      </c>
      <c r="C15" s="5" t="b">
        <v>0</v>
      </c>
    </row>
    <row r="16" spans="1:3" ht="63" customHeight="1" x14ac:dyDescent="0.2">
      <c r="A16" s="109"/>
      <c r="B16" s="4" t="s">
        <v>18</v>
      </c>
      <c r="C16" s="5" t="b">
        <v>0</v>
      </c>
    </row>
    <row r="17" spans="1:3" ht="63" customHeight="1" x14ac:dyDescent="0.2">
      <c r="A17" s="109"/>
      <c r="B17" s="4" t="s">
        <v>19</v>
      </c>
      <c r="C17" s="5" t="b">
        <v>0</v>
      </c>
    </row>
    <row r="18" spans="1:3" ht="63" customHeight="1" x14ac:dyDescent="0.2">
      <c r="A18" s="109"/>
      <c r="B18" s="4" t="s">
        <v>20</v>
      </c>
      <c r="C18" s="5" t="b">
        <v>0</v>
      </c>
    </row>
    <row r="19" spans="1:3" ht="63" customHeight="1" x14ac:dyDescent="0.2">
      <c r="A19" s="109"/>
      <c r="B19" s="4" t="s">
        <v>21</v>
      </c>
      <c r="C19" s="5" t="b">
        <v>0</v>
      </c>
    </row>
    <row r="20" spans="1:3" ht="63" customHeight="1" x14ac:dyDescent="0.2">
      <c r="A20" s="109"/>
      <c r="B20" s="4" t="s">
        <v>22</v>
      </c>
      <c r="C20" s="5" t="b">
        <v>0</v>
      </c>
    </row>
    <row r="21" spans="1:3" ht="63" customHeight="1" x14ac:dyDescent="0.2">
      <c r="A21" s="109"/>
      <c r="B21" s="4" t="s">
        <v>23</v>
      </c>
      <c r="C21" s="5" t="b">
        <v>0</v>
      </c>
    </row>
    <row r="22" spans="1:3" ht="63" customHeight="1" x14ac:dyDescent="0.2">
      <c r="A22" s="109"/>
      <c r="B22" s="4" t="s">
        <v>24</v>
      </c>
      <c r="C22" s="5" t="b">
        <v>0</v>
      </c>
    </row>
    <row r="23" spans="1:3" ht="63" customHeight="1" x14ac:dyDescent="0.2">
      <c r="A23" s="109"/>
      <c r="B23" s="4" t="s">
        <v>25</v>
      </c>
      <c r="C23" s="5" t="b">
        <v>0</v>
      </c>
    </row>
    <row r="24" spans="1:3" ht="63" customHeight="1" x14ac:dyDescent="0.2">
      <c r="A24" s="108" t="s">
        <v>26</v>
      </c>
      <c r="B24" s="4" t="s">
        <v>27</v>
      </c>
      <c r="C24" s="5" t="b">
        <v>0</v>
      </c>
    </row>
    <row r="25" spans="1:3" ht="63" customHeight="1" x14ac:dyDescent="0.2">
      <c r="A25" s="109"/>
      <c r="B25" s="4" t="s">
        <v>28</v>
      </c>
      <c r="C25" s="5" t="b">
        <v>0</v>
      </c>
    </row>
    <row r="26" spans="1:3" ht="63" customHeight="1" x14ac:dyDescent="0.2">
      <c r="A26" s="109"/>
      <c r="B26" s="4" t="s">
        <v>29</v>
      </c>
      <c r="C26" s="5" t="b">
        <v>0</v>
      </c>
    </row>
    <row r="27" spans="1:3" ht="63" customHeight="1" x14ac:dyDescent="0.2">
      <c r="A27" s="109"/>
      <c r="B27" s="4" t="s">
        <v>30</v>
      </c>
      <c r="C27" s="5" t="b">
        <v>0</v>
      </c>
    </row>
    <row r="28" spans="1:3" ht="63" customHeight="1" x14ac:dyDescent="0.2">
      <c r="A28" s="109"/>
      <c r="B28" s="4" t="s">
        <v>31</v>
      </c>
      <c r="C28" s="5" t="b">
        <v>0</v>
      </c>
    </row>
    <row r="29" spans="1:3" ht="63" customHeight="1" x14ac:dyDescent="0.2">
      <c r="A29" s="109"/>
      <c r="B29" s="4" t="s">
        <v>32</v>
      </c>
      <c r="C29" s="5" t="b">
        <v>0</v>
      </c>
    </row>
    <row r="30" spans="1:3" ht="63" customHeight="1" x14ac:dyDescent="0.2">
      <c r="A30" s="109"/>
      <c r="B30" s="4" t="s">
        <v>33</v>
      </c>
      <c r="C30" s="5" t="b">
        <v>0</v>
      </c>
    </row>
    <row r="31" spans="1:3" ht="63" customHeight="1" x14ac:dyDescent="0.2">
      <c r="A31" s="109"/>
      <c r="B31" s="4" t="s">
        <v>34</v>
      </c>
      <c r="C31" s="5" t="b">
        <v>0</v>
      </c>
    </row>
    <row r="32" spans="1:3" ht="63" customHeight="1" x14ac:dyDescent="0.2">
      <c r="A32" s="109"/>
      <c r="B32" s="4" t="s">
        <v>35</v>
      </c>
      <c r="C32" s="5" t="b">
        <v>0</v>
      </c>
    </row>
    <row r="33" spans="1:3" ht="63" customHeight="1" x14ac:dyDescent="0.2">
      <c r="A33" s="108" t="s">
        <v>36</v>
      </c>
      <c r="B33" s="4" t="s">
        <v>37</v>
      </c>
      <c r="C33" s="5" t="b">
        <v>0</v>
      </c>
    </row>
    <row r="34" spans="1:3" ht="63" customHeight="1" x14ac:dyDescent="0.2">
      <c r="A34" s="109"/>
      <c r="B34" s="4" t="s">
        <v>38</v>
      </c>
      <c r="C34" s="5" t="b">
        <v>0</v>
      </c>
    </row>
    <row r="35" spans="1:3" ht="63" customHeight="1" x14ac:dyDescent="0.2">
      <c r="A35" s="109"/>
      <c r="B35" s="4" t="s">
        <v>39</v>
      </c>
      <c r="C35" s="5" t="b">
        <v>0</v>
      </c>
    </row>
    <row r="36" spans="1:3" ht="63" customHeight="1" x14ac:dyDescent="0.2">
      <c r="A36" s="109"/>
      <c r="B36" s="4" t="s">
        <v>40</v>
      </c>
      <c r="C36" s="5" t="b">
        <v>0</v>
      </c>
    </row>
    <row r="37" spans="1:3" ht="63" customHeight="1" x14ac:dyDescent="0.2">
      <c r="A37" s="108" t="s">
        <v>41</v>
      </c>
      <c r="B37" s="4" t="s">
        <v>42</v>
      </c>
      <c r="C37" s="5" t="b">
        <v>0</v>
      </c>
    </row>
    <row r="38" spans="1:3" ht="63" customHeight="1" x14ac:dyDescent="0.2">
      <c r="A38" s="109"/>
      <c r="B38" s="4" t="s">
        <v>43</v>
      </c>
      <c r="C38" s="5" t="b">
        <v>0</v>
      </c>
    </row>
    <row r="39" spans="1:3" ht="63" customHeight="1" x14ac:dyDescent="0.2">
      <c r="A39" s="109"/>
      <c r="B39" s="4" t="s">
        <v>44</v>
      </c>
      <c r="C39" s="5" t="b">
        <v>0</v>
      </c>
    </row>
    <row r="40" spans="1:3" ht="63" customHeight="1" x14ac:dyDescent="0.2">
      <c r="A40" s="109"/>
      <c r="B40" s="4" t="s">
        <v>45</v>
      </c>
      <c r="C40" s="5" t="b">
        <v>0</v>
      </c>
    </row>
    <row r="41" spans="1:3" ht="63" customHeight="1" x14ac:dyDescent="0.2">
      <c r="A41" s="109"/>
      <c r="B41" s="4" t="s">
        <v>46</v>
      </c>
      <c r="C41" s="5" t="b">
        <v>0</v>
      </c>
    </row>
    <row r="42" spans="1:3" ht="63" customHeight="1" x14ac:dyDescent="0.2">
      <c r="A42" s="109"/>
      <c r="B42" s="4" t="s">
        <v>47</v>
      </c>
      <c r="C42" s="5" t="b">
        <v>0</v>
      </c>
    </row>
    <row r="43" spans="1:3" ht="63" customHeight="1" x14ac:dyDescent="0.2">
      <c r="A43" s="109"/>
      <c r="B43" s="4" t="s">
        <v>48</v>
      </c>
      <c r="C43" s="5" t="b">
        <v>0</v>
      </c>
    </row>
    <row r="44" spans="1:3" ht="63" customHeight="1" x14ac:dyDescent="0.2">
      <c r="A44" s="108" t="s">
        <v>49</v>
      </c>
      <c r="B44" s="4" t="s">
        <v>50</v>
      </c>
      <c r="C44" s="5" t="b">
        <v>0</v>
      </c>
    </row>
    <row r="45" spans="1:3" ht="63" customHeight="1" x14ac:dyDescent="0.2">
      <c r="A45" s="109"/>
      <c r="B45" s="4" t="s">
        <v>51</v>
      </c>
      <c r="C45" s="5" t="b">
        <v>0</v>
      </c>
    </row>
    <row r="46" spans="1:3" ht="63" customHeight="1" x14ac:dyDescent="0.2">
      <c r="A46" s="109"/>
      <c r="B46" s="4" t="s">
        <v>52</v>
      </c>
      <c r="C46" s="5" t="b">
        <v>0</v>
      </c>
    </row>
    <row r="47" spans="1:3" ht="63" customHeight="1" x14ac:dyDescent="0.2">
      <c r="A47" s="109"/>
      <c r="B47" s="4" t="s">
        <v>53</v>
      </c>
      <c r="C47" s="5" t="b">
        <v>0</v>
      </c>
    </row>
    <row r="48" spans="1:3" ht="63" customHeight="1" x14ac:dyDescent="0.2">
      <c r="A48" s="109"/>
      <c r="B48" s="4" t="s">
        <v>54</v>
      </c>
      <c r="C48" s="5" t="b">
        <v>0</v>
      </c>
    </row>
    <row r="49" spans="1:3" ht="63" customHeight="1" x14ac:dyDescent="0.2">
      <c r="A49" s="109"/>
      <c r="B49" s="4" t="s">
        <v>55</v>
      </c>
      <c r="C49" s="5" t="b">
        <v>0</v>
      </c>
    </row>
  </sheetData>
  <mergeCells count="6">
    <mergeCell ref="A44:A49"/>
    <mergeCell ref="A2:A14"/>
    <mergeCell ref="A15:A23"/>
    <mergeCell ref="A24:A32"/>
    <mergeCell ref="A33:A36"/>
    <mergeCell ref="A37:A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3"/>
  <sheetViews>
    <sheetView workbookViewId="0"/>
  </sheetViews>
  <sheetFormatPr defaultColWidth="12.5703125" defaultRowHeight="15" customHeight="1" x14ac:dyDescent="0.2"/>
  <cols>
    <col min="1" max="1" width="30.5703125" customWidth="1"/>
    <col min="2" max="2" width="34.42578125" customWidth="1"/>
    <col min="3" max="3" width="35.85546875" customWidth="1"/>
    <col min="4" max="6" width="30.5703125" customWidth="1"/>
  </cols>
  <sheetData>
    <row r="1" spans="1:6" x14ac:dyDescent="0.2">
      <c r="A1" s="6"/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 x14ac:dyDescent="0.2">
      <c r="A2" s="5">
        <v>1</v>
      </c>
      <c r="B2" s="5"/>
      <c r="C2" s="7"/>
      <c r="D2" s="7"/>
      <c r="E2" s="7"/>
      <c r="F2" s="7"/>
    </row>
    <row r="3" spans="1:6" x14ac:dyDescent="0.2">
      <c r="A3" s="5">
        <v>2</v>
      </c>
      <c r="B3" s="5"/>
      <c r="C3" s="7"/>
      <c r="D3" s="7"/>
      <c r="E3" s="7"/>
      <c r="F3" s="7"/>
    </row>
    <row r="4" spans="1:6" x14ac:dyDescent="0.2">
      <c r="A4" s="5">
        <v>3</v>
      </c>
      <c r="B4" s="5"/>
      <c r="C4" s="7"/>
      <c r="D4" s="7"/>
      <c r="E4" s="7"/>
      <c r="F4" s="7"/>
    </row>
    <row r="5" spans="1:6" x14ac:dyDescent="0.2">
      <c r="A5" s="5">
        <v>4</v>
      </c>
      <c r="B5" s="5"/>
      <c r="C5" s="7"/>
      <c r="D5" s="7"/>
      <c r="E5" s="7"/>
      <c r="F5" s="7"/>
    </row>
    <row r="6" spans="1:6" x14ac:dyDescent="0.2">
      <c r="A6" s="5">
        <v>5</v>
      </c>
      <c r="B6" s="5"/>
      <c r="C6" s="7"/>
      <c r="D6" s="7"/>
      <c r="E6" s="7"/>
      <c r="F6" s="7"/>
    </row>
    <row r="7" spans="1:6" x14ac:dyDescent="0.2">
      <c r="A7" s="5">
        <v>6</v>
      </c>
      <c r="B7" s="7"/>
      <c r="C7" s="7"/>
      <c r="D7" s="7"/>
      <c r="E7" s="7"/>
      <c r="F7" s="7"/>
    </row>
    <row r="8" spans="1:6" x14ac:dyDescent="0.2">
      <c r="A8" s="5">
        <v>7</v>
      </c>
      <c r="B8" s="7"/>
      <c r="C8" s="7"/>
      <c r="D8" s="7"/>
      <c r="E8" s="7"/>
      <c r="F8" s="7"/>
    </row>
    <row r="9" spans="1:6" x14ac:dyDescent="0.2">
      <c r="A9" s="5">
        <v>8</v>
      </c>
      <c r="B9" s="7"/>
      <c r="C9" s="7"/>
      <c r="D9" s="7"/>
      <c r="E9" s="7"/>
      <c r="F9" s="7"/>
    </row>
    <row r="10" spans="1:6" x14ac:dyDescent="0.2">
      <c r="A10" s="5">
        <v>9</v>
      </c>
      <c r="B10" s="7"/>
      <c r="C10" s="7"/>
      <c r="D10" s="7"/>
      <c r="E10" s="7"/>
      <c r="F10" s="7"/>
    </row>
    <row r="11" spans="1:6" x14ac:dyDescent="0.2">
      <c r="A11" s="5">
        <v>10</v>
      </c>
      <c r="B11" s="7"/>
      <c r="C11" s="7"/>
      <c r="D11" s="7"/>
      <c r="E11" s="7"/>
      <c r="F11" s="7"/>
    </row>
    <row r="12" spans="1:6" x14ac:dyDescent="0.2">
      <c r="A12" s="5">
        <v>11</v>
      </c>
      <c r="B12" s="7"/>
      <c r="C12" s="7"/>
      <c r="D12" s="7"/>
      <c r="E12" s="7"/>
      <c r="F12" s="7"/>
    </row>
    <row r="13" spans="1:6" x14ac:dyDescent="0.2">
      <c r="A13" s="5">
        <v>12</v>
      </c>
      <c r="B13" s="7"/>
      <c r="C13" s="7"/>
      <c r="D13" s="7"/>
      <c r="E13" s="7"/>
      <c r="F13" s="7"/>
    </row>
    <row r="14" spans="1:6" x14ac:dyDescent="0.2">
      <c r="A14" s="5">
        <v>13</v>
      </c>
      <c r="B14" s="7"/>
      <c r="C14" s="7"/>
      <c r="D14" s="7"/>
      <c r="E14" s="7"/>
      <c r="F14" s="7"/>
    </row>
    <row r="15" spans="1:6" x14ac:dyDescent="0.2">
      <c r="A15" s="5">
        <v>14</v>
      </c>
      <c r="B15" s="7"/>
      <c r="C15" s="7"/>
      <c r="D15" s="7"/>
      <c r="E15" s="7"/>
      <c r="F15" s="7"/>
    </row>
    <row r="16" spans="1:6" x14ac:dyDescent="0.2">
      <c r="A16" s="5">
        <v>15</v>
      </c>
      <c r="B16" s="5"/>
      <c r="C16" s="7"/>
      <c r="D16" s="7"/>
      <c r="E16" s="7"/>
      <c r="F16" s="7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27" spans="1:6" x14ac:dyDescent="0.2">
      <c r="A27" s="5"/>
      <c r="B27" s="5"/>
      <c r="C27" s="5"/>
      <c r="D27" s="5"/>
      <c r="E27" s="5"/>
      <c r="F27" s="5"/>
    </row>
    <row r="28" spans="1:6" x14ac:dyDescent="0.2">
      <c r="A28" s="5"/>
      <c r="B28" s="5"/>
      <c r="C28" s="5"/>
      <c r="D28" s="5"/>
      <c r="E28" s="5"/>
      <c r="F28" s="5"/>
    </row>
    <row r="29" spans="1:6" x14ac:dyDescent="0.2">
      <c r="A29" s="5"/>
      <c r="B29" s="5"/>
      <c r="C29" s="5"/>
      <c r="D29" s="5"/>
      <c r="E29" s="5"/>
      <c r="F29" s="5"/>
    </row>
    <row r="30" spans="1:6" x14ac:dyDescent="0.2">
      <c r="A30" s="5"/>
      <c r="B30" s="5"/>
      <c r="C30" s="5"/>
      <c r="D30" s="5"/>
      <c r="E30" s="5"/>
      <c r="F30" s="5"/>
    </row>
    <row r="31" spans="1:6" x14ac:dyDescent="0.2">
      <c r="A31" s="5"/>
      <c r="B31" s="5"/>
      <c r="C31" s="5"/>
      <c r="D31" s="5"/>
      <c r="E31" s="5"/>
      <c r="F31" s="5"/>
    </row>
    <row r="32" spans="1:6" x14ac:dyDescent="0.2">
      <c r="A32" s="5"/>
      <c r="B32" s="5"/>
      <c r="C32" s="5"/>
      <c r="D32" s="5"/>
      <c r="E32" s="5"/>
      <c r="F32" s="5"/>
    </row>
    <row r="33" spans="1:6" x14ac:dyDescent="0.2">
      <c r="A33" s="5"/>
      <c r="B33" s="5"/>
      <c r="C33" s="5"/>
      <c r="D33" s="5"/>
      <c r="E33" s="5"/>
      <c r="F33" s="5"/>
    </row>
    <row r="34" spans="1:6" x14ac:dyDescent="0.2">
      <c r="A34" s="5"/>
      <c r="B34" s="5"/>
      <c r="C34" s="5"/>
      <c r="D34" s="5"/>
      <c r="E34" s="5"/>
      <c r="F34" s="5"/>
    </row>
    <row r="35" spans="1:6" x14ac:dyDescent="0.2">
      <c r="A35" s="5"/>
      <c r="B35" s="5"/>
      <c r="C35" s="5"/>
      <c r="D35" s="5"/>
      <c r="E35" s="5"/>
      <c r="F35" s="5"/>
    </row>
    <row r="36" spans="1:6" x14ac:dyDescent="0.2">
      <c r="A36" s="5"/>
      <c r="B36" s="5"/>
      <c r="C36" s="5"/>
      <c r="D36" s="5"/>
      <c r="E36" s="5"/>
      <c r="F36" s="5"/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5"/>
      <c r="E40" s="5"/>
      <c r="F40" s="5"/>
    </row>
    <row r="41" spans="1:6" x14ac:dyDescent="0.2">
      <c r="A41" s="5"/>
      <c r="B41" s="5"/>
      <c r="C41" s="5"/>
      <c r="D41" s="5"/>
      <c r="E41" s="5"/>
      <c r="F41" s="5"/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5"/>
      <c r="B43" s="5"/>
      <c r="C43" s="5"/>
      <c r="D43" s="5"/>
      <c r="E43" s="5"/>
      <c r="F43" s="5"/>
    </row>
    <row r="44" spans="1:6" x14ac:dyDescent="0.2">
      <c r="A44" s="5"/>
      <c r="B44" s="5"/>
      <c r="C44" s="5"/>
      <c r="D44" s="5"/>
      <c r="E44" s="5"/>
      <c r="F44" s="5"/>
    </row>
    <row r="45" spans="1:6" x14ac:dyDescent="0.2">
      <c r="A45" s="5"/>
      <c r="B45" s="5"/>
      <c r="C45" s="5"/>
      <c r="D45" s="5"/>
      <c r="E45" s="5"/>
      <c r="F45" s="5"/>
    </row>
    <row r="46" spans="1:6" x14ac:dyDescent="0.2">
      <c r="A46" s="5"/>
      <c r="B46" s="5"/>
      <c r="C46" s="5"/>
      <c r="D46" s="5"/>
      <c r="E46" s="5"/>
      <c r="F46" s="5"/>
    </row>
    <row r="47" spans="1:6" x14ac:dyDescent="0.2">
      <c r="A47" s="5"/>
      <c r="B47" s="5"/>
      <c r="C47" s="5"/>
      <c r="D47" s="5"/>
      <c r="E47" s="5"/>
      <c r="F47" s="5"/>
    </row>
    <row r="48" spans="1:6" x14ac:dyDescent="0.2">
      <c r="A48" s="5"/>
      <c r="B48" s="5"/>
      <c r="C48" s="5"/>
      <c r="D48" s="5"/>
      <c r="E48" s="5"/>
      <c r="F48" s="5"/>
    </row>
    <row r="49" spans="1:6" x14ac:dyDescent="0.2">
      <c r="A49" s="5"/>
      <c r="B49" s="5"/>
      <c r="C49" s="5"/>
      <c r="D49" s="5"/>
      <c r="E49" s="5"/>
      <c r="F49" s="5"/>
    </row>
    <row r="50" spans="1:6" x14ac:dyDescent="0.2">
      <c r="A50" s="5"/>
      <c r="B50" s="5"/>
      <c r="C50" s="5"/>
      <c r="D50" s="5"/>
      <c r="E50" s="5"/>
      <c r="F50" s="5"/>
    </row>
    <row r="51" spans="1:6" x14ac:dyDescent="0.2">
      <c r="A51" s="5"/>
      <c r="B51" s="5"/>
      <c r="C51" s="5"/>
      <c r="D51" s="5"/>
      <c r="E51" s="5"/>
      <c r="F51" s="5"/>
    </row>
    <row r="52" spans="1:6" x14ac:dyDescent="0.2">
      <c r="A52" s="5"/>
      <c r="B52" s="5"/>
      <c r="C52" s="5"/>
      <c r="D52" s="5"/>
      <c r="E52" s="5"/>
      <c r="F52" s="5"/>
    </row>
    <row r="53" spans="1:6" x14ac:dyDescent="0.2">
      <c r="A53" s="5"/>
      <c r="B53" s="5"/>
      <c r="C53" s="5"/>
      <c r="D53" s="5"/>
      <c r="E53" s="5"/>
      <c r="F53" s="5"/>
    </row>
    <row r="54" spans="1:6" x14ac:dyDescent="0.2">
      <c r="A54" s="5"/>
      <c r="B54" s="5"/>
      <c r="C54" s="5"/>
      <c r="D54" s="5"/>
      <c r="E54" s="5"/>
      <c r="F54" s="5"/>
    </row>
    <row r="55" spans="1:6" x14ac:dyDescent="0.2">
      <c r="A55" s="5"/>
      <c r="B55" s="5"/>
      <c r="C55" s="5"/>
      <c r="D55" s="5"/>
      <c r="E55" s="5"/>
      <c r="F55" s="5"/>
    </row>
    <row r="56" spans="1:6" x14ac:dyDescent="0.2">
      <c r="A56" s="5"/>
      <c r="B56" s="5"/>
      <c r="C56" s="5"/>
      <c r="D56" s="5"/>
      <c r="E56" s="5"/>
      <c r="F56" s="5"/>
    </row>
    <row r="57" spans="1:6" x14ac:dyDescent="0.2">
      <c r="A57" s="5"/>
      <c r="B57" s="5"/>
      <c r="C57" s="5"/>
      <c r="D57" s="5"/>
      <c r="E57" s="5"/>
      <c r="F57" s="5"/>
    </row>
    <row r="58" spans="1:6" x14ac:dyDescent="0.2">
      <c r="A58" s="5"/>
      <c r="B58" s="5"/>
      <c r="C58" s="5"/>
      <c r="D58" s="5"/>
      <c r="E58" s="5"/>
      <c r="F58" s="5"/>
    </row>
    <row r="59" spans="1:6" x14ac:dyDescent="0.2">
      <c r="A59" s="5"/>
      <c r="B59" s="5"/>
      <c r="C59" s="5"/>
      <c r="D59" s="5"/>
      <c r="E59" s="5"/>
      <c r="F59" s="5"/>
    </row>
    <row r="60" spans="1:6" x14ac:dyDescent="0.2">
      <c r="A60" s="5"/>
      <c r="B60" s="5"/>
      <c r="C60" s="5"/>
      <c r="D60" s="5"/>
      <c r="E60" s="5"/>
      <c r="F60" s="5"/>
    </row>
    <row r="61" spans="1:6" x14ac:dyDescent="0.2">
      <c r="A61" s="5"/>
      <c r="B61" s="5"/>
      <c r="C61" s="5"/>
      <c r="D61" s="5"/>
      <c r="E61" s="5"/>
      <c r="F61" s="5"/>
    </row>
    <row r="62" spans="1:6" x14ac:dyDescent="0.2">
      <c r="A62" s="5"/>
      <c r="B62" s="5"/>
      <c r="C62" s="5"/>
      <c r="D62" s="5"/>
      <c r="E62" s="5"/>
      <c r="F62" s="5"/>
    </row>
    <row r="63" spans="1:6" x14ac:dyDescent="0.2">
      <c r="A63" s="5"/>
      <c r="B63" s="5"/>
      <c r="C63" s="5"/>
      <c r="D63" s="5"/>
      <c r="E63" s="5"/>
      <c r="F63" s="5"/>
    </row>
    <row r="64" spans="1:6" x14ac:dyDescent="0.2">
      <c r="A64" s="5"/>
      <c r="B64" s="5"/>
      <c r="C64" s="5"/>
      <c r="D64" s="5"/>
      <c r="E64" s="5"/>
      <c r="F64" s="5"/>
    </row>
    <row r="65" spans="1:6" x14ac:dyDescent="0.2">
      <c r="A65" s="5"/>
      <c r="B65" s="5"/>
      <c r="C65" s="5"/>
      <c r="D65" s="5"/>
      <c r="E65" s="5"/>
      <c r="F65" s="5"/>
    </row>
    <row r="66" spans="1:6" x14ac:dyDescent="0.2">
      <c r="A66" s="5"/>
      <c r="B66" s="5"/>
      <c r="C66" s="5"/>
      <c r="D66" s="5"/>
      <c r="E66" s="5"/>
      <c r="F66" s="5"/>
    </row>
    <row r="67" spans="1:6" x14ac:dyDescent="0.2">
      <c r="A67" s="5"/>
      <c r="B67" s="5"/>
      <c r="C67" s="5"/>
      <c r="D67" s="5"/>
      <c r="E67" s="5"/>
      <c r="F67" s="5"/>
    </row>
    <row r="68" spans="1:6" x14ac:dyDescent="0.2">
      <c r="A68" s="5"/>
      <c r="B68" s="5"/>
      <c r="C68" s="5"/>
      <c r="D68" s="5"/>
      <c r="E68" s="5"/>
      <c r="F68" s="5"/>
    </row>
    <row r="69" spans="1:6" x14ac:dyDescent="0.2">
      <c r="A69" s="5"/>
      <c r="B69" s="5"/>
      <c r="C69" s="5"/>
      <c r="D69" s="5"/>
      <c r="E69" s="5"/>
      <c r="F69" s="5"/>
    </row>
    <row r="70" spans="1:6" x14ac:dyDescent="0.2">
      <c r="A70" s="5"/>
      <c r="B70" s="5"/>
      <c r="C70" s="5"/>
      <c r="D70" s="5"/>
      <c r="E70" s="5"/>
      <c r="F70" s="5"/>
    </row>
    <row r="71" spans="1:6" x14ac:dyDescent="0.2">
      <c r="A71" s="5"/>
      <c r="B71" s="5"/>
      <c r="C71" s="5"/>
      <c r="D71" s="5"/>
      <c r="E71" s="5"/>
      <c r="F71" s="5"/>
    </row>
    <row r="72" spans="1:6" x14ac:dyDescent="0.2">
      <c r="A72" s="5"/>
      <c r="B72" s="5"/>
      <c r="C72" s="5"/>
      <c r="D72" s="5"/>
      <c r="E72" s="5"/>
      <c r="F72" s="5"/>
    </row>
    <row r="73" spans="1:6" x14ac:dyDescent="0.2">
      <c r="A73" s="5"/>
      <c r="B73" s="5"/>
      <c r="C73" s="5"/>
      <c r="D73" s="5"/>
      <c r="E73" s="5"/>
      <c r="F73" s="5"/>
    </row>
    <row r="74" spans="1:6" x14ac:dyDescent="0.2">
      <c r="A74" s="5"/>
      <c r="B74" s="5"/>
      <c r="C74" s="5"/>
      <c r="D74" s="5"/>
      <c r="E74" s="5"/>
      <c r="F74" s="5"/>
    </row>
    <row r="75" spans="1:6" x14ac:dyDescent="0.2">
      <c r="A75" s="5"/>
      <c r="B75" s="5"/>
      <c r="C75" s="5"/>
      <c r="D75" s="5"/>
      <c r="E75" s="5"/>
      <c r="F75" s="5"/>
    </row>
    <row r="76" spans="1:6" x14ac:dyDescent="0.2">
      <c r="A76" s="5"/>
      <c r="B76" s="5"/>
      <c r="C76" s="5"/>
      <c r="D76" s="5"/>
      <c r="E76" s="5"/>
      <c r="F76" s="5"/>
    </row>
    <row r="77" spans="1:6" x14ac:dyDescent="0.2">
      <c r="A77" s="5"/>
      <c r="B77" s="5"/>
      <c r="C77" s="5"/>
      <c r="D77" s="5"/>
      <c r="E77" s="5"/>
      <c r="F77" s="5"/>
    </row>
    <row r="78" spans="1:6" x14ac:dyDescent="0.2">
      <c r="A78" s="5"/>
      <c r="B78" s="5"/>
      <c r="C78" s="5"/>
      <c r="D78" s="5"/>
      <c r="E78" s="5"/>
      <c r="F78" s="5"/>
    </row>
    <row r="79" spans="1:6" x14ac:dyDescent="0.2">
      <c r="A79" s="5"/>
      <c r="B79" s="5"/>
      <c r="C79" s="5"/>
      <c r="D79" s="5"/>
      <c r="E79" s="5"/>
      <c r="F79" s="5"/>
    </row>
    <row r="80" spans="1:6" x14ac:dyDescent="0.2">
      <c r="A80" s="5"/>
      <c r="B80" s="5"/>
      <c r="C80" s="5"/>
      <c r="D80" s="5"/>
      <c r="E80" s="5"/>
      <c r="F80" s="5"/>
    </row>
    <row r="81" spans="1:6" x14ac:dyDescent="0.2">
      <c r="A81" s="5"/>
      <c r="B81" s="5"/>
      <c r="C81" s="5"/>
      <c r="D81" s="5"/>
      <c r="E81" s="5"/>
      <c r="F81" s="5"/>
    </row>
    <row r="82" spans="1:6" x14ac:dyDescent="0.2">
      <c r="A82" s="5"/>
      <c r="B82" s="5"/>
      <c r="C82" s="5"/>
      <c r="D82" s="5"/>
      <c r="E82" s="5"/>
      <c r="F82" s="5"/>
    </row>
    <row r="83" spans="1:6" x14ac:dyDescent="0.2">
      <c r="A83" s="5"/>
      <c r="B83" s="5"/>
      <c r="C83" s="5"/>
      <c r="D83" s="5"/>
      <c r="E83" s="5"/>
      <c r="F83" s="5"/>
    </row>
    <row r="84" spans="1:6" x14ac:dyDescent="0.2">
      <c r="A84" s="5"/>
      <c r="B84" s="5"/>
      <c r="C84" s="5"/>
      <c r="D84" s="5"/>
      <c r="E84" s="5"/>
      <c r="F84" s="5"/>
    </row>
    <row r="85" spans="1:6" x14ac:dyDescent="0.2">
      <c r="A85" s="5"/>
      <c r="B85" s="5"/>
      <c r="C85" s="5"/>
      <c r="D85" s="5"/>
      <c r="E85" s="5"/>
      <c r="F85" s="5"/>
    </row>
    <row r="86" spans="1:6" x14ac:dyDescent="0.2">
      <c r="A86" s="5"/>
      <c r="B86" s="5"/>
      <c r="C86" s="5"/>
      <c r="D86" s="5"/>
      <c r="E86" s="5"/>
      <c r="F86" s="5"/>
    </row>
    <row r="87" spans="1:6" x14ac:dyDescent="0.2">
      <c r="A87" s="5"/>
      <c r="B87" s="5"/>
      <c r="C87" s="5"/>
      <c r="D87" s="5"/>
      <c r="E87" s="5"/>
      <c r="F87" s="5"/>
    </row>
    <row r="88" spans="1:6" x14ac:dyDescent="0.2">
      <c r="A88" s="5"/>
      <c r="B88" s="5"/>
      <c r="C88" s="5"/>
      <c r="D88" s="5"/>
      <c r="E88" s="5"/>
      <c r="F88" s="5"/>
    </row>
    <row r="89" spans="1:6" x14ac:dyDescent="0.2">
      <c r="A89" s="5"/>
      <c r="B89" s="5"/>
      <c r="C89" s="5"/>
      <c r="D89" s="5"/>
      <c r="E89" s="5"/>
      <c r="F89" s="5"/>
    </row>
    <row r="90" spans="1:6" x14ac:dyDescent="0.2">
      <c r="A90" s="5"/>
      <c r="B90" s="5"/>
      <c r="C90" s="5"/>
      <c r="D90" s="5"/>
      <c r="E90" s="5"/>
      <c r="F90" s="5"/>
    </row>
    <row r="91" spans="1:6" x14ac:dyDescent="0.2">
      <c r="A91" s="5"/>
      <c r="B91" s="5"/>
      <c r="C91" s="5"/>
      <c r="D91" s="5"/>
      <c r="E91" s="5"/>
      <c r="F91" s="5"/>
    </row>
    <row r="92" spans="1:6" x14ac:dyDescent="0.2">
      <c r="A92" s="5"/>
      <c r="B92" s="5"/>
      <c r="C92" s="5"/>
      <c r="D92" s="5"/>
      <c r="E92" s="5"/>
      <c r="F92" s="5"/>
    </row>
    <row r="93" spans="1:6" x14ac:dyDescent="0.2">
      <c r="A93" s="5"/>
      <c r="B93" s="5"/>
      <c r="C93" s="5"/>
      <c r="D93" s="5"/>
      <c r="E93" s="5"/>
      <c r="F93" s="5"/>
    </row>
    <row r="94" spans="1:6" x14ac:dyDescent="0.2">
      <c r="A94" s="5"/>
      <c r="B94" s="5"/>
      <c r="C94" s="5"/>
      <c r="D94" s="5"/>
      <c r="E94" s="5"/>
      <c r="F94" s="5"/>
    </row>
    <row r="95" spans="1:6" x14ac:dyDescent="0.2">
      <c r="A95" s="5"/>
      <c r="B95" s="5"/>
      <c r="C95" s="5"/>
      <c r="D95" s="5"/>
      <c r="E95" s="5"/>
      <c r="F95" s="5"/>
    </row>
    <row r="96" spans="1:6" x14ac:dyDescent="0.2">
      <c r="A96" s="5"/>
      <c r="B96" s="5"/>
      <c r="C96" s="5"/>
      <c r="D96" s="5"/>
      <c r="E96" s="5"/>
      <c r="F96" s="5"/>
    </row>
    <row r="97" spans="1:6" x14ac:dyDescent="0.2">
      <c r="A97" s="5"/>
      <c r="B97" s="5"/>
      <c r="C97" s="5"/>
      <c r="D97" s="5"/>
      <c r="E97" s="5"/>
      <c r="F97" s="5"/>
    </row>
    <row r="98" spans="1:6" x14ac:dyDescent="0.2">
      <c r="A98" s="5"/>
      <c r="B98" s="5"/>
      <c r="C98" s="5"/>
      <c r="D98" s="5"/>
      <c r="E98" s="5"/>
      <c r="F98" s="5"/>
    </row>
    <row r="99" spans="1:6" x14ac:dyDescent="0.2">
      <c r="A99" s="5"/>
      <c r="B99" s="5"/>
      <c r="C99" s="5"/>
      <c r="D99" s="5"/>
      <c r="E99" s="5"/>
      <c r="F99" s="5"/>
    </row>
    <row r="100" spans="1:6" x14ac:dyDescent="0.2">
      <c r="A100" s="5"/>
      <c r="B100" s="5"/>
      <c r="C100" s="5"/>
      <c r="D100" s="5"/>
      <c r="E100" s="5"/>
      <c r="F100" s="5"/>
    </row>
    <row r="101" spans="1:6" x14ac:dyDescent="0.2">
      <c r="A101" s="5"/>
      <c r="B101" s="5"/>
      <c r="C101" s="5"/>
      <c r="D101" s="5"/>
      <c r="E101" s="5"/>
      <c r="F101" s="5"/>
    </row>
    <row r="102" spans="1:6" x14ac:dyDescent="0.2">
      <c r="A102" s="5"/>
      <c r="B102" s="5"/>
      <c r="C102" s="5"/>
      <c r="D102" s="5"/>
      <c r="E102" s="5"/>
      <c r="F102" s="5"/>
    </row>
    <row r="103" spans="1:6" x14ac:dyDescent="0.2">
      <c r="A103" s="5"/>
      <c r="B103" s="5"/>
      <c r="C103" s="5"/>
      <c r="D103" s="5"/>
      <c r="E103" s="5"/>
      <c r="F103" s="5"/>
    </row>
    <row r="104" spans="1:6" x14ac:dyDescent="0.2">
      <c r="A104" s="5"/>
      <c r="B104" s="5"/>
      <c r="C104" s="5"/>
      <c r="D104" s="5"/>
      <c r="E104" s="5"/>
      <c r="F104" s="5"/>
    </row>
    <row r="105" spans="1:6" x14ac:dyDescent="0.2">
      <c r="A105" s="5"/>
      <c r="B105" s="5"/>
      <c r="C105" s="5"/>
      <c r="D105" s="5"/>
      <c r="E105" s="5"/>
      <c r="F105" s="5"/>
    </row>
    <row r="106" spans="1:6" x14ac:dyDescent="0.2">
      <c r="A106" s="5"/>
      <c r="B106" s="5"/>
      <c r="C106" s="5"/>
      <c r="D106" s="5"/>
      <c r="E106" s="5"/>
      <c r="F106" s="5"/>
    </row>
    <row r="107" spans="1:6" x14ac:dyDescent="0.2">
      <c r="A107" s="5"/>
      <c r="B107" s="5"/>
      <c r="C107" s="5"/>
      <c r="D107" s="5"/>
      <c r="E107" s="5"/>
      <c r="F107" s="5"/>
    </row>
    <row r="108" spans="1:6" x14ac:dyDescent="0.2">
      <c r="A108" s="5"/>
      <c r="B108" s="5"/>
      <c r="C108" s="5"/>
      <c r="D108" s="5"/>
      <c r="E108" s="5"/>
      <c r="F108" s="5"/>
    </row>
    <row r="109" spans="1:6" x14ac:dyDescent="0.2">
      <c r="A109" s="5"/>
      <c r="B109" s="5"/>
      <c r="C109" s="5"/>
      <c r="D109" s="5"/>
      <c r="E109" s="5"/>
      <c r="F109" s="5"/>
    </row>
    <row r="110" spans="1:6" x14ac:dyDescent="0.2">
      <c r="A110" s="5"/>
      <c r="B110" s="5"/>
      <c r="C110" s="5"/>
      <c r="D110" s="5"/>
      <c r="E110" s="5"/>
      <c r="F110" s="5"/>
    </row>
    <row r="111" spans="1:6" x14ac:dyDescent="0.2">
      <c r="A111" s="5"/>
      <c r="B111" s="5"/>
      <c r="C111" s="5"/>
      <c r="D111" s="5"/>
      <c r="E111" s="5"/>
      <c r="F111" s="5"/>
    </row>
    <row r="112" spans="1:6" x14ac:dyDescent="0.2">
      <c r="A112" s="5"/>
      <c r="B112" s="5"/>
      <c r="C112" s="5"/>
      <c r="D112" s="5"/>
      <c r="E112" s="5"/>
      <c r="F112" s="5"/>
    </row>
    <row r="113" spans="1:6" x14ac:dyDescent="0.2">
      <c r="A113" s="5"/>
      <c r="B113" s="5"/>
      <c r="C113" s="5"/>
      <c r="D113" s="5"/>
      <c r="E113" s="5"/>
      <c r="F113" s="5"/>
    </row>
    <row r="114" spans="1:6" x14ac:dyDescent="0.2">
      <c r="A114" s="5"/>
      <c r="B114" s="5"/>
      <c r="C114" s="5"/>
      <c r="D114" s="5"/>
      <c r="E114" s="5"/>
      <c r="F114" s="5"/>
    </row>
    <row r="115" spans="1:6" x14ac:dyDescent="0.2">
      <c r="A115" s="5"/>
      <c r="B115" s="5"/>
      <c r="C115" s="5"/>
      <c r="D115" s="5"/>
      <c r="E115" s="5"/>
      <c r="F115" s="5"/>
    </row>
    <row r="116" spans="1:6" x14ac:dyDescent="0.2">
      <c r="A116" s="5"/>
      <c r="B116" s="5"/>
      <c r="C116" s="5"/>
      <c r="D116" s="5"/>
      <c r="E116" s="5"/>
      <c r="F116" s="5"/>
    </row>
    <row r="117" spans="1:6" x14ac:dyDescent="0.2">
      <c r="A117" s="5"/>
      <c r="B117" s="5"/>
      <c r="C117" s="5"/>
      <c r="D117" s="5"/>
      <c r="E117" s="5"/>
      <c r="F117" s="5"/>
    </row>
    <row r="118" spans="1:6" x14ac:dyDescent="0.2">
      <c r="A118" s="5"/>
      <c r="B118" s="5"/>
      <c r="C118" s="5"/>
      <c r="D118" s="5"/>
      <c r="E118" s="5"/>
      <c r="F118" s="5"/>
    </row>
    <row r="119" spans="1:6" x14ac:dyDescent="0.2">
      <c r="A119" s="5"/>
      <c r="B119" s="5"/>
      <c r="C119" s="5"/>
      <c r="D119" s="5"/>
      <c r="E119" s="5"/>
      <c r="F119" s="5"/>
    </row>
    <row r="120" spans="1:6" x14ac:dyDescent="0.2">
      <c r="A120" s="5"/>
      <c r="B120" s="5"/>
      <c r="C120" s="5"/>
      <c r="D120" s="5"/>
      <c r="E120" s="5"/>
      <c r="F120" s="5"/>
    </row>
    <row r="121" spans="1:6" x14ac:dyDescent="0.2">
      <c r="A121" s="5"/>
      <c r="B121" s="5"/>
      <c r="C121" s="5"/>
      <c r="D121" s="5"/>
      <c r="E121" s="5"/>
      <c r="F121" s="5"/>
    </row>
    <row r="122" spans="1:6" x14ac:dyDescent="0.2">
      <c r="A122" s="5"/>
      <c r="B122" s="5"/>
      <c r="C122" s="5"/>
      <c r="D122" s="5"/>
      <c r="E122" s="5"/>
      <c r="F122" s="5"/>
    </row>
    <row r="123" spans="1:6" x14ac:dyDescent="0.2">
      <c r="A123" s="5"/>
      <c r="B123" s="5"/>
      <c r="C123" s="5"/>
      <c r="D123" s="5"/>
      <c r="E123" s="5"/>
      <c r="F123" s="5"/>
    </row>
    <row r="124" spans="1:6" x14ac:dyDescent="0.2">
      <c r="A124" s="5"/>
      <c r="B124" s="5"/>
      <c r="C124" s="5"/>
      <c r="D124" s="5"/>
      <c r="E124" s="5"/>
      <c r="F124" s="5"/>
    </row>
    <row r="125" spans="1:6" x14ac:dyDescent="0.2">
      <c r="A125" s="5"/>
      <c r="B125" s="5"/>
      <c r="C125" s="5"/>
      <c r="D125" s="5"/>
      <c r="E125" s="5"/>
      <c r="F125" s="5"/>
    </row>
    <row r="126" spans="1:6" x14ac:dyDescent="0.2">
      <c r="A126" s="5"/>
      <c r="B126" s="5"/>
      <c r="C126" s="5"/>
      <c r="D126" s="5"/>
      <c r="E126" s="5"/>
      <c r="F126" s="5"/>
    </row>
    <row r="127" spans="1:6" x14ac:dyDescent="0.2">
      <c r="A127" s="5"/>
      <c r="B127" s="5"/>
      <c r="C127" s="5"/>
      <c r="D127" s="5"/>
      <c r="E127" s="5"/>
      <c r="F127" s="5"/>
    </row>
    <row r="128" spans="1:6" x14ac:dyDescent="0.2">
      <c r="A128" s="5"/>
      <c r="B128" s="5"/>
      <c r="C128" s="5"/>
      <c r="D128" s="5"/>
      <c r="E128" s="5"/>
      <c r="F128" s="5"/>
    </row>
    <row r="129" spans="1:6" x14ac:dyDescent="0.2">
      <c r="A129" s="5"/>
      <c r="B129" s="5"/>
      <c r="C129" s="5"/>
      <c r="D129" s="5"/>
      <c r="E129" s="5"/>
      <c r="F129" s="5"/>
    </row>
    <row r="130" spans="1:6" x14ac:dyDescent="0.2">
      <c r="A130" s="5"/>
      <c r="B130" s="5"/>
      <c r="C130" s="5"/>
      <c r="D130" s="5"/>
      <c r="E130" s="5"/>
      <c r="F130" s="5"/>
    </row>
    <row r="131" spans="1:6" x14ac:dyDescent="0.2">
      <c r="A131" s="5"/>
      <c r="B131" s="5"/>
      <c r="C131" s="5"/>
      <c r="D131" s="5"/>
      <c r="E131" s="5"/>
      <c r="F131" s="5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/>
      <c r="B133" s="5"/>
      <c r="C133" s="5"/>
      <c r="D133" s="5"/>
      <c r="E133" s="5"/>
      <c r="F133" s="5"/>
    </row>
    <row r="134" spans="1:6" x14ac:dyDescent="0.2">
      <c r="A134" s="5"/>
      <c r="B134" s="5"/>
      <c r="C134" s="5"/>
      <c r="D134" s="5"/>
      <c r="E134" s="5"/>
      <c r="F134" s="5"/>
    </row>
    <row r="135" spans="1:6" x14ac:dyDescent="0.2">
      <c r="A135" s="5"/>
      <c r="B135" s="5"/>
      <c r="C135" s="5"/>
      <c r="D135" s="5"/>
      <c r="E135" s="5"/>
      <c r="F135" s="5"/>
    </row>
    <row r="136" spans="1:6" x14ac:dyDescent="0.2">
      <c r="A136" s="5"/>
      <c r="B136" s="5"/>
      <c r="C136" s="5"/>
      <c r="D136" s="5"/>
      <c r="E136" s="5"/>
      <c r="F136" s="5"/>
    </row>
    <row r="137" spans="1:6" x14ac:dyDescent="0.2">
      <c r="A137" s="5"/>
      <c r="B137" s="5"/>
      <c r="C137" s="5"/>
      <c r="D137" s="5"/>
      <c r="E137" s="5"/>
      <c r="F137" s="5"/>
    </row>
    <row r="138" spans="1:6" x14ac:dyDescent="0.2">
      <c r="A138" s="5"/>
      <c r="B138" s="5"/>
      <c r="C138" s="5"/>
      <c r="D138" s="5"/>
      <c r="E138" s="5"/>
      <c r="F138" s="5"/>
    </row>
    <row r="139" spans="1:6" x14ac:dyDescent="0.2">
      <c r="A139" s="5"/>
      <c r="B139" s="5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/>
      <c r="B159" s="5"/>
      <c r="C159" s="5"/>
      <c r="D159" s="5"/>
      <c r="E159" s="5"/>
      <c r="F159" s="5"/>
    </row>
    <row r="160" spans="1:6" x14ac:dyDescent="0.2">
      <c r="A160" s="5"/>
      <c r="B160" s="5"/>
      <c r="C160" s="5"/>
      <c r="D160" s="5"/>
      <c r="E160" s="5"/>
      <c r="F160" s="5"/>
    </row>
    <row r="161" spans="1:6" x14ac:dyDescent="0.2">
      <c r="A161" s="5"/>
      <c r="B161" s="5"/>
      <c r="C161" s="5"/>
      <c r="D161" s="5"/>
      <c r="E161" s="5"/>
      <c r="F161" s="5"/>
    </row>
    <row r="162" spans="1:6" x14ac:dyDescent="0.2">
      <c r="A162" s="5"/>
      <c r="B162" s="5"/>
      <c r="C162" s="5"/>
      <c r="D162" s="5"/>
      <c r="E162" s="5"/>
      <c r="F162" s="5"/>
    </row>
    <row r="163" spans="1:6" x14ac:dyDescent="0.2">
      <c r="A163" s="5"/>
      <c r="B163" s="5"/>
      <c r="C163" s="5"/>
      <c r="D163" s="5"/>
      <c r="E163" s="5"/>
      <c r="F163" s="5"/>
    </row>
    <row r="164" spans="1:6" x14ac:dyDescent="0.2">
      <c r="A164" s="5"/>
      <c r="B164" s="5"/>
      <c r="C164" s="5"/>
      <c r="D164" s="5"/>
      <c r="E164" s="5"/>
      <c r="F164" s="5"/>
    </row>
    <row r="165" spans="1:6" x14ac:dyDescent="0.2">
      <c r="A165" s="5"/>
      <c r="B165" s="5"/>
      <c r="C165" s="5"/>
      <c r="D165" s="5"/>
      <c r="E165" s="5"/>
      <c r="F165" s="5"/>
    </row>
    <row r="166" spans="1:6" x14ac:dyDescent="0.2">
      <c r="A166" s="5"/>
      <c r="B166" s="5"/>
      <c r="C166" s="5"/>
      <c r="D166" s="5"/>
      <c r="E166" s="5"/>
      <c r="F166" s="5"/>
    </row>
    <row r="167" spans="1:6" x14ac:dyDescent="0.2">
      <c r="A167" s="5"/>
      <c r="B167" s="5"/>
      <c r="C167" s="5"/>
      <c r="D167" s="5"/>
      <c r="E167" s="5"/>
      <c r="F167" s="5"/>
    </row>
    <row r="168" spans="1:6" x14ac:dyDescent="0.2">
      <c r="A168" s="5"/>
      <c r="B168" s="5"/>
      <c r="C168" s="5"/>
      <c r="D168" s="5"/>
      <c r="E168" s="5"/>
      <c r="F168" s="5"/>
    </row>
    <row r="169" spans="1:6" x14ac:dyDescent="0.2">
      <c r="A169" s="5"/>
      <c r="B169" s="5"/>
      <c r="C169" s="5"/>
      <c r="D169" s="5"/>
      <c r="E169" s="5"/>
      <c r="F169" s="5"/>
    </row>
    <row r="170" spans="1:6" x14ac:dyDescent="0.2">
      <c r="A170" s="5"/>
      <c r="B170" s="5"/>
      <c r="C170" s="5"/>
      <c r="D170" s="5"/>
      <c r="E170" s="5"/>
      <c r="F170" s="5"/>
    </row>
    <row r="171" spans="1:6" x14ac:dyDescent="0.2">
      <c r="A171" s="5"/>
      <c r="B171" s="5"/>
      <c r="C171" s="5"/>
      <c r="D171" s="5"/>
      <c r="E171" s="5"/>
      <c r="F171" s="5"/>
    </row>
    <row r="172" spans="1:6" x14ac:dyDescent="0.2">
      <c r="A172" s="5"/>
      <c r="B172" s="5"/>
      <c r="C172" s="5"/>
      <c r="D172" s="5"/>
      <c r="E172" s="5"/>
      <c r="F172" s="5"/>
    </row>
    <row r="173" spans="1:6" x14ac:dyDescent="0.2">
      <c r="A173" s="5"/>
      <c r="B173" s="5"/>
      <c r="C173" s="5"/>
      <c r="D173" s="5"/>
      <c r="E173" s="5"/>
      <c r="F173" s="5"/>
    </row>
    <row r="174" spans="1:6" x14ac:dyDescent="0.2">
      <c r="A174" s="5"/>
      <c r="B174" s="5"/>
      <c r="C174" s="5"/>
      <c r="D174" s="5"/>
      <c r="E174" s="5"/>
      <c r="F174" s="5"/>
    </row>
    <row r="175" spans="1:6" x14ac:dyDescent="0.2">
      <c r="A175" s="5"/>
      <c r="B175" s="5"/>
      <c r="C175" s="5"/>
      <c r="D175" s="5"/>
      <c r="E175" s="5"/>
      <c r="F175" s="5"/>
    </row>
    <row r="176" spans="1:6" x14ac:dyDescent="0.2">
      <c r="A176" s="5"/>
      <c r="B176" s="5"/>
      <c r="C176" s="5"/>
      <c r="D176" s="5"/>
      <c r="E176" s="5"/>
      <c r="F176" s="5"/>
    </row>
    <row r="177" spans="1:6" x14ac:dyDescent="0.2">
      <c r="A177" s="5"/>
      <c r="B177" s="5"/>
      <c r="C177" s="5"/>
      <c r="D177" s="5"/>
      <c r="E177" s="5"/>
      <c r="F177" s="5"/>
    </row>
    <row r="178" spans="1:6" x14ac:dyDescent="0.2">
      <c r="A178" s="5"/>
      <c r="B178" s="5"/>
      <c r="C178" s="5"/>
      <c r="D178" s="5"/>
      <c r="E178" s="5"/>
      <c r="F178" s="5"/>
    </row>
    <row r="179" spans="1:6" x14ac:dyDescent="0.2">
      <c r="A179" s="5"/>
      <c r="B179" s="5"/>
      <c r="C179" s="5"/>
      <c r="D179" s="5"/>
      <c r="E179" s="5"/>
      <c r="F179" s="5"/>
    </row>
    <row r="180" spans="1:6" x14ac:dyDescent="0.2">
      <c r="A180" s="5"/>
      <c r="B180" s="5"/>
      <c r="C180" s="5"/>
      <c r="D180" s="5"/>
      <c r="E180" s="5"/>
      <c r="F180" s="5"/>
    </row>
    <row r="181" spans="1:6" x14ac:dyDescent="0.2">
      <c r="A181" s="5"/>
      <c r="B181" s="5"/>
      <c r="C181" s="5"/>
      <c r="D181" s="5"/>
      <c r="E181" s="5"/>
      <c r="F181" s="5"/>
    </row>
    <row r="182" spans="1:6" x14ac:dyDescent="0.2">
      <c r="A182" s="5"/>
      <c r="B182" s="5"/>
      <c r="C182" s="5"/>
      <c r="D182" s="5"/>
      <c r="E182" s="5"/>
      <c r="F182" s="5"/>
    </row>
    <row r="183" spans="1:6" x14ac:dyDescent="0.2">
      <c r="A183" s="5"/>
      <c r="B183" s="5"/>
      <c r="C183" s="5"/>
      <c r="D183" s="5"/>
      <c r="E183" s="5"/>
      <c r="F183" s="5"/>
    </row>
    <row r="184" spans="1:6" x14ac:dyDescent="0.2">
      <c r="A184" s="5"/>
      <c r="B184" s="5"/>
      <c r="C184" s="5"/>
      <c r="D184" s="5"/>
      <c r="E184" s="5"/>
      <c r="F184" s="5"/>
    </row>
    <row r="185" spans="1:6" x14ac:dyDescent="0.2">
      <c r="A185" s="5"/>
      <c r="B185" s="5"/>
      <c r="C185" s="5"/>
      <c r="D185" s="5"/>
      <c r="E185" s="5"/>
      <c r="F185" s="5"/>
    </row>
    <row r="186" spans="1:6" x14ac:dyDescent="0.2">
      <c r="A186" s="5"/>
      <c r="B186" s="5"/>
      <c r="C186" s="5"/>
      <c r="D186" s="5"/>
      <c r="E186" s="5"/>
      <c r="F186" s="5"/>
    </row>
    <row r="187" spans="1:6" x14ac:dyDescent="0.2">
      <c r="A187" s="5"/>
      <c r="B187" s="5"/>
      <c r="C187" s="5"/>
      <c r="D187" s="5"/>
      <c r="E187" s="5"/>
      <c r="F187" s="5"/>
    </row>
    <row r="188" spans="1:6" x14ac:dyDescent="0.2">
      <c r="A188" s="5"/>
      <c r="B188" s="5"/>
      <c r="C188" s="5"/>
      <c r="D188" s="5"/>
      <c r="E188" s="5"/>
      <c r="F188" s="5"/>
    </row>
    <row r="189" spans="1:6" x14ac:dyDescent="0.2">
      <c r="A189" s="5"/>
      <c r="B189" s="5"/>
      <c r="C189" s="5"/>
      <c r="D189" s="5"/>
      <c r="E189" s="5"/>
      <c r="F189" s="5"/>
    </row>
    <row r="190" spans="1:6" x14ac:dyDescent="0.2">
      <c r="A190" s="5"/>
      <c r="B190" s="5"/>
      <c r="C190" s="5"/>
      <c r="D190" s="5"/>
      <c r="E190" s="5"/>
      <c r="F190" s="5"/>
    </row>
    <row r="191" spans="1:6" x14ac:dyDescent="0.2">
      <c r="A191" s="5"/>
      <c r="B191" s="5"/>
      <c r="C191" s="5"/>
      <c r="D191" s="5"/>
      <c r="E191" s="5"/>
      <c r="F191" s="5"/>
    </row>
    <row r="192" spans="1:6" x14ac:dyDescent="0.2">
      <c r="A192" s="5"/>
      <c r="B192" s="5"/>
      <c r="C192" s="5"/>
      <c r="D192" s="5"/>
      <c r="E192" s="5"/>
      <c r="F192" s="5"/>
    </row>
    <row r="193" spans="1:6" x14ac:dyDescent="0.2">
      <c r="A193" s="5"/>
      <c r="B193" s="5"/>
      <c r="C193" s="5"/>
      <c r="D193" s="5"/>
      <c r="E193" s="5"/>
      <c r="F193" s="5"/>
    </row>
    <row r="194" spans="1:6" x14ac:dyDescent="0.2">
      <c r="A194" s="5"/>
      <c r="B194" s="5"/>
      <c r="C194" s="5"/>
      <c r="D194" s="5"/>
      <c r="E194" s="5"/>
      <c r="F194" s="5"/>
    </row>
    <row r="195" spans="1:6" x14ac:dyDescent="0.2">
      <c r="A195" s="5"/>
      <c r="B195" s="5"/>
      <c r="C195" s="5"/>
      <c r="D195" s="5"/>
      <c r="E195" s="5"/>
      <c r="F195" s="5"/>
    </row>
    <row r="196" spans="1:6" x14ac:dyDescent="0.2">
      <c r="A196" s="5"/>
      <c r="B196" s="5"/>
      <c r="C196" s="5"/>
      <c r="D196" s="5"/>
      <c r="E196" s="5"/>
      <c r="F196" s="5"/>
    </row>
    <row r="197" spans="1:6" x14ac:dyDescent="0.2">
      <c r="A197" s="5"/>
      <c r="B197" s="5"/>
      <c r="C197" s="5"/>
      <c r="D197" s="5"/>
      <c r="E197" s="5"/>
      <c r="F197" s="5"/>
    </row>
    <row r="198" spans="1:6" x14ac:dyDescent="0.2">
      <c r="A198" s="5"/>
      <c r="B198" s="5"/>
      <c r="C198" s="5"/>
      <c r="D198" s="5"/>
      <c r="E198" s="5"/>
      <c r="F198" s="5"/>
    </row>
    <row r="199" spans="1:6" x14ac:dyDescent="0.2">
      <c r="A199" s="5"/>
      <c r="B199" s="5"/>
      <c r="C199" s="5"/>
      <c r="D199" s="5"/>
      <c r="E199" s="5"/>
      <c r="F199" s="5"/>
    </row>
    <row r="200" spans="1:6" x14ac:dyDescent="0.2">
      <c r="A200" s="5"/>
      <c r="B200" s="5"/>
      <c r="C200" s="5"/>
      <c r="D200" s="5"/>
      <c r="E200" s="5"/>
      <c r="F200" s="5"/>
    </row>
    <row r="201" spans="1:6" x14ac:dyDescent="0.2">
      <c r="A201" s="5"/>
      <c r="B201" s="5"/>
      <c r="C201" s="5"/>
      <c r="D201" s="5"/>
      <c r="E201" s="5"/>
      <c r="F201" s="5"/>
    </row>
    <row r="202" spans="1:6" x14ac:dyDescent="0.2">
      <c r="A202" s="5"/>
      <c r="B202" s="5"/>
      <c r="C202" s="5"/>
      <c r="D202" s="5"/>
      <c r="E202" s="5"/>
      <c r="F202" s="5"/>
    </row>
    <row r="203" spans="1:6" x14ac:dyDescent="0.2">
      <c r="A203" s="5"/>
      <c r="B203" s="5"/>
      <c r="C203" s="5"/>
      <c r="D203" s="5"/>
      <c r="E203" s="5"/>
      <c r="F203" s="5"/>
    </row>
    <row r="204" spans="1:6" x14ac:dyDescent="0.2">
      <c r="A204" s="5"/>
      <c r="B204" s="5"/>
      <c r="C204" s="5"/>
      <c r="D204" s="5"/>
      <c r="E204" s="5"/>
      <c r="F204" s="5"/>
    </row>
    <row r="205" spans="1:6" x14ac:dyDescent="0.2">
      <c r="A205" s="5"/>
      <c r="B205" s="5"/>
      <c r="C205" s="5"/>
      <c r="D205" s="5"/>
      <c r="E205" s="5"/>
      <c r="F205" s="5"/>
    </row>
    <row r="206" spans="1:6" x14ac:dyDescent="0.2">
      <c r="A206" s="5"/>
      <c r="B206" s="5"/>
      <c r="C206" s="5"/>
      <c r="D206" s="5"/>
      <c r="E206" s="5"/>
      <c r="F206" s="5"/>
    </row>
    <row r="207" spans="1:6" x14ac:dyDescent="0.2">
      <c r="A207" s="5"/>
      <c r="B207" s="5"/>
      <c r="C207" s="5"/>
      <c r="D207" s="5"/>
      <c r="E207" s="5"/>
      <c r="F207" s="5"/>
    </row>
    <row r="208" spans="1:6" x14ac:dyDescent="0.2">
      <c r="A208" s="5"/>
      <c r="B208" s="5"/>
      <c r="C208" s="5"/>
      <c r="D208" s="5"/>
      <c r="E208" s="5"/>
      <c r="F208" s="5"/>
    </row>
    <row r="209" spans="1:6" x14ac:dyDescent="0.2">
      <c r="A209" s="5"/>
      <c r="B209" s="5"/>
      <c r="C209" s="5"/>
      <c r="D209" s="5"/>
      <c r="E209" s="5"/>
      <c r="F209" s="5"/>
    </row>
    <row r="210" spans="1:6" x14ac:dyDescent="0.2">
      <c r="A210" s="5"/>
      <c r="B210" s="5"/>
      <c r="C210" s="5"/>
      <c r="D210" s="5"/>
      <c r="E210" s="5"/>
      <c r="F210" s="5"/>
    </row>
    <row r="211" spans="1:6" x14ac:dyDescent="0.2">
      <c r="A211" s="5"/>
      <c r="B211" s="5"/>
      <c r="C211" s="5"/>
      <c r="D211" s="5"/>
      <c r="E211" s="5"/>
      <c r="F211" s="5"/>
    </row>
    <row r="212" spans="1:6" x14ac:dyDescent="0.2">
      <c r="A212" s="5"/>
      <c r="B212" s="5"/>
      <c r="C212" s="5"/>
      <c r="D212" s="5"/>
      <c r="E212" s="5"/>
      <c r="F212" s="5"/>
    </row>
    <row r="213" spans="1:6" x14ac:dyDescent="0.2">
      <c r="A213" s="5"/>
      <c r="B213" s="5"/>
      <c r="C213" s="5"/>
      <c r="D213" s="5"/>
      <c r="E213" s="5"/>
      <c r="F213" s="5"/>
    </row>
    <row r="214" spans="1:6" x14ac:dyDescent="0.2">
      <c r="A214" s="5"/>
      <c r="B214" s="5"/>
      <c r="C214" s="5"/>
      <c r="D214" s="5"/>
      <c r="E214" s="5"/>
      <c r="F214" s="5"/>
    </row>
    <row r="215" spans="1:6" x14ac:dyDescent="0.2">
      <c r="A215" s="5"/>
      <c r="B215" s="5"/>
      <c r="C215" s="5"/>
      <c r="D215" s="5"/>
      <c r="E215" s="5"/>
      <c r="F215" s="5"/>
    </row>
    <row r="216" spans="1:6" x14ac:dyDescent="0.2">
      <c r="A216" s="5"/>
      <c r="B216" s="5"/>
      <c r="C216" s="5"/>
      <c r="D216" s="5"/>
      <c r="E216" s="5"/>
      <c r="F216" s="5"/>
    </row>
    <row r="217" spans="1:6" x14ac:dyDescent="0.2">
      <c r="A217" s="5"/>
      <c r="B217" s="5"/>
      <c r="C217" s="5"/>
      <c r="D217" s="5"/>
      <c r="E217" s="5"/>
      <c r="F217" s="5"/>
    </row>
    <row r="218" spans="1:6" x14ac:dyDescent="0.2">
      <c r="A218" s="5"/>
      <c r="B218" s="5"/>
      <c r="C218" s="5"/>
      <c r="D218" s="5"/>
      <c r="E218" s="5"/>
      <c r="F218" s="5"/>
    </row>
    <row r="219" spans="1:6" x14ac:dyDescent="0.2">
      <c r="A219" s="5"/>
      <c r="B219" s="5"/>
      <c r="C219" s="5"/>
      <c r="D219" s="5"/>
      <c r="E219" s="5"/>
      <c r="F219" s="5"/>
    </row>
    <row r="220" spans="1:6" x14ac:dyDescent="0.2">
      <c r="A220" s="5"/>
      <c r="B220" s="5"/>
      <c r="C220" s="5"/>
      <c r="D220" s="5"/>
      <c r="E220" s="5"/>
      <c r="F220" s="5"/>
    </row>
    <row r="221" spans="1:6" x14ac:dyDescent="0.2">
      <c r="A221" s="5"/>
      <c r="B221" s="5"/>
      <c r="C221" s="5"/>
      <c r="D221" s="5"/>
      <c r="E221" s="5"/>
      <c r="F221" s="5"/>
    </row>
    <row r="222" spans="1:6" x14ac:dyDescent="0.2">
      <c r="A222" s="5"/>
      <c r="B222" s="5"/>
      <c r="C222" s="5"/>
      <c r="D222" s="5"/>
      <c r="E222" s="5"/>
      <c r="F222" s="5"/>
    </row>
    <row r="223" spans="1:6" x14ac:dyDescent="0.2">
      <c r="A223" s="5"/>
      <c r="B223" s="5"/>
      <c r="C223" s="5"/>
      <c r="D223" s="5"/>
      <c r="E223" s="5"/>
      <c r="F223" s="5"/>
    </row>
    <row r="224" spans="1:6" x14ac:dyDescent="0.2">
      <c r="A224" s="5"/>
      <c r="B224" s="5"/>
      <c r="C224" s="5"/>
      <c r="D224" s="5"/>
      <c r="E224" s="5"/>
      <c r="F224" s="5"/>
    </row>
    <row r="225" spans="1:6" x14ac:dyDescent="0.2">
      <c r="A225" s="5"/>
      <c r="B225" s="5"/>
      <c r="C225" s="5"/>
      <c r="D225" s="5"/>
      <c r="E225" s="5"/>
      <c r="F225" s="5"/>
    </row>
    <row r="226" spans="1:6" x14ac:dyDescent="0.2">
      <c r="A226" s="5"/>
      <c r="B226" s="5"/>
      <c r="C226" s="5"/>
      <c r="D226" s="5"/>
      <c r="E226" s="5"/>
      <c r="F226" s="5"/>
    </row>
    <row r="227" spans="1:6" x14ac:dyDescent="0.2">
      <c r="A227" s="5"/>
      <c r="B227" s="5"/>
      <c r="C227" s="5"/>
      <c r="D227" s="5"/>
      <c r="E227" s="5"/>
      <c r="F227" s="5"/>
    </row>
    <row r="228" spans="1:6" x14ac:dyDescent="0.2">
      <c r="A228" s="5"/>
      <c r="B228" s="5"/>
      <c r="C228" s="5"/>
      <c r="D228" s="5"/>
      <c r="E228" s="5"/>
      <c r="F228" s="5"/>
    </row>
    <row r="229" spans="1:6" x14ac:dyDescent="0.2">
      <c r="A229" s="5"/>
      <c r="B229" s="5"/>
      <c r="C229" s="5"/>
      <c r="D229" s="5"/>
      <c r="E229" s="5"/>
      <c r="F229" s="5"/>
    </row>
    <row r="230" spans="1:6" x14ac:dyDescent="0.2">
      <c r="A230" s="5"/>
      <c r="B230" s="5"/>
      <c r="C230" s="5"/>
      <c r="D230" s="5"/>
      <c r="E230" s="5"/>
      <c r="F230" s="5"/>
    </row>
    <row r="231" spans="1:6" x14ac:dyDescent="0.2">
      <c r="A231" s="5"/>
      <c r="B231" s="5"/>
      <c r="C231" s="5"/>
      <c r="D231" s="5"/>
      <c r="E231" s="5"/>
      <c r="F231" s="5"/>
    </row>
    <row r="232" spans="1:6" x14ac:dyDescent="0.2">
      <c r="A232" s="5"/>
      <c r="B232" s="5"/>
      <c r="C232" s="5"/>
      <c r="D232" s="5"/>
      <c r="E232" s="5"/>
      <c r="F232" s="5"/>
    </row>
    <row r="233" spans="1:6" x14ac:dyDescent="0.2">
      <c r="A233" s="5"/>
      <c r="B233" s="5"/>
      <c r="C233" s="5"/>
      <c r="D233" s="5"/>
      <c r="E233" s="5"/>
      <c r="F233" s="5"/>
    </row>
    <row r="234" spans="1:6" x14ac:dyDescent="0.2">
      <c r="A234" s="5"/>
      <c r="B234" s="5"/>
      <c r="C234" s="5"/>
      <c r="D234" s="5"/>
      <c r="E234" s="5"/>
      <c r="F234" s="5"/>
    </row>
    <row r="235" spans="1:6" x14ac:dyDescent="0.2">
      <c r="A235" s="5"/>
      <c r="B235" s="5"/>
      <c r="C235" s="5"/>
      <c r="D235" s="5"/>
      <c r="E235" s="5"/>
      <c r="F235" s="5"/>
    </row>
    <row r="236" spans="1:6" x14ac:dyDescent="0.2">
      <c r="A236" s="5"/>
      <c r="B236" s="5"/>
      <c r="C236" s="5"/>
      <c r="D236" s="5"/>
      <c r="E236" s="5"/>
      <c r="F236" s="5"/>
    </row>
    <row r="237" spans="1:6" x14ac:dyDescent="0.2">
      <c r="A237" s="5"/>
      <c r="B237" s="5"/>
      <c r="C237" s="5"/>
      <c r="D237" s="5"/>
      <c r="E237" s="5"/>
      <c r="F237" s="5"/>
    </row>
    <row r="238" spans="1:6" x14ac:dyDescent="0.2">
      <c r="A238" s="5"/>
      <c r="B238" s="5"/>
      <c r="C238" s="5"/>
      <c r="D238" s="5"/>
      <c r="E238" s="5"/>
      <c r="F238" s="5"/>
    </row>
    <row r="239" spans="1:6" x14ac:dyDescent="0.2">
      <c r="A239" s="5"/>
      <c r="B239" s="5"/>
      <c r="C239" s="5"/>
      <c r="D239" s="5"/>
      <c r="E239" s="5"/>
      <c r="F239" s="5"/>
    </row>
    <row r="240" spans="1:6" x14ac:dyDescent="0.2">
      <c r="A240" s="5"/>
      <c r="B240" s="5"/>
      <c r="C240" s="5"/>
      <c r="D240" s="5"/>
      <c r="E240" s="5"/>
      <c r="F240" s="5"/>
    </row>
    <row r="241" spans="1:6" x14ac:dyDescent="0.2">
      <c r="A241" s="5"/>
      <c r="B241" s="5"/>
      <c r="C241" s="5"/>
      <c r="D241" s="5"/>
      <c r="E241" s="5"/>
      <c r="F241" s="5"/>
    </row>
    <row r="242" spans="1:6" x14ac:dyDescent="0.2">
      <c r="A242" s="5"/>
      <c r="B242" s="5"/>
      <c r="C242" s="5"/>
      <c r="D242" s="5"/>
      <c r="E242" s="5"/>
      <c r="F242" s="5"/>
    </row>
    <row r="243" spans="1:6" x14ac:dyDescent="0.2">
      <c r="A243" s="5"/>
      <c r="B243" s="5"/>
      <c r="C243" s="5"/>
      <c r="D243" s="5"/>
      <c r="E243" s="5"/>
      <c r="F243" s="5"/>
    </row>
    <row r="244" spans="1:6" x14ac:dyDescent="0.2">
      <c r="A244" s="5"/>
      <c r="B244" s="5"/>
      <c r="C244" s="5"/>
      <c r="D244" s="5"/>
      <c r="E244" s="5"/>
      <c r="F244" s="5"/>
    </row>
    <row r="245" spans="1:6" x14ac:dyDescent="0.2">
      <c r="A245" s="5"/>
      <c r="B245" s="5"/>
      <c r="C245" s="5"/>
      <c r="D245" s="5"/>
      <c r="E245" s="5"/>
      <c r="F245" s="5"/>
    </row>
    <row r="246" spans="1:6" x14ac:dyDescent="0.2">
      <c r="A246" s="5"/>
      <c r="B246" s="5"/>
      <c r="C246" s="5"/>
      <c r="D246" s="5"/>
      <c r="E246" s="5"/>
      <c r="F246" s="5"/>
    </row>
    <row r="247" spans="1:6" x14ac:dyDescent="0.2">
      <c r="A247" s="5"/>
      <c r="B247" s="5"/>
      <c r="C247" s="5"/>
      <c r="D247" s="5"/>
      <c r="E247" s="5"/>
      <c r="F247" s="5"/>
    </row>
    <row r="248" spans="1:6" x14ac:dyDescent="0.2">
      <c r="A248" s="5"/>
      <c r="B248" s="5"/>
      <c r="C248" s="5"/>
      <c r="D248" s="5"/>
      <c r="E248" s="5"/>
      <c r="F248" s="5"/>
    </row>
    <row r="249" spans="1:6" x14ac:dyDescent="0.2">
      <c r="A249" s="5"/>
      <c r="B249" s="5"/>
      <c r="C249" s="5"/>
      <c r="D249" s="5"/>
      <c r="E249" s="5"/>
      <c r="F249" s="5"/>
    </row>
    <row r="250" spans="1:6" x14ac:dyDescent="0.2">
      <c r="A250" s="5"/>
      <c r="B250" s="5"/>
      <c r="C250" s="5"/>
      <c r="D250" s="5"/>
      <c r="E250" s="5"/>
      <c r="F250" s="5"/>
    </row>
    <row r="251" spans="1:6" x14ac:dyDescent="0.2">
      <c r="A251" s="5"/>
      <c r="B251" s="5"/>
      <c r="C251" s="5"/>
      <c r="D251" s="5"/>
      <c r="E251" s="5"/>
      <c r="F251" s="5"/>
    </row>
    <row r="252" spans="1:6" x14ac:dyDescent="0.2">
      <c r="A252" s="5"/>
      <c r="B252" s="5"/>
      <c r="C252" s="5"/>
      <c r="D252" s="5"/>
      <c r="E252" s="5"/>
      <c r="F252" s="5"/>
    </row>
    <row r="253" spans="1:6" x14ac:dyDescent="0.2">
      <c r="A253" s="5"/>
      <c r="B253" s="5"/>
      <c r="C253" s="5"/>
      <c r="D253" s="5"/>
      <c r="E253" s="5"/>
      <c r="F253" s="5"/>
    </row>
    <row r="254" spans="1:6" x14ac:dyDescent="0.2">
      <c r="A254" s="5"/>
      <c r="B254" s="5"/>
      <c r="C254" s="5"/>
      <c r="D254" s="5"/>
      <c r="E254" s="5"/>
      <c r="F254" s="5"/>
    </row>
    <row r="255" spans="1:6" x14ac:dyDescent="0.2">
      <c r="A255" s="5"/>
      <c r="B255" s="5"/>
      <c r="C255" s="5"/>
      <c r="D255" s="5"/>
      <c r="E255" s="5"/>
      <c r="F255" s="5"/>
    </row>
    <row r="256" spans="1:6" x14ac:dyDescent="0.2">
      <c r="A256" s="5"/>
      <c r="B256" s="5"/>
      <c r="C256" s="5"/>
      <c r="D256" s="5"/>
      <c r="E256" s="5"/>
      <c r="F256" s="5"/>
    </row>
    <row r="257" spans="1:6" x14ac:dyDescent="0.2">
      <c r="A257" s="5"/>
      <c r="B257" s="5"/>
      <c r="C257" s="5"/>
      <c r="D257" s="5"/>
      <c r="E257" s="5"/>
      <c r="F257" s="5"/>
    </row>
    <row r="258" spans="1:6" x14ac:dyDescent="0.2">
      <c r="A258" s="5"/>
      <c r="B258" s="5"/>
      <c r="C258" s="5"/>
      <c r="D258" s="5"/>
      <c r="E258" s="5"/>
      <c r="F258" s="5"/>
    </row>
    <row r="259" spans="1:6" x14ac:dyDescent="0.2">
      <c r="A259" s="5"/>
      <c r="B259" s="5"/>
      <c r="C259" s="5"/>
      <c r="D259" s="5"/>
      <c r="E259" s="5"/>
      <c r="F259" s="5"/>
    </row>
    <row r="260" spans="1:6" x14ac:dyDescent="0.2">
      <c r="A260" s="5"/>
      <c r="B260" s="5"/>
      <c r="C260" s="5"/>
      <c r="D260" s="5"/>
      <c r="E260" s="5"/>
      <c r="F260" s="5"/>
    </row>
    <row r="261" spans="1:6" x14ac:dyDescent="0.2">
      <c r="A261" s="5"/>
      <c r="B261" s="5"/>
      <c r="C261" s="5"/>
      <c r="D261" s="5"/>
      <c r="E261" s="5"/>
      <c r="F261" s="5"/>
    </row>
    <row r="262" spans="1:6" x14ac:dyDescent="0.2">
      <c r="A262" s="5"/>
      <c r="B262" s="5"/>
      <c r="C262" s="5"/>
      <c r="D262" s="5"/>
      <c r="E262" s="5"/>
      <c r="F262" s="5"/>
    </row>
    <row r="263" spans="1:6" x14ac:dyDescent="0.2">
      <c r="A263" s="5"/>
      <c r="B263" s="5"/>
      <c r="C263" s="5"/>
      <c r="D263" s="5"/>
      <c r="E263" s="5"/>
      <c r="F263" s="5"/>
    </row>
    <row r="264" spans="1:6" x14ac:dyDescent="0.2">
      <c r="A264" s="5"/>
      <c r="B264" s="5"/>
      <c r="C264" s="5"/>
      <c r="D264" s="5"/>
      <c r="E264" s="5"/>
      <c r="F264" s="5"/>
    </row>
    <row r="265" spans="1:6" x14ac:dyDescent="0.2">
      <c r="A265" s="5"/>
      <c r="B265" s="5"/>
      <c r="C265" s="5"/>
      <c r="D265" s="5"/>
      <c r="E265" s="5"/>
      <c r="F265" s="5"/>
    </row>
    <row r="266" spans="1:6" x14ac:dyDescent="0.2">
      <c r="A266" s="5"/>
      <c r="B266" s="5"/>
      <c r="C266" s="5"/>
      <c r="D266" s="5"/>
      <c r="E266" s="5"/>
      <c r="F266" s="5"/>
    </row>
    <row r="267" spans="1:6" x14ac:dyDescent="0.2">
      <c r="A267" s="5"/>
      <c r="B267" s="5"/>
      <c r="C267" s="5"/>
      <c r="D267" s="5"/>
      <c r="E267" s="5"/>
      <c r="F267" s="5"/>
    </row>
    <row r="268" spans="1:6" x14ac:dyDescent="0.2">
      <c r="A268" s="5"/>
      <c r="B268" s="5"/>
      <c r="C268" s="5"/>
      <c r="D268" s="5"/>
      <c r="E268" s="5"/>
      <c r="F268" s="5"/>
    </row>
    <row r="269" spans="1:6" x14ac:dyDescent="0.2">
      <c r="A269" s="5"/>
      <c r="B269" s="5"/>
      <c r="C269" s="5"/>
      <c r="D269" s="5"/>
      <c r="E269" s="5"/>
      <c r="F269" s="5"/>
    </row>
    <row r="270" spans="1:6" x14ac:dyDescent="0.2">
      <c r="A270" s="5"/>
      <c r="B270" s="5"/>
      <c r="C270" s="5"/>
      <c r="D270" s="5"/>
      <c r="E270" s="5"/>
      <c r="F270" s="5"/>
    </row>
    <row r="271" spans="1:6" x14ac:dyDescent="0.2">
      <c r="A271" s="5"/>
      <c r="B271" s="5"/>
      <c r="C271" s="5"/>
      <c r="D271" s="5"/>
      <c r="E271" s="5"/>
      <c r="F271" s="5"/>
    </row>
    <row r="272" spans="1:6" x14ac:dyDescent="0.2">
      <c r="A272" s="5"/>
      <c r="B272" s="5"/>
      <c r="C272" s="5"/>
      <c r="D272" s="5"/>
      <c r="E272" s="5"/>
      <c r="F272" s="5"/>
    </row>
    <row r="273" spans="1:6" x14ac:dyDescent="0.2">
      <c r="A273" s="5"/>
      <c r="B273" s="5"/>
      <c r="C273" s="5"/>
      <c r="D273" s="5"/>
      <c r="E273" s="5"/>
      <c r="F273" s="5"/>
    </row>
    <row r="274" spans="1:6" x14ac:dyDescent="0.2">
      <c r="A274" s="5"/>
      <c r="B274" s="5"/>
      <c r="C274" s="5"/>
      <c r="D274" s="5"/>
      <c r="E274" s="5"/>
      <c r="F274" s="5"/>
    </row>
    <row r="275" spans="1:6" x14ac:dyDescent="0.2">
      <c r="A275" s="5"/>
      <c r="B275" s="5"/>
      <c r="C275" s="5"/>
      <c r="D275" s="5"/>
      <c r="E275" s="5"/>
      <c r="F275" s="5"/>
    </row>
    <row r="276" spans="1:6" x14ac:dyDescent="0.2">
      <c r="A276" s="5"/>
      <c r="B276" s="5"/>
      <c r="C276" s="5"/>
      <c r="D276" s="5"/>
      <c r="E276" s="5"/>
      <c r="F276" s="5"/>
    </row>
    <row r="277" spans="1:6" x14ac:dyDescent="0.2">
      <c r="A277" s="5"/>
      <c r="B277" s="5"/>
      <c r="C277" s="5"/>
      <c r="D277" s="5"/>
      <c r="E277" s="5"/>
      <c r="F277" s="5"/>
    </row>
    <row r="278" spans="1:6" x14ac:dyDescent="0.2">
      <c r="A278" s="5"/>
      <c r="B278" s="5"/>
      <c r="C278" s="5"/>
      <c r="D278" s="5"/>
      <c r="E278" s="5"/>
      <c r="F278" s="5"/>
    </row>
    <row r="279" spans="1:6" x14ac:dyDescent="0.2">
      <c r="A279" s="5"/>
      <c r="B279" s="5"/>
      <c r="C279" s="5"/>
      <c r="D279" s="5"/>
      <c r="E279" s="5"/>
      <c r="F279" s="5"/>
    </row>
    <row r="280" spans="1:6" x14ac:dyDescent="0.2">
      <c r="A280" s="5"/>
      <c r="B280" s="5"/>
      <c r="C280" s="5"/>
      <c r="D280" s="5"/>
      <c r="E280" s="5"/>
      <c r="F280" s="5"/>
    </row>
    <row r="281" spans="1:6" x14ac:dyDescent="0.2">
      <c r="A281" s="5"/>
      <c r="B281" s="5"/>
      <c r="C281" s="5"/>
      <c r="D281" s="5"/>
      <c r="E281" s="5"/>
      <c r="F281" s="5"/>
    </row>
    <row r="282" spans="1:6" x14ac:dyDescent="0.2">
      <c r="A282" s="5"/>
      <c r="B282" s="5"/>
      <c r="C282" s="5"/>
      <c r="D282" s="5"/>
      <c r="E282" s="5"/>
      <c r="F282" s="5"/>
    </row>
    <row r="283" spans="1:6" x14ac:dyDescent="0.2">
      <c r="A283" s="5"/>
      <c r="B283" s="5"/>
      <c r="C283" s="5"/>
      <c r="D283" s="5"/>
      <c r="E283" s="5"/>
      <c r="F283" s="5"/>
    </row>
    <row r="284" spans="1:6" x14ac:dyDescent="0.2">
      <c r="A284" s="5"/>
      <c r="B284" s="5"/>
      <c r="C284" s="5"/>
      <c r="D284" s="5"/>
      <c r="E284" s="5"/>
      <c r="F284" s="5"/>
    </row>
    <row r="285" spans="1:6" x14ac:dyDescent="0.2">
      <c r="A285" s="5"/>
      <c r="B285" s="5"/>
      <c r="C285" s="5"/>
      <c r="D285" s="5"/>
      <c r="E285" s="5"/>
      <c r="F285" s="5"/>
    </row>
    <row r="286" spans="1:6" x14ac:dyDescent="0.2">
      <c r="A286" s="5"/>
      <c r="B286" s="5"/>
      <c r="C286" s="5"/>
      <c r="D286" s="5"/>
      <c r="E286" s="5"/>
      <c r="F286" s="5"/>
    </row>
    <row r="287" spans="1:6" x14ac:dyDescent="0.2">
      <c r="A287" s="5"/>
      <c r="B287" s="5"/>
      <c r="C287" s="5"/>
      <c r="D287" s="5"/>
      <c r="E287" s="5"/>
      <c r="F287" s="5"/>
    </row>
    <row r="288" spans="1:6" x14ac:dyDescent="0.2">
      <c r="A288" s="5"/>
      <c r="B288" s="5"/>
      <c r="C288" s="5"/>
      <c r="D288" s="5"/>
      <c r="E288" s="5"/>
      <c r="F288" s="5"/>
    </row>
    <row r="289" spans="1:6" x14ac:dyDescent="0.2">
      <c r="A289" s="5"/>
      <c r="B289" s="5"/>
      <c r="C289" s="5"/>
      <c r="D289" s="5"/>
      <c r="E289" s="5"/>
      <c r="F289" s="5"/>
    </row>
    <row r="290" spans="1:6" x14ac:dyDescent="0.2">
      <c r="A290" s="5"/>
      <c r="B290" s="5"/>
      <c r="C290" s="5"/>
      <c r="D290" s="5"/>
      <c r="E290" s="5"/>
      <c r="F290" s="5"/>
    </row>
    <row r="291" spans="1:6" x14ac:dyDescent="0.2">
      <c r="A291" s="5"/>
      <c r="B291" s="5"/>
      <c r="C291" s="5"/>
      <c r="D291" s="5"/>
      <c r="E291" s="5"/>
      <c r="F291" s="5"/>
    </row>
    <row r="292" spans="1:6" x14ac:dyDescent="0.2">
      <c r="A292" s="5"/>
      <c r="B292" s="5"/>
      <c r="C292" s="5"/>
      <c r="D292" s="5"/>
      <c r="E292" s="5"/>
      <c r="F292" s="5"/>
    </row>
    <row r="293" spans="1:6" x14ac:dyDescent="0.2">
      <c r="A293" s="5"/>
      <c r="B293" s="5"/>
      <c r="C293" s="5"/>
      <c r="D293" s="5"/>
      <c r="E293" s="5"/>
      <c r="F293" s="5"/>
    </row>
    <row r="294" spans="1:6" x14ac:dyDescent="0.2">
      <c r="A294" s="5"/>
      <c r="B294" s="5"/>
      <c r="C294" s="5"/>
      <c r="D294" s="5"/>
      <c r="E294" s="5"/>
      <c r="F294" s="5"/>
    </row>
    <row r="295" spans="1:6" x14ac:dyDescent="0.2">
      <c r="A295" s="5"/>
      <c r="B295" s="5"/>
      <c r="C295" s="5"/>
      <c r="D295" s="5"/>
      <c r="E295" s="5"/>
      <c r="F295" s="5"/>
    </row>
    <row r="296" spans="1:6" x14ac:dyDescent="0.2">
      <c r="A296" s="5"/>
      <c r="B296" s="5"/>
      <c r="C296" s="5"/>
      <c r="D296" s="5"/>
      <c r="E296" s="5"/>
      <c r="F296" s="5"/>
    </row>
    <row r="297" spans="1:6" x14ac:dyDescent="0.2">
      <c r="A297" s="5"/>
      <c r="B297" s="5"/>
      <c r="C297" s="5"/>
      <c r="D297" s="5"/>
      <c r="E297" s="5"/>
      <c r="F297" s="5"/>
    </row>
    <row r="298" spans="1:6" x14ac:dyDescent="0.2">
      <c r="A298" s="5"/>
      <c r="B298" s="5"/>
      <c r="C298" s="5"/>
      <c r="D298" s="5"/>
      <c r="E298" s="5"/>
      <c r="F298" s="5"/>
    </row>
    <row r="299" spans="1:6" x14ac:dyDescent="0.2">
      <c r="A299" s="5"/>
      <c r="B299" s="5"/>
      <c r="C299" s="5"/>
      <c r="D299" s="5"/>
      <c r="E299" s="5"/>
      <c r="F299" s="5"/>
    </row>
    <row r="300" spans="1:6" x14ac:dyDescent="0.2">
      <c r="A300" s="5"/>
      <c r="B300" s="5"/>
      <c r="C300" s="5"/>
      <c r="D300" s="5"/>
      <c r="E300" s="5"/>
      <c r="F300" s="5"/>
    </row>
    <row r="301" spans="1:6" x14ac:dyDescent="0.2">
      <c r="A301" s="5"/>
      <c r="B301" s="5"/>
      <c r="C301" s="5"/>
      <c r="D301" s="5"/>
      <c r="E301" s="5"/>
      <c r="F301" s="5"/>
    </row>
    <row r="302" spans="1:6" x14ac:dyDescent="0.2">
      <c r="A302" s="5"/>
      <c r="B302" s="5"/>
      <c r="C302" s="5"/>
      <c r="D302" s="5"/>
      <c r="E302" s="5"/>
      <c r="F302" s="5"/>
    </row>
    <row r="303" spans="1:6" x14ac:dyDescent="0.2">
      <c r="A303" s="5"/>
      <c r="B303" s="5"/>
      <c r="C303" s="5"/>
      <c r="D303" s="5"/>
      <c r="E303" s="5"/>
      <c r="F303" s="5"/>
    </row>
    <row r="304" spans="1:6" x14ac:dyDescent="0.2">
      <c r="A304" s="5"/>
      <c r="B304" s="5"/>
      <c r="C304" s="5"/>
      <c r="D304" s="5"/>
      <c r="E304" s="5"/>
      <c r="F304" s="5"/>
    </row>
    <row r="305" spans="1:6" x14ac:dyDescent="0.2">
      <c r="A305" s="5"/>
      <c r="B305" s="5"/>
      <c r="C305" s="5"/>
      <c r="D305" s="5"/>
      <c r="E305" s="5"/>
      <c r="F305" s="5"/>
    </row>
    <row r="306" spans="1:6" x14ac:dyDescent="0.2">
      <c r="A306" s="5"/>
      <c r="B306" s="5"/>
      <c r="C306" s="5"/>
      <c r="D306" s="5"/>
      <c r="E306" s="5"/>
      <c r="F306" s="5"/>
    </row>
    <row r="307" spans="1:6" x14ac:dyDescent="0.2">
      <c r="A307" s="5"/>
      <c r="B307" s="5"/>
      <c r="C307" s="5"/>
      <c r="D307" s="5"/>
      <c r="E307" s="5"/>
      <c r="F307" s="5"/>
    </row>
    <row r="308" spans="1:6" x14ac:dyDescent="0.2">
      <c r="A308" s="5"/>
      <c r="B308" s="5"/>
      <c r="C308" s="5"/>
      <c r="D308" s="5"/>
      <c r="E308" s="5"/>
      <c r="F308" s="5"/>
    </row>
    <row r="309" spans="1:6" x14ac:dyDescent="0.2">
      <c r="A309" s="5"/>
      <c r="B309" s="5"/>
      <c r="C309" s="5"/>
      <c r="D309" s="5"/>
      <c r="E309" s="5"/>
      <c r="F309" s="5"/>
    </row>
    <row r="310" spans="1:6" x14ac:dyDescent="0.2">
      <c r="A310" s="5"/>
      <c r="B310" s="5"/>
      <c r="C310" s="5"/>
      <c r="D310" s="5"/>
      <c r="E310" s="5"/>
      <c r="F310" s="5"/>
    </row>
    <row r="311" spans="1:6" x14ac:dyDescent="0.2">
      <c r="A311" s="5"/>
      <c r="B311" s="5"/>
      <c r="C311" s="5"/>
      <c r="D311" s="5"/>
      <c r="E311" s="5"/>
      <c r="F311" s="5"/>
    </row>
    <row r="312" spans="1:6" x14ac:dyDescent="0.2">
      <c r="A312" s="5"/>
      <c r="B312" s="5"/>
      <c r="C312" s="5"/>
      <c r="D312" s="5"/>
      <c r="E312" s="5"/>
      <c r="F312" s="5"/>
    </row>
    <row r="313" spans="1:6" x14ac:dyDescent="0.2">
      <c r="A313" s="5"/>
      <c r="B313" s="5"/>
      <c r="C313" s="5"/>
      <c r="D313" s="5"/>
      <c r="E313" s="5"/>
      <c r="F313" s="5"/>
    </row>
    <row r="314" spans="1:6" x14ac:dyDescent="0.2">
      <c r="A314" s="5"/>
      <c r="B314" s="5"/>
      <c r="C314" s="5"/>
      <c r="D314" s="5"/>
      <c r="E314" s="5"/>
      <c r="F314" s="5"/>
    </row>
    <row r="315" spans="1:6" x14ac:dyDescent="0.2">
      <c r="A315" s="5"/>
      <c r="B315" s="5"/>
      <c r="C315" s="5"/>
      <c r="D315" s="5"/>
      <c r="E315" s="5"/>
      <c r="F315" s="5"/>
    </row>
    <row r="316" spans="1:6" x14ac:dyDescent="0.2">
      <c r="A316" s="5"/>
      <c r="B316" s="5"/>
      <c r="C316" s="5"/>
      <c r="D316" s="5"/>
      <c r="E316" s="5"/>
      <c r="F316" s="5"/>
    </row>
    <row r="317" spans="1:6" x14ac:dyDescent="0.2">
      <c r="A317" s="5"/>
      <c r="B317" s="5"/>
      <c r="C317" s="5"/>
      <c r="D317" s="5"/>
      <c r="E317" s="5"/>
      <c r="F317" s="5"/>
    </row>
    <row r="318" spans="1:6" x14ac:dyDescent="0.2">
      <c r="A318" s="5"/>
      <c r="B318" s="5"/>
      <c r="C318" s="5"/>
      <c r="D318" s="5"/>
      <c r="E318" s="5"/>
      <c r="F318" s="5"/>
    </row>
    <row r="319" spans="1:6" x14ac:dyDescent="0.2">
      <c r="A319" s="5"/>
      <c r="B319" s="5"/>
      <c r="C319" s="5"/>
      <c r="D319" s="5"/>
      <c r="E319" s="5"/>
      <c r="F319" s="5"/>
    </row>
    <row r="320" spans="1:6" x14ac:dyDescent="0.2">
      <c r="A320" s="5"/>
      <c r="B320" s="5"/>
      <c r="C320" s="5"/>
      <c r="D320" s="5"/>
      <c r="E320" s="5"/>
      <c r="F320" s="5"/>
    </row>
    <row r="321" spans="1:6" x14ac:dyDescent="0.2">
      <c r="A321" s="5"/>
      <c r="B321" s="5"/>
      <c r="C321" s="5"/>
      <c r="D321" s="5"/>
      <c r="E321" s="5"/>
      <c r="F321" s="5"/>
    </row>
    <row r="322" spans="1:6" x14ac:dyDescent="0.2">
      <c r="A322" s="5"/>
      <c r="B322" s="5"/>
      <c r="C322" s="5"/>
      <c r="D322" s="5"/>
      <c r="E322" s="5"/>
      <c r="F322" s="5"/>
    </row>
    <row r="323" spans="1:6" x14ac:dyDescent="0.2">
      <c r="A323" s="5"/>
      <c r="B323" s="5"/>
      <c r="C323" s="5"/>
      <c r="D323" s="5"/>
      <c r="E323" s="5"/>
      <c r="F323" s="5"/>
    </row>
    <row r="324" spans="1:6" x14ac:dyDescent="0.2">
      <c r="A324" s="5"/>
      <c r="B324" s="5"/>
      <c r="C324" s="5"/>
      <c r="D324" s="5"/>
      <c r="E324" s="5"/>
      <c r="F324" s="5"/>
    </row>
    <row r="325" spans="1:6" x14ac:dyDescent="0.2">
      <c r="A325" s="5"/>
      <c r="B325" s="5"/>
      <c r="C325" s="5"/>
      <c r="D325" s="5"/>
      <c r="E325" s="5"/>
      <c r="F325" s="5"/>
    </row>
    <row r="326" spans="1:6" x14ac:dyDescent="0.2">
      <c r="A326" s="5"/>
      <c r="B326" s="5"/>
      <c r="C326" s="5"/>
      <c r="D326" s="5"/>
      <c r="E326" s="5"/>
      <c r="F326" s="5"/>
    </row>
    <row r="327" spans="1:6" x14ac:dyDescent="0.2">
      <c r="A327" s="5"/>
      <c r="B327" s="5"/>
      <c r="C327" s="5"/>
      <c r="D327" s="5"/>
      <c r="E327" s="5"/>
      <c r="F327" s="5"/>
    </row>
    <row r="328" spans="1:6" x14ac:dyDescent="0.2">
      <c r="A328" s="5"/>
      <c r="B328" s="5"/>
      <c r="C328" s="5"/>
      <c r="D328" s="5"/>
      <c r="E328" s="5"/>
      <c r="F328" s="5"/>
    </row>
    <row r="329" spans="1:6" x14ac:dyDescent="0.2">
      <c r="A329" s="5"/>
      <c r="B329" s="5"/>
      <c r="C329" s="5"/>
      <c r="D329" s="5"/>
      <c r="E329" s="5"/>
      <c r="F329" s="5"/>
    </row>
    <row r="330" spans="1:6" x14ac:dyDescent="0.2">
      <c r="A330" s="5"/>
      <c r="B330" s="5"/>
      <c r="C330" s="5"/>
      <c r="D330" s="5"/>
      <c r="E330" s="5"/>
      <c r="F330" s="5"/>
    </row>
    <row r="331" spans="1:6" x14ac:dyDescent="0.2">
      <c r="A331" s="5"/>
      <c r="B331" s="5"/>
      <c r="C331" s="5"/>
      <c r="D331" s="5"/>
      <c r="E331" s="5"/>
      <c r="F331" s="5"/>
    </row>
    <row r="332" spans="1:6" x14ac:dyDescent="0.2">
      <c r="A332" s="5"/>
      <c r="B332" s="5"/>
      <c r="C332" s="5"/>
      <c r="D332" s="5"/>
      <c r="E332" s="5"/>
      <c r="F332" s="5"/>
    </row>
    <row r="333" spans="1:6" x14ac:dyDescent="0.2">
      <c r="A333" s="5"/>
      <c r="B333" s="5"/>
      <c r="C333" s="5"/>
      <c r="D333" s="5"/>
      <c r="E333" s="5"/>
      <c r="F333" s="5"/>
    </row>
    <row r="334" spans="1:6" x14ac:dyDescent="0.2">
      <c r="A334" s="5"/>
      <c r="B334" s="5"/>
      <c r="C334" s="5"/>
      <c r="D334" s="5"/>
      <c r="E334" s="5"/>
      <c r="F334" s="5"/>
    </row>
    <row r="335" spans="1:6" x14ac:dyDescent="0.2">
      <c r="A335" s="5"/>
      <c r="B335" s="5"/>
      <c r="C335" s="5"/>
      <c r="D335" s="5"/>
      <c r="E335" s="5"/>
      <c r="F335" s="5"/>
    </row>
    <row r="336" spans="1:6" x14ac:dyDescent="0.2">
      <c r="A336" s="5"/>
      <c r="B336" s="5"/>
      <c r="C336" s="5"/>
      <c r="D336" s="5"/>
      <c r="E336" s="5"/>
      <c r="F336" s="5"/>
    </row>
    <row r="337" spans="1:6" x14ac:dyDescent="0.2">
      <c r="A337" s="5"/>
      <c r="B337" s="5"/>
      <c r="C337" s="5"/>
      <c r="D337" s="5"/>
      <c r="E337" s="5"/>
      <c r="F337" s="5"/>
    </row>
    <row r="338" spans="1:6" x14ac:dyDescent="0.2">
      <c r="A338" s="5"/>
      <c r="B338" s="5"/>
      <c r="C338" s="5"/>
      <c r="D338" s="5"/>
      <c r="E338" s="5"/>
      <c r="F338" s="5"/>
    </row>
    <row r="339" spans="1:6" x14ac:dyDescent="0.2">
      <c r="A339" s="5"/>
      <c r="B339" s="5"/>
      <c r="C339" s="5"/>
      <c r="D339" s="5"/>
      <c r="E339" s="5"/>
      <c r="F339" s="5"/>
    </row>
    <row r="340" spans="1:6" x14ac:dyDescent="0.2">
      <c r="A340" s="5"/>
      <c r="B340" s="5"/>
      <c r="C340" s="5"/>
      <c r="D340" s="5"/>
      <c r="E340" s="5"/>
      <c r="F340" s="5"/>
    </row>
    <row r="341" spans="1:6" x14ac:dyDescent="0.2">
      <c r="A341" s="5"/>
      <c r="B341" s="5"/>
      <c r="C341" s="5"/>
      <c r="D341" s="5"/>
      <c r="E341" s="5"/>
      <c r="F341" s="5"/>
    </row>
    <row r="342" spans="1:6" x14ac:dyDescent="0.2">
      <c r="A342" s="5"/>
      <c r="B342" s="5"/>
      <c r="C342" s="5"/>
      <c r="D342" s="5"/>
      <c r="E342" s="5"/>
      <c r="F342" s="5"/>
    </row>
    <row r="343" spans="1:6" x14ac:dyDescent="0.2">
      <c r="A343" s="5"/>
      <c r="B343" s="5"/>
      <c r="C343" s="5"/>
      <c r="D343" s="5"/>
      <c r="E343" s="5"/>
      <c r="F343" s="5"/>
    </row>
    <row r="344" spans="1:6" x14ac:dyDescent="0.2">
      <c r="A344" s="5"/>
      <c r="B344" s="5"/>
      <c r="C344" s="5"/>
      <c r="D344" s="5"/>
      <c r="E344" s="5"/>
      <c r="F344" s="5"/>
    </row>
    <row r="345" spans="1:6" x14ac:dyDescent="0.2">
      <c r="A345" s="5"/>
      <c r="B345" s="5"/>
      <c r="C345" s="5"/>
      <c r="D345" s="5"/>
      <c r="E345" s="5"/>
      <c r="F345" s="5"/>
    </row>
    <row r="346" spans="1:6" x14ac:dyDescent="0.2">
      <c r="A346" s="5"/>
      <c r="B346" s="5"/>
      <c r="C346" s="5"/>
      <c r="D346" s="5"/>
      <c r="E346" s="5"/>
      <c r="F346" s="5"/>
    </row>
    <row r="347" spans="1:6" x14ac:dyDescent="0.2">
      <c r="A347" s="5"/>
      <c r="B347" s="5"/>
      <c r="C347" s="5"/>
      <c r="D347" s="5"/>
      <c r="E347" s="5"/>
      <c r="F347" s="5"/>
    </row>
    <row r="348" spans="1:6" x14ac:dyDescent="0.2">
      <c r="A348" s="5"/>
      <c r="B348" s="5"/>
      <c r="C348" s="5"/>
      <c r="D348" s="5"/>
      <c r="E348" s="5"/>
      <c r="F348" s="5"/>
    </row>
    <row r="349" spans="1:6" x14ac:dyDescent="0.2">
      <c r="A349" s="5"/>
      <c r="B349" s="5"/>
      <c r="C349" s="5"/>
      <c r="D349" s="5"/>
      <c r="E349" s="5"/>
      <c r="F349" s="5"/>
    </row>
    <row r="350" spans="1:6" x14ac:dyDescent="0.2">
      <c r="A350" s="5"/>
      <c r="B350" s="5"/>
      <c r="C350" s="5"/>
      <c r="D350" s="5"/>
      <c r="E350" s="5"/>
      <c r="F350" s="5"/>
    </row>
    <row r="351" spans="1:6" x14ac:dyDescent="0.2">
      <c r="A351" s="5"/>
      <c r="B351" s="5"/>
      <c r="C351" s="5"/>
      <c r="D351" s="5"/>
      <c r="E351" s="5"/>
      <c r="F351" s="5"/>
    </row>
    <row r="352" spans="1:6" x14ac:dyDescent="0.2">
      <c r="A352" s="5"/>
      <c r="B352" s="5"/>
      <c r="C352" s="5"/>
      <c r="D352" s="5"/>
      <c r="E352" s="5"/>
      <c r="F352" s="5"/>
    </row>
    <row r="353" spans="1:6" x14ac:dyDescent="0.2">
      <c r="A353" s="5"/>
      <c r="B353" s="5"/>
      <c r="C353" s="5"/>
      <c r="D353" s="5"/>
      <c r="E353" s="5"/>
      <c r="F353" s="5"/>
    </row>
    <row r="354" spans="1:6" x14ac:dyDescent="0.2">
      <c r="A354" s="5"/>
      <c r="B354" s="5"/>
      <c r="C354" s="5"/>
      <c r="D354" s="5"/>
      <c r="E354" s="5"/>
      <c r="F354" s="5"/>
    </row>
    <row r="355" spans="1:6" x14ac:dyDescent="0.2">
      <c r="A355" s="5"/>
      <c r="B355" s="5"/>
      <c r="C355" s="5"/>
      <c r="D355" s="5"/>
      <c r="E355" s="5"/>
      <c r="F355" s="5"/>
    </row>
    <row r="356" spans="1:6" x14ac:dyDescent="0.2">
      <c r="A356" s="5"/>
      <c r="B356" s="5"/>
      <c r="C356" s="5"/>
      <c r="D356" s="5"/>
      <c r="E356" s="5"/>
      <c r="F356" s="5"/>
    </row>
    <row r="357" spans="1:6" x14ac:dyDescent="0.2">
      <c r="A357" s="5"/>
      <c r="B357" s="5"/>
      <c r="C357" s="5"/>
      <c r="D357" s="5"/>
      <c r="E357" s="5"/>
      <c r="F357" s="5"/>
    </row>
    <row r="358" spans="1:6" x14ac:dyDescent="0.2">
      <c r="A358" s="5"/>
      <c r="B358" s="5"/>
      <c r="C358" s="5"/>
      <c r="D358" s="5"/>
      <c r="E358" s="5"/>
      <c r="F358" s="5"/>
    </row>
    <row r="359" spans="1:6" x14ac:dyDescent="0.2">
      <c r="A359" s="5"/>
      <c r="B359" s="5"/>
      <c r="C359" s="5"/>
      <c r="D359" s="5"/>
      <c r="E359" s="5"/>
      <c r="F359" s="5"/>
    </row>
    <row r="360" spans="1:6" x14ac:dyDescent="0.2">
      <c r="A360" s="5"/>
      <c r="B360" s="5"/>
      <c r="C360" s="5"/>
      <c r="D360" s="5"/>
      <c r="E360" s="5"/>
      <c r="F360" s="5"/>
    </row>
    <row r="361" spans="1:6" x14ac:dyDescent="0.2">
      <c r="A361" s="5"/>
      <c r="B361" s="5"/>
      <c r="C361" s="5"/>
      <c r="D361" s="5"/>
      <c r="E361" s="5"/>
      <c r="F361" s="5"/>
    </row>
    <row r="362" spans="1:6" x14ac:dyDescent="0.2">
      <c r="A362" s="5"/>
      <c r="B362" s="5"/>
      <c r="C362" s="5"/>
      <c r="D362" s="5"/>
      <c r="E362" s="5"/>
      <c r="F362" s="5"/>
    </row>
    <row r="363" spans="1:6" x14ac:dyDescent="0.2">
      <c r="A363" s="5"/>
      <c r="B363" s="5"/>
      <c r="C363" s="5"/>
      <c r="D363" s="5"/>
      <c r="E363" s="5"/>
      <c r="F363" s="5"/>
    </row>
    <row r="364" spans="1:6" x14ac:dyDescent="0.2">
      <c r="A364" s="5"/>
      <c r="B364" s="5"/>
      <c r="C364" s="5"/>
      <c r="D364" s="5"/>
      <c r="E364" s="5"/>
      <c r="F364" s="5"/>
    </row>
    <row r="365" spans="1:6" x14ac:dyDescent="0.2">
      <c r="A365" s="5"/>
      <c r="B365" s="5"/>
      <c r="C365" s="5"/>
      <c r="D365" s="5"/>
      <c r="E365" s="5"/>
      <c r="F365" s="5"/>
    </row>
    <row r="366" spans="1:6" x14ac:dyDescent="0.2">
      <c r="A366" s="5"/>
      <c r="B366" s="5"/>
      <c r="C366" s="5"/>
      <c r="D366" s="5"/>
      <c r="E366" s="5"/>
      <c r="F366" s="5"/>
    </row>
    <row r="367" spans="1:6" x14ac:dyDescent="0.2">
      <c r="A367" s="5"/>
      <c r="B367" s="5"/>
      <c r="C367" s="5"/>
      <c r="D367" s="5"/>
      <c r="E367" s="5"/>
      <c r="F367" s="5"/>
    </row>
    <row r="368" spans="1:6" x14ac:dyDescent="0.2">
      <c r="A368" s="5"/>
      <c r="B368" s="5"/>
      <c r="C368" s="5"/>
      <c r="D368" s="5"/>
      <c r="E368" s="5"/>
      <c r="F368" s="5"/>
    </row>
    <row r="369" spans="1:6" x14ac:dyDescent="0.2">
      <c r="A369" s="5"/>
      <c r="B369" s="5"/>
      <c r="C369" s="5"/>
      <c r="D369" s="5"/>
      <c r="E369" s="5"/>
      <c r="F369" s="5"/>
    </row>
    <row r="370" spans="1:6" x14ac:dyDescent="0.2">
      <c r="A370" s="5"/>
      <c r="B370" s="5"/>
      <c r="C370" s="5"/>
      <c r="D370" s="5"/>
      <c r="E370" s="5"/>
      <c r="F370" s="5"/>
    </row>
    <row r="371" spans="1:6" x14ac:dyDescent="0.2">
      <c r="A371" s="5"/>
      <c r="B371" s="5"/>
      <c r="C371" s="5"/>
      <c r="D371" s="5"/>
      <c r="E371" s="5"/>
      <c r="F371" s="5"/>
    </row>
    <row r="372" spans="1:6" x14ac:dyDescent="0.2">
      <c r="A372" s="5"/>
      <c r="B372" s="5"/>
      <c r="C372" s="5"/>
      <c r="D372" s="5"/>
      <c r="E372" s="5"/>
      <c r="F372" s="5"/>
    </row>
    <row r="373" spans="1:6" x14ac:dyDescent="0.2">
      <c r="A373" s="5"/>
      <c r="B373" s="5"/>
      <c r="C373" s="5"/>
      <c r="D373" s="5"/>
      <c r="E373" s="5"/>
      <c r="F373" s="5"/>
    </row>
    <row r="374" spans="1:6" x14ac:dyDescent="0.2">
      <c r="A374" s="5"/>
      <c r="B374" s="5"/>
      <c r="C374" s="5"/>
      <c r="D374" s="5"/>
      <c r="E374" s="5"/>
      <c r="F374" s="5"/>
    </row>
    <row r="375" spans="1:6" x14ac:dyDescent="0.2">
      <c r="A375" s="5"/>
      <c r="B375" s="5"/>
      <c r="C375" s="5"/>
      <c r="D375" s="5"/>
      <c r="E375" s="5"/>
      <c r="F375" s="5"/>
    </row>
    <row r="376" spans="1:6" x14ac:dyDescent="0.2">
      <c r="A376" s="5"/>
      <c r="B376" s="5"/>
      <c r="C376" s="5"/>
      <c r="D376" s="5"/>
      <c r="E376" s="5"/>
      <c r="F376" s="5"/>
    </row>
    <row r="377" spans="1:6" x14ac:dyDescent="0.2">
      <c r="A377" s="5"/>
      <c r="B377" s="5"/>
      <c r="C377" s="5"/>
      <c r="D377" s="5"/>
      <c r="E377" s="5"/>
      <c r="F377" s="5"/>
    </row>
    <row r="378" spans="1:6" x14ac:dyDescent="0.2">
      <c r="A378" s="5"/>
      <c r="B378" s="5"/>
      <c r="C378" s="5"/>
      <c r="D378" s="5"/>
      <c r="E378" s="5"/>
      <c r="F378" s="5"/>
    </row>
    <row r="379" spans="1:6" x14ac:dyDescent="0.2">
      <c r="A379" s="5"/>
      <c r="B379" s="5"/>
      <c r="C379" s="5"/>
      <c r="D379" s="5"/>
      <c r="E379" s="5"/>
      <c r="F379" s="5"/>
    </row>
    <row r="380" spans="1:6" x14ac:dyDescent="0.2">
      <c r="A380" s="5"/>
      <c r="B380" s="5"/>
      <c r="C380" s="5"/>
      <c r="D380" s="5"/>
      <c r="E380" s="5"/>
      <c r="F380" s="5"/>
    </row>
    <row r="381" spans="1:6" x14ac:dyDescent="0.2">
      <c r="A381" s="5"/>
      <c r="B381" s="5"/>
      <c r="C381" s="5"/>
      <c r="D381" s="5"/>
      <c r="E381" s="5"/>
      <c r="F381" s="5"/>
    </row>
    <row r="382" spans="1:6" x14ac:dyDescent="0.2">
      <c r="A382" s="5"/>
      <c r="B382" s="5"/>
      <c r="C382" s="5"/>
      <c r="D382" s="5"/>
      <c r="E382" s="5"/>
      <c r="F382" s="5"/>
    </row>
    <row r="383" spans="1:6" x14ac:dyDescent="0.2">
      <c r="A383" s="5"/>
      <c r="B383" s="5"/>
      <c r="C383" s="5"/>
      <c r="D383" s="5"/>
      <c r="E383" s="5"/>
      <c r="F383" s="5"/>
    </row>
    <row r="384" spans="1:6" x14ac:dyDescent="0.2">
      <c r="A384" s="5"/>
      <c r="B384" s="5"/>
      <c r="C384" s="5"/>
      <c r="D384" s="5"/>
      <c r="E384" s="5"/>
      <c r="F384" s="5"/>
    </row>
    <row r="385" spans="1:6" x14ac:dyDescent="0.2">
      <c r="A385" s="5"/>
      <c r="B385" s="5"/>
      <c r="C385" s="5"/>
      <c r="D385" s="5"/>
      <c r="E385" s="5"/>
      <c r="F385" s="5"/>
    </row>
    <row r="386" spans="1:6" x14ac:dyDescent="0.2">
      <c r="A386" s="5"/>
      <c r="B386" s="5"/>
      <c r="C386" s="5"/>
      <c r="D386" s="5"/>
      <c r="E386" s="5"/>
      <c r="F386" s="5"/>
    </row>
    <row r="387" spans="1:6" x14ac:dyDescent="0.2">
      <c r="A387" s="5"/>
      <c r="B387" s="5"/>
      <c r="C387" s="5"/>
      <c r="D387" s="5"/>
      <c r="E387" s="5"/>
      <c r="F387" s="5"/>
    </row>
    <row r="388" spans="1:6" x14ac:dyDescent="0.2">
      <c r="A388" s="5"/>
      <c r="B388" s="5"/>
      <c r="C388" s="5"/>
      <c r="D388" s="5"/>
      <c r="E388" s="5"/>
      <c r="F388" s="5"/>
    </row>
    <row r="389" spans="1:6" x14ac:dyDescent="0.2">
      <c r="A389" s="5"/>
      <c r="B389" s="5"/>
      <c r="C389" s="5"/>
      <c r="D389" s="5"/>
      <c r="E389" s="5"/>
      <c r="F389" s="5"/>
    </row>
    <row r="390" spans="1:6" x14ac:dyDescent="0.2">
      <c r="A390" s="5"/>
      <c r="B390" s="5"/>
      <c r="C390" s="5"/>
      <c r="D390" s="5"/>
      <c r="E390" s="5"/>
      <c r="F390" s="5"/>
    </row>
    <row r="391" spans="1:6" x14ac:dyDescent="0.2">
      <c r="A391" s="5"/>
      <c r="B391" s="5"/>
      <c r="C391" s="5"/>
      <c r="D391" s="5"/>
      <c r="E391" s="5"/>
      <c r="F391" s="5"/>
    </row>
    <row r="392" spans="1:6" x14ac:dyDescent="0.2">
      <c r="A392" s="5"/>
      <c r="B392" s="5"/>
      <c r="C392" s="5"/>
      <c r="D392" s="5"/>
      <c r="E392" s="5"/>
      <c r="F392" s="5"/>
    </row>
    <row r="393" spans="1:6" x14ac:dyDescent="0.2">
      <c r="A393" s="5"/>
      <c r="B393" s="5"/>
      <c r="C393" s="5"/>
      <c r="D393" s="5"/>
      <c r="E393" s="5"/>
      <c r="F393" s="5"/>
    </row>
    <row r="394" spans="1:6" x14ac:dyDescent="0.2">
      <c r="A394" s="5"/>
      <c r="B394" s="5"/>
      <c r="C394" s="5"/>
      <c r="D394" s="5"/>
      <c r="E394" s="5"/>
      <c r="F394" s="5"/>
    </row>
    <row r="395" spans="1:6" x14ac:dyDescent="0.2">
      <c r="A395" s="5"/>
      <c r="B395" s="5"/>
      <c r="C395" s="5"/>
      <c r="D395" s="5"/>
      <c r="E395" s="5"/>
      <c r="F395" s="5"/>
    </row>
    <row r="396" spans="1:6" x14ac:dyDescent="0.2">
      <c r="A396" s="5"/>
      <c r="B396" s="5"/>
      <c r="C396" s="5"/>
      <c r="D396" s="5"/>
      <c r="E396" s="5"/>
      <c r="F396" s="5"/>
    </row>
    <row r="397" spans="1:6" x14ac:dyDescent="0.2">
      <c r="A397" s="5"/>
      <c r="B397" s="5"/>
      <c r="C397" s="5"/>
      <c r="D397" s="5"/>
      <c r="E397" s="5"/>
      <c r="F397" s="5"/>
    </row>
    <row r="398" spans="1:6" x14ac:dyDescent="0.2">
      <c r="A398" s="5"/>
      <c r="B398" s="5"/>
      <c r="C398" s="5"/>
      <c r="D398" s="5"/>
      <c r="E398" s="5"/>
      <c r="F398" s="5"/>
    </row>
    <row r="399" spans="1:6" x14ac:dyDescent="0.2">
      <c r="A399" s="5"/>
      <c r="B399" s="5"/>
      <c r="C399" s="5"/>
      <c r="D399" s="5"/>
      <c r="E399" s="5"/>
      <c r="F399" s="5"/>
    </row>
    <row r="400" spans="1:6" x14ac:dyDescent="0.2">
      <c r="A400" s="5"/>
      <c r="B400" s="5"/>
      <c r="C400" s="5"/>
      <c r="D400" s="5"/>
      <c r="E400" s="5"/>
      <c r="F400" s="5"/>
    </row>
    <row r="401" spans="1:6" x14ac:dyDescent="0.2">
      <c r="A401" s="5"/>
      <c r="B401" s="5"/>
      <c r="C401" s="5"/>
      <c r="D401" s="5"/>
      <c r="E401" s="5"/>
      <c r="F401" s="5"/>
    </row>
    <row r="402" spans="1:6" x14ac:dyDescent="0.2">
      <c r="A402" s="5"/>
      <c r="B402" s="5"/>
      <c r="C402" s="5"/>
      <c r="D402" s="5"/>
      <c r="E402" s="5"/>
      <c r="F402" s="5"/>
    </row>
    <row r="403" spans="1:6" x14ac:dyDescent="0.2">
      <c r="A403" s="5"/>
      <c r="B403" s="5"/>
      <c r="C403" s="5"/>
      <c r="D403" s="5"/>
      <c r="E403" s="5"/>
      <c r="F403" s="5"/>
    </row>
    <row r="404" spans="1:6" x14ac:dyDescent="0.2">
      <c r="A404" s="5"/>
      <c r="B404" s="5"/>
      <c r="C404" s="5"/>
      <c r="D404" s="5"/>
      <c r="E404" s="5"/>
      <c r="F404" s="5"/>
    </row>
    <row r="405" spans="1:6" x14ac:dyDescent="0.2">
      <c r="A405" s="5"/>
      <c r="B405" s="5"/>
      <c r="C405" s="5"/>
      <c r="D405" s="5"/>
      <c r="E405" s="5"/>
      <c r="F405" s="5"/>
    </row>
    <row r="406" spans="1:6" x14ac:dyDescent="0.2">
      <c r="A406" s="5"/>
      <c r="B406" s="5"/>
      <c r="C406" s="5"/>
      <c r="D406" s="5"/>
      <c r="E406" s="5"/>
      <c r="F406" s="5"/>
    </row>
    <row r="407" spans="1:6" x14ac:dyDescent="0.2">
      <c r="A407" s="5"/>
      <c r="B407" s="5"/>
      <c r="C407" s="5"/>
      <c r="D407" s="5"/>
      <c r="E407" s="5"/>
      <c r="F407" s="5"/>
    </row>
    <row r="408" spans="1:6" x14ac:dyDescent="0.2">
      <c r="A408" s="5"/>
      <c r="B408" s="5"/>
      <c r="C408" s="5"/>
      <c r="D408" s="5"/>
      <c r="E408" s="5"/>
      <c r="F408" s="5"/>
    </row>
    <row r="409" spans="1:6" x14ac:dyDescent="0.2">
      <c r="A409" s="5"/>
      <c r="B409" s="5"/>
      <c r="C409" s="5"/>
      <c r="D409" s="5"/>
      <c r="E409" s="5"/>
      <c r="F409" s="5"/>
    </row>
    <row r="410" spans="1:6" x14ac:dyDescent="0.2">
      <c r="A410" s="5"/>
      <c r="B410" s="5"/>
      <c r="C410" s="5"/>
      <c r="D410" s="5"/>
      <c r="E410" s="5"/>
      <c r="F410" s="5"/>
    </row>
    <row r="411" spans="1:6" x14ac:dyDescent="0.2">
      <c r="A411" s="5"/>
      <c r="B411" s="5"/>
      <c r="C411" s="5"/>
      <c r="D411" s="5"/>
      <c r="E411" s="5"/>
      <c r="F411" s="5"/>
    </row>
    <row r="412" spans="1:6" x14ac:dyDescent="0.2">
      <c r="A412" s="5"/>
      <c r="B412" s="5"/>
      <c r="C412" s="5"/>
      <c r="D412" s="5"/>
      <c r="E412" s="5"/>
      <c r="F412" s="5"/>
    </row>
    <row r="413" spans="1:6" x14ac:dyDescent="0.2">
      <c r="A413" s="5"/>
      <c r="B413" s="5"/>
      <c r="C413" s="5"/>
      <c r="D413" s="5"/>
      <c r="E413" s="5"/>
      <c r="F413" s="5"/>
    </row>
    <row r="414" spans="1:6" x14ac:dyDescent="0.2">
      <c r="A414" s="5"/>
      <c r="B414" s="5"/>
      <c r="C414" s="5"/>
      <c r="D414" s="5"/>
      <c r="E414" s="5"/>
      <c r="F414" s="5"/>
    </row>
    <row r="415" spans="1:6" x14ac:dyDescent="0.2">
      <c r="A415" s="5"/>
      <c r="B415" s="5"/>
      <c r="C415" s="5"/>
      <c r="D415" s="5"/>
      <c r="E415" s="5"/>
      <c r="F415" s="5"/>
    </row>
    <row r="416" spans="1:6" x14ac:dyDescent="0.2">
      <c r="A416" s="5"/>
      <c r="B416" s="5"/>
      <c r="C416" s="5"/>
      <c r="D416" s="5"/>
      <c r="E416" s="5"/>
      <c r="F416" s="5"/>
    </row>
    <row r="417" spans="1:6" x14ac:dyDescent="0.2">
      <c r="A417" s="5"/>
      <c r="B417" s="5"/>
      <c r="C417" s="5"/>
      <c r="D417" s="5"/>
      <c r="E417" s="5"/>
      <c r="F417" s="5"/>
    </row>
    <row r="418" spans="1:6" x14ac:dyDescent="0.2">
      <c r="A418" s="5"/>
      <c r="B418" s="5"/>
      <c r="C418" s="5"/>
      <c r="D418" s="5"/>
      <c r="E418" s="5"/>
      <c r="F418" s="5"/>
    </row>
    <row r="419" spans="1:6" x14ac:dyDescent="0.2">
      <c r="A419" s="5"/>
      <c r="B419" s="5"/>
      <c r="C419" s="5"/>
      <c r="D419" s="5"/>
      <c r="E419" s="5"/>
      <c r="F419" s="5"/>
    </row>
    <row r="420" spans="1:6" x14ac:dyDescent="0.2">
      <c r="A420" s="5"/>
      <c r="B420" s="5"/>
      <c r="C420" s="5"/>
      <c r="D420" s="5"/>
      <c r="E420" s="5"/>
      <c r="F420" s="5"/>
    </row>
    <row r="421" spans="1:6" x14ac:dyDescent="0.2">
      <c r="A421" s="5"/>
      <c r="B421" s="5"/>
      <c r="C421" s="5"/>
      <c r="D421" s="5"/>
      <c r="E421" s="5"/>
      <c r="F421" s="5"/>
    </row>
    <row r="422" spans="1:6" x14ac:dyDescent="0.2">
      <c r="A422" s="5"/>
      <c r="B422" s="5"/>
      <c r="C422" s="5"/>
      <c r="D422" s="5"/>
      <c r="E422" s="5"/>
      <c r="F422" s="5"/>
    </row>
    <row r="423" spans="1:6" x14ac:dyDescent="0.2">
      <c r="A423" s="5"/>
      <c r="B423" s="5"/>
      <c r="C423" s="5"/>
      <c r="D423" s="5"/>
      <c r="E423" s="5"/>
      <c r="F423" s="5"/>
    </row>
    <row r="424" spans="1:6" x14ac:dyDescent="0.2">
      <c r="A424" s="5"/>
      <c r="B424" s="5"/>
      <c r="C424" s="5"/>
      <c r="D424" s="5"/>
      <c r="E424" s="5"/>
      <c r="F424" s="5"/>
    </row>
    <row r="425" spans="1:6" x14ac:dyDescent="0.2">
      <c r="A425" s="5"/>
      <c r="B425" s="5"/>
      <c r="C425" s="5"/>
      <c r="D425" s="5"/>
      <c r="E425" s="5"/>
      <c r="F425" s="5"/>
    </row>
    <row r="426" spans="1:6" x14ac:dyDescent="0.2">
      <c r="A426" s="5"/>
      <c r="B426" s="5"/>
      <c r="C426" s="5"/>
      <c r="D426" s="5"/>
      <c r="E426" s="5"/>
      <c r="F426" s="5"/>
    </row>
    <row r="427" spans="1:6" x14ac:dyDescent="0.2">
      <c r="A427" s="5"/>
      <c r="B427" s="5"/>
      <c r="C427" s="5"/>
      <c r="D427" s="5"/>
      <c r="E427" s="5"/>
      <c r="F427" s="5"/>
    </row>
    <row r="428" spans="1:6" x14ac:dyDescent="0.2">
      <c r="A428" s="5"/>
      <c r="B428" s="5"/>
      <c r="C428" s="5"/>
      <c r="D428" s="5"/>
      <c r="E428" s="5"/>
      <c r="F428" s="5"/>
    </row>
    <row r="429" spans="1:6" x14ac:dyDescent="0.2">
      <c r="A429" s="5"/>
      <c r="B429" s="5"/>
      <c r="C429" s="5"/>
      <c r="D429" s="5"/>
      <c r="E429" s="5"/>
      <c r="F429" s="5"/>
    </row>
    <row r="430" spans="1:6" x14ac:dyDescent="0.2">
      <c r="A430" s="5"/>
      <c r="B430" s="5"/>
      <c r="C430" s="5"/>
      <c r="D430" s="5"/>
      <c r="E430" s="5"/>
      <c r="F430" s="5"/>
    </row>
    <row r="431" spans="1:6" x14ac:dyDescent="0.2">
      <c r="A431" s="5"/>
      <c r="B431" s="5"/>
      <c r="C431" s="5"/>
      <c r="D431" s="5"/>
      <c r="E431" s="5"/>
      <c r="F431" s="5"/>
    </row>
    <row r="432" spans="1:6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3"/>
  <sheetViews>
    <sheetView workbookViewId="0">
      <selection activeCell="D101" sqref="D1:D1048576"/>
    </sheetView>
  </sheetViews>
  <sheetFormatPr defaultColWidth="12.5703125" defaultRowHeight="15" customHeight="1" x14ac:dyDescent="0.2"/>
  <cols>
    <col min="1" max="2" width="18.42578125" customWidth="1"/>
    <col min="3" max="3" width="23.140625" customWidth="1"/>
    <col min="4" max="4" width="15" customWidth="1"/>
    <col min="5" max="5" width="30" customWidth="1"/>
    <col min="6" max="6" width="52.42578125" customWidth="1"/>
    <col min="7" max="15" width="18.42578125" customWidth="1"/>
  </cols>
  <sheetData>
    <row r="1" spans="1:15" x14ac:dyDescent="0.2">
      <c r="A1" s="8"/>
      <c r="B1" s="8"/>
      <c r="C1" s="9"/>
      <c r="D1" s="10"/>
      <c r="E1" s="11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12"/>
      <c r="B2" s="12"/>
      <c r="C2" s="13"/>
      <c r="D2" s="14"/>
      <c r="E2" s="11" t="s">
        <v>61</v>
      </c>
      <c r="F2" s="8"/>
      <c r="G2" s="8"/>
      <c r="H2" s="8"/>
      <c r="I2" s="15"/>
      <c r="J2" s="15"/>
      <c r="K2" s="16"/>
      <c r="L2" s="12"/>
      <c r="M2" s="12"/>
      <c r="N2" s="12"/>
      <c r="O2" s="113"/>
    </row>
    <row r="3" spans="1:15" x14ac:dyDescent="0.2">
      <c r="A3" s="12"/>
      <c r="B3" s="17" t="s">
        <v>62</v>
      </c>
      <c r="C3" s="13"/>
      <c r="D3" s="14"/>
      <c r="E3" s="18" t="s">
        <v>63</v>
      </c>
      <c r="F3" s="19" t="s">
        <v>64</v>
      </c>
      <c r="G3" s="20" t="s">
        <v>65</v>
      </c>
      <c r="H3" s="19" t="s">
        <v>66</v>
      </c>
      <c r="I3" s="19" t="s">
        <v>67</v>
      </c>
      <c r="J3" s="19" t="s">
        <v>68</v>
      </c>
      <c r="K3" s="19" t="s">
        <v>69</v>
      </c>
      <c r="L3" s="12"/>
      <c r="M3" s="12"/>
      <c r="N3" s="12"/>
      <c r="O3" s="114"/>
    </row>
    <row r="4" spans="1:15" x14ac:dyDescent="0.2">
      <c r="A4" s="12"/>
      <c r="B4" s="116"/>
      <c r="C4" s="112"/>
      <c r="D4" s="14"/>
      <c r="E4" s="21"/>
      <c r="F4" s="22" t="s">
        <v>70</v>
      </c>
      <c r="G4" s="23"/>
      <c r="H4" s="23"/>
      <c r="I4" s="23"/>
      <c r="J4" s="23"/>
      <c r="K4" s="23"/>
      <c r="L4" s="12"/>
      <c r="M4" s="12"/>
      <c r="N4" s="12"/>
      <c r="O4" s="114"/>
    </row>
    <row r="5" spans="1:15" x14ac:dyDescent="0.2">
      <c r="A5" s="12"/>
      <c r="B5" s="12"/>
      <c r="C5" s="13"/>
      <c r="D5" s="14"/>
      <c r="E5" s="24"/>
      <c r="F5" s="12"/>
      <c r="G5" s="12"/>
      <c r="H5" s="12"/>
      <c r="I5" s="12"/>
      <c r="J5" s="12"/>
      <c r="K5" s="12"/>
      <c r="L5" s="12"/>
      <c r="M5" s="12"/>
      <c r="N5" s="12"/>
      <c r="O5" s="115"/>
    </row>
    <row r="6" spans="1:15" x14ac:dyDescent="0.2">
      <c r="A6" s="12"/>
      <c r="B6" s="12"/>
      <c r="C6" s="13"/>
      <c r="D6" s="14"/>
      <c r="E6" s="24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5" t="s">
        <v>71</v>
      </c>
      <c r="B7" s="15" t="s">
        <v>72</v>
      </c>
      <c r="C7" s="25" t="s">
        <v>73</v>
      </c>
      <c r="D7" s="14"/>
      <c r="E7" s="121" t="s">
        <v>74</v>
      </c>
      <c r="F7" s="111"/>
      <c r="G7" s="112"/>
      <c r="H7" s="12"/>
      <c r="I7" s="110" t="s">
        <v>75</v>
      </c>
      <c r="J7" s="111"/>
      <c r="K7" s="112"/>
      <c r="L7" s="12"/>
      <c r="M7" s="110" t="s">
        <v>76</v>
      </c>
      <c r="N7" s="111"/>
      <c r="O7" s="112"/>
    </row>
    <row r="8" spans="1:15" x14ac:dyDescent="0.2">
      <c r="A8" s="113">
        <v>3</v>
      </c>
      <c r="B8" s="117"/>
      <c r="C8" s="118"/>
      <c r="D8" s="14"/>
      <c r="E8" s="26" t="s">
        <v>77</v>
      </c>
      <c r="F8" s="27"/>
      <c r="G8" s="28">
        <f t="shared" ref="G8:G10" si="0">30-LEN(F8)</f>
        <v>30</v>
      </c>
      <c r="H8" s="12"/>
      <c r="I8" s="15" t="s">
        <v>77</v>
      </c>
      <c r="J8" s="29"/>
      <c r="K8" s="28">
        <f t="shared" ref="K8:K10" si="1">30-LEN(J8)</f>
        <v>30</v>
      </c>
      <c r="L8" s="12"/>
      <c r="M8" s="15" t="s">
        <v>77</v>
      </c>
      <c r="N8" s="30"/>
      <c r="O8" s="28">
        <f t="shared" ref="O8:O10" si="2">30-LEN(N8)</f>
        <v>30</v>
      </c>
    </row>
    <row r="9" spans="1:15" x14ac:dyDescent="0.2">
      <c r="A9" s="114"/>
      <c r="B9" s="114"/>
      <c r="C9" s="119"/>
      <c r="D9" s="14"/>
      <c r="E9" s="26" t="s">
        <v>78</v>
      </c>
      <c r="F9" s="27"/>
      <c r="G9" s="28">
        <f t="shared" si="0"/>
        <v>30</v>
      </c>
      <c r="H9" s="12"/>
      <c r="I9" s="15" t="s">
        <v>78</v>
      </c>
      <c r="J9" s="29"/>
      <c r="K9" s="28">
        <f t="shared" si="1"/>
        <v>30</v>
      </c>
      <c r="L9" s="12"/>
      <c r="M9" s="15" t="s">
        <v>78</v>
      </c>
      <c r="N9" s="30"/>
      <c r="O9" s="28">
        <f t="shared" si="2"/>
        <v>30</v>
      </c>
    </row>
    <row r="10" spans="1:15" x14ac:dyDescent="0.2">
      <c r="A10" s="114"/>
      <c r="B10" s="114"/>
      <c r="C10" s="119"/>
      <c r="D10" s="14"/>
      <c r="E10" s="26" t="s">
        <v>79</v>
      </c>
      <c r="F10" s="27"/>
      <c r="G10" s="28">
        <f t="shared" si="0"/>
        <v>30</v>
      </c>
      <c r="H10" s="12"/>
      <c r="I10" s="15" t="s">
        <v>79</v>
      </c>
      <c r="J10" s="29"/>
      <c r="K10" s="28">
        <f t="shared" si="1"/>
        <v>30</v>
      </c>
      <c r="L10" s="12"/>
      <c r="M10" s="15" t="s">
        <v>79</v>
      </c>
      <c r="N10" s="30"/>
      <c r="O10" s="28">
        <f t="shared" si="2"/>
        <v>30</v>
      </c>
    </row>
    <row r="11" spans="1:15" x14ac:dyDescent="0.2">
      <c r="A11" s="114"/>
      <c r="B11" s="114"/>
      <c r="C11" s="119"/>
      <c r="D11" s="14"/>
      <c r="E11" s="26" t="s">
        <v>80</v>
      </c>
      <c r="F11" s="27"/>
      <c r="G11" s="28">
        <f t="shared" ref="G11:G12" si="3">90-LEN(F11)</f>
        <v>90</v>
      </c>
      <c r="H11" s="12"/>
      <c r="I11" s="15" t="s">
        <v>80</v>
      </c>
      <c r="J11" s="29"/>
      <c r="K11" s="28">
        <f t="shared" ref="K11:K12" si="4">90-LEN(J11)</f>
        <v>90</v>
      </c>
      <c r="L11" s="12"/>
      <c r="M11" s="15" t="s">
        <v>80</v>
      </c>
      <c r="N11" s="30"/>
      <c r="O11" s="28">
        <f t="shared" ref="O11:O12" si="5">90-LEN(N11)</f>
        <v>90</v>
      </c>
    </row>
    <row r="12" spans="1:15" x14ac:dyDescent="0.2">
      <c r="A12" s="114"/>
      <c r="B12" s="114"/>
      <c r="C12" s="119"/>
      <c r="D12" s="14"/>
      <c r="E12" s="26" t="s">
        <v>81</v>
      </c>
      <c r="F12" s="27"/>
      <c r="G12" s="28">
        <f t="shared" si="3"/>
        <v>90</v>
      </c>
      <c r="H12" s="12"/>
      <c r="I12" s="15" t="s">
        <v>81</v>
      </c>
      <c r="J12" s="29"/>
      <c r="K12" s="28">
        <f t="shared" si="4"/>
        <v>90</v>
      </c>
      <c r="L12" s="12"/>
      <c r="M12" s="15" t="s">
        <v>81</v>
      </c>
      <c r="N12" s="30"/>
      <c r="O12" s="28">
        <f t="shared" si="5"/>
        <v>90</v>
      </c>
    </row>
    <row r="13" spans="1:15" x14ac:dyDescent="0.2">
      <c r="A13" s="114"/>
      <c r="B13" s="114"/>
      <c r="C13" s="119"/>
      <c r="D13" s="14"/>
      <c r="E13" s="26" t="s">
        <v>82</v>
      </c>
      <c r="F13" s="31"/>
      <c r="G13" s="28">
        <f t="shared" ref="G13:G14" si="6">15-LEN(F13)</f>
        <v>15</v>
      </c>
      <c r="H13" s="12"/>
      <c r="I13" s="15" t="s">
        <v>82</v>
      </c>
      <c r="J13" s="29"/>
      <c r="K13" s="28">
        <f t="shared" ref="K13:K14" si="7">15-LEN(J13)</f>
        <v>15</v>
      </c>
      <c r="L13" s="12"/>
      <c r="M13" s="15" t="s">
        <v>82</v>
      </c>
      <c r="N13" s="30"/>
      <c r="O13" s="28">
        <f t="shared" ref="O13:O14" si="8">15-LEN(N13)</f>
        <v>15</v>
      </c>
    </row>
    <row r="14" spans="1:15" x14ac:dyDescent="0.2">
      <c r="A14" s="114"/>
      <c r="B14" s="114"/>
      <c r="C14" s="119"/>
      <c r="D14" s="14"/>
      <c r="E14" s="26" t="s">
        <v>83</v>
      </c>
      <c r="F14" s="31"/>
      <c r="G14" s="28">
        <f t="shared" si="6"/>
        <v>15</v>
      </c>
      <c r="H14" s="12"/>
      <c r="I14" s="15" t="s">
        <v>83</v>
      </c>
      <c r="J14" s="29"/>
      <c r="K14" s="28">
        <f t="shared" si="7"/>
        <v>15</v>
      </c>
      <c r="L14" s="12"/>
      <c r="M14" s="15" t="s">
        <v>83</v>
      </c>
      <c r="N14" s="30"/>
      <c r="O14" s="28">
        <f t="shared" si="8"/>
        <v>15</v>
      </c>
    </row>
    <row r="15" spans="1:15" x14ac:dyDescent="0.2">
      <c r="A15" s="115"/>
      <c r="B15" s="115"/>
      <c r="C15" s="120"/>
      <c r="D15" s="14"/>
      <c r="E15" s="26" t="s">
        <v>84</v>
      </c>
      <c r="F15" s="31"/>
      <c r="G15" s="12"/>
      <c r="H15" s="12"/>
      <c r="I15" s="15" t="s">
        <v>84</v>
      </c>
      <c r="J15" s="29"/>
      <c r="K15" s="12"/>
      <c r="L15" s="12"/>
      <c r="M15" s="15" t="s">
        <v>84</v>
      </c>
      <c r="N15" s="30"/>
      <c r="O15" s="12"/>
    </row>
    <row r="16" spans="1:15" x14ac:dyDescent="0.2">
      <c r="A16" s="12"/>
      <c r="B16" s="12"/>
      <c r="C16" s="13"/>
      <c r="D16" s="14"/>
      <c r="E16" s="24"/>
      <c r="F16" s="12"/>
      <c r="G16" s="12"/>
      <c r="H16" s="12"/>
      <c r="I16" s="12" t="str">
        <f>CONCATENATE(J8," | ",J9, " | ",J10)</f>
        <v xml:space="preserve"> |  | </v>
      </c>
      <c r="J16" s="12"/>
      <c r="K16" s="12"/>
      <c r="L16" s="12"/>
      <c r="M16" s="12" t="str">
        <f>CONCATENATE(N8," | ",N9, " | ",N10)</f>
        <v xml:space="preserve"> |  | </v>
      </c>
      <c r="N16" s="12"/>
      <c r="O16" s="12"/>
    </row>
    <row r="17" spans="1:15" x14ac:dyDescent="0.2">
      <c r="A17" s="12"/>
      <c r="B17" s="12"/>
      <c r="C17" s="13"/>
      <c r="D17" s="14"/>
      <c r="E17" s="32" t="e">
        <f>CONCATENATE(#REF!,"/",F13,"/",F14)</f>
        <v>#REF!</v>
      </c>
      <c r="F17" s="12"/>
      <c r="G17" s="12"/>
      <c r="H17" s="12"/>
      <c r="I17" s="33" t="e">
        <f>CONCATENATE(#REF!,"/",J13,"/",J14)</f>
        <v>#REF!</v>
      </c>
      <c r="J17" s="12"/>
      <c r="K17" s="12"/>
      <c r="L17" s="12"/>
      <c r="M17" s="33" t="e">
        <f>CONCATENATE(#REF!,"/",N13,"/",N14)</f>
        <v>#REF!</v>
      </c>
      <c r="N17" s="12"/>
      <c r="O17" s="12"/>
    </row>
    <row r="18" spans="1:15" x14ac:dyDescent="0.2">
      <c r="A18" s="12"/>
      <c r="B18" s="12"/>
      <c r="C18" s="13"/>
      <c r="D18" s="14"/>
      <c r="E18" s="121" t="e">
        <f>CONCATENATE(H11,#REF!, H12)</f>
        <v>#REF!</v>
      </c>
      <c r="F18" s="111"/>
      <c r="G18" s="112"/>
      <c r="H18" s="15"/>
      <c r="I18" s="110" t="e">
        <f>CONCATENATE(L11,#REF!, L12)</f>
        <v>#REF!</v>
      </c>
      <c r="J18" s="111"/>
      <c r="K18" s="112"/>
      <c r="L18" s="15"/>
      <c r="M18" s="110" t="e">
        <f xml:space="preserve"> CONCATENATE(#REF!,#REF!,#REF!)</f>
        <v>#REF!</v>
      </c>
      <c r="N18" s="111"/>
      <c r="O18" s="112"/>
    </row>
    <row r="19" spans="1:15" x14ac:dyDescent="0.2">
      <c r="A19" s="12"/>
      <c r="B19" s="12"/>
      <c r="C19" s="13"/>
      <c r="D19" s="14"/>
      <c r="E19" s="24" t="s">
        <v>85</v>
      </c>
      <c r="F19" s="12"/>
      <c r="G19" s="12"/>
      <c r="H19" s="12"/>
      <c r="I19" s="12" t="s">
        <v>85</v>
      </c>
      <c r="J19" s="12"/>
      <c r="K19" s="12"/>
      <c r="L19" s="12"/>
      <c r="M19" s="12" t="s">
        <v>85</v>
      </c>
      <c r="N19" s="12"/>
      <c r="O19" s="12"/>
    </row>
    <row r="20" spans="1:15" x14ac:dyDescent="0.2">
      <c r="A20" s="113">
        <v>2</v>
      </c>
      <c r="B20" s="113"/>
      <c r="C20" s="122"/>
      <c r="D20" s="14"/>
      <c r="E20" s="24" t="s">
        <v>86</v>
      </c>
      <c r="F20" s="12"/>
      <c r="G20" s="12"/>
      <c r="H20" s="12"/>
      <c r="I20" s="12" t="s">
        <v>86</v>
      </c>
      <c r="J20" s="12"/>
      <c r="K20" s="12"/>
      <c r="L20" s="12"/>
      <c r="M20" s="12" t="s">
        <v>86</v>
      </c>
      <c r="N20" s="12"/>
      <c r="O20" s="12"/>
    </row>
    <row r="21" spans="1:15" x14ac:dyDescent="0.2">
      <c r="A21" s="114"/>
      <c r="B21" s="114"/>
      <c r="C21" s="119"/>
      <c r="D21" s="14"/>
      <c r="E21" s="26" t="s">
        <v>77</v>
      </c>
      <c r="F21" s="27"/>
      <c r="G21" s="28">
        <f t="shared" ref="G21:G23" si="9">30-LEN(F21)</f>
        <v>30</v>
      </c>
      <c r="H21" s="12"/>
      <c r="I21" s="15" t="s">
        <v>77</v>
      </c>
      <c r="J21" s="29"/>
      <c r="K21" s="28">
        <f t="shared" ref="K21:K23" si="10">30-LEN(J21)</f>
        <v>30</v>
      </c>
      <c r="L21" s="12"/>
      <c r="M21" s="15" t="s">
        <v>77</v>
      </c>
      <c r="N21" s="30"/>
      <c r="O21" s="28">
        <f t="shared" ref="O21:O23" si="11">30-LEN(N21)</f>
        <v>30</v>
      </c>
    </row>
    <row r="22" spans="1:15" x14ac:dyDescent="0.2">
      <c r="A22" s="114"/>
      <c r="B22" s="114"/>
      <c r="C22" s="119"/>
      <c r="D22" s="14"/>
      <c r="E22" s="26" t="s">
        <v>78</v>
      </c>
      <c r="F22" s="27"/>
      <c r="G22" s="28">
        <f t="shared" si="9"/>
        <v>30</v>
      </c>
      <c r="H22" s="12"/>
      <c r="I22" s="15" t="s">
        <v>78</v>
      </c>
      <c r="J22" s="29"/>
      <c r="K22" s="28">
        <f t="shared" si="10"/>
        <v>30</v>
      </c>
      <c r="L22" s="12"/>
      <c r="M22" s="15" t="s">
        <v>78</v>
      </c>
      <c r="N22" s="30"/>
      <c r="O22" s="28">
        <f t="shared" si="11"/>
        <v>30</v>
      </c>
    </row>
    <row r="23" spans="1:15" x14ac:dyDescent="0.2">
      <c r="A23" s="114"/>
      <c r="B23" s="114"/>
      <c r="C23" s="119"/>
      <c r="D23" s="14"/>
      <c r="E23" s="26" t="s">
        <v>79</v>
      </c>
      <c r="F23" s="27"/>
      <c r="G23" s="28">
        <f t="shared" si="9"/>
        <v>30</v>
      </c>
      <c r="H23" s="12"/>
      <c r="I23" s="15" t="s">
        <v>79</v>
      </c>
      <c r="J23" s="29"/>
      <c r="K23" s="28">
        <f t="shared" si="10"/>
        <v>30</v>
      </c>
      <c r="L23" s="12"/>
      <c r="M23" s="15" t="s">
        <v>79</v>
      </c>
      <c r="N23" s="30"/>
      <c r="O23" s="28">
        <f t="shared" si="11"/>
        <v>30</v>
      </c>
    </row>
    <row r="24" spans="1:15" x14ac:dyDescent="0.2">
      <c r="A24" s="114"/>
      <c r="B24" s="114"/>
      <c r="C24" s="119"/>
      <c r="D24" s="14"/>
      <c r="E24" s="26" t="s">
        <v>80</v>
      </c>
      <c r="F24" s="27"/>
      <c r="G24" s="28">
        <f t="shared" ref="G24:G25" si="12">90-LEN(F24)</f>
        <v>90</v>
      </c>
      <c r="H24" s="12"/>
      <c r="I24" s="15" t="s">
        <v>80</v>
      </c>
      <c r="J24" s="29"/>
      <c r="K24" s="28">
        <f t="shared" ref="K24:K25" si="13">90-LEN(J24)</f>
        <v>90</v>
      </c>
      <c r="L24" s="12"/>
      <c r="M24" s="15" t="s">
        <v>80</v>
      </c>
      <c r="N24" s="30"/>
      <c r="O24" s="28">
        <f t="shared" ref="O24:O25" si="14">90-LEN(N24)</f>
        <v>90</v>
      </c>
    </row>
    <row r="25" spans="1:15" x14ac:dyDescent="0.2">
      <c r="A25" s="114"/>
      <c r="B25" s="114"/>
      <c r="C25" s="119"/>
      <c r="D25" s="14"/>
      <c r="E25" s="26" t="s">
        <v>81</v>
      </c>
      <c r="F25" s="27"/>
      <c r="G25" s="28">
        <f t="shared" si="12"/>
        <v>90</v>
      </c>
      <c r="H25" s="12"/>
      <c r="I25" s="15" t="s">
        <v>81</v>
      </c>
      <c r="J25" s="29"/>
      <c r="K25" s="28">
        <f t="shared" si="13"/>
        <v>90</v>
      </c>
      <c r="L25" s="12"/>
      <c r="M25" s="15" t="s">
        <v>81</v>
      </c>
      <c r="N25" s="30"/>
      <c r="O25" s="28">
        <f t="shared" si="14"/>
        <v>90</v>
      </c>
    </row>
    <row r="26" spans="1:15" x14ac:dyDescent="0.2">
      <c r="A26" s="114"/>
      <c r="B26" s="114"/>
      <c r="C26" s="119"/>
      <c r="D26" s="14"/>
      <c r="E26" s="26" t="s">
        <v>82</v>
      </c>
      <c r="F26" s="31"/>
      <c r="G26" s="28">
        <f t="shared" ref="G26:G27" si="15">15-LEN(F26)</f>
        <v>15</v>
      </c>
      <c r="H26" s="12"/>
      <c r="I26" s="15" t="s">
        <v>82</v>
      </c>
      <c r="J26" s="29"/>
      <c r="K26" s="28">
        <f t="shared" ref="K26:K27" si="16">15-LEN(J26)</f>
        <v>15</v>
      </c>
      <c r="L26" s="12"/>
      <c r="M26" s="15" t="s">
        <v>82</v>
      </c>
      <c r="N26" s="30"/>
      <c r="O26" s="28">
        <f t="shared" ref="O26:O27" si="17">15-LEN(N26)</f>
        <v>15</v>
      </c>
    </row>
    <row r="27" spans="1:15" x14ac:dyDescent="0.2">
      <c r="A27" s="115"/>
      <c r="B27" s="115"/>
      <c r="C27" s="120"/>
      <c r="D27" s="14"/>
      <c r="E27" s="26" t="s">
        <v>83</v>
      </c>
      <c r="F27" s="31"/>
      <c r="G27" s="28">
        <f t="shared" si="15"/>
        <v>15</v>
      </c>
      <c r="H27" s="12"/>
      <c r="I27" s="15" t="s">
        <v>83</v>
      </c>
      <c r="J27" s="29"/>
      <c r="K27" s="28">
        <f t="shared" si="16"/>
        <v>15</v>
      </c>
      <c r="L27" s="12"/>
      <c r="M27" s="15" t="s">
        <v>83</v>
      </c>
      <c r="N27" s="30"/>
      <c r="O27" s="28">
        <f t="shared" si="17"/>
        <v>15</v>
      </c>
    </row>
    <row r="28" spans="1:15" x14ac:dyDescent="0.2">
      <c r="A28" s="12"/>
      <c r="B28" s="12"/>
      <c r="C28" s="34"/>
      <c r="D28" s="14"/>
      <c r="E28" s="26" t="s">
        <v>84</v>
      </c>
      <c r="F28" s="31"/>
      <c r="G28" s="12"/>
      <c r="H28" s="12"/>
      <c r="I28" s="15" t="s">
        <v>84</v>
      </c>
      <c r="J28" s="29"/>
      <c r="K28" s="12"/>
      <c r="L28" s="12"/>
      <c r="M28" s="15" t="s">
        <v>84</v>
      </c>
      <c r="N28" s="30"/>
      <c r="O28" s="12"/>
    </row>
    <row r="29" spans="1:15" x14ac:dyDescent="0.2">
      <c r="A29" s="12"/>
      <c r="B29" s="12"/>
      <c r="C29" s="13"/>
      <c r="D29" s="14"/>
      <c r="E29" s="24" t="str">
        <f>CONCATENATE(F21," | ",F22, " | ",F23)</f>
        <v xml:space="preserve"> |  | </v>
      </c>
      <c r="F29" s="12"/>
      <c r="G29" s="12"/>
      <c r="H29" s="12"/>
      <c r="I29" s="12" t="str">
        <f>CONCATENATE(J21," | ",J22, " | ",J23)</f>
        <v xml:space="preserve"> |  | </v>
      </c>
      <c r="J29" s="12"/>
      <c r="K29" s="12"/>
      <c r="L29" s="12"/>
      <c r="M29" s="12" t="str">
        <f>CONCATENATE(N21," | ",N22, " | ",N23)</f>
        <v xml:space="preserve"> |  | </v>
      </c>
      <c r="N29" s="12"/>
      <c r="O29" s="12"/>
    </row>
    <row r="30" spans="1:15" x14ac:dyDescent="0.2">
      <c r="A30" s="12"/>
      <c r="B30" s="12"/>
      <c r="C30" s="13"/>
      <c r="D30" s="14"/>
      <c r="E30" s="32" t="e">
        <f>CONCATENATE(#REF!,"/",F26,"/",F27)</f>
        <v>#REF!</v>
      </c>
      <c r="F30" s="12"/>
      <c r="G30" s="12"/>
      <c r="H30" s="12"/>
      <c r="I30" s="33" t="e">
        <f>CONCATENATE(#REF!,"/",J26,"/",J27)</f>
        <v>#REF!</v>
      </c>
      <c r="J30" s="12"/>
      <c r="K30" s="12"/>
      <c r="L30" s="12"/>
      <c r="M30" s="33" t="e">
        <f>CONCATENATE(#REF!,"/",N26,"/",N27)</f>
        <v>#REF!</v>
      </c>
      <c r="N30" s="12"/>
      <c r="O30" s="12"/>
    </row>
    <row r="31" spans="1:15" x14ac:dyDescent="0.2">
      <c r="A31" s="12"/>
      <c r="B31" s="12"/>
      <c r="C31" s="13"/>
      <c r="D31" s="14"/>
      <c r="E31" s="121" t="e">
        <f>CONCATENATE(H24,#REF!, H25)</f>
        <v>#REF!</v>
      </c>
      <c r="F31" s="111"/>
      <c r="G31" s="112"/>
      <c r="H31" s="15"/>
      <c r="I31" s="110" t="e">
        <f>CONCATENATE(L24,#REF!, L25)</f>
        <v>#REF!</v>
      </c>
      <c r="J31" s="111"/>
      <c r="K31" s="112"/>
      <c r="L31" s="15"/>
      <c r="M31" s="110" t="e">
        <f xml:space="preserve"> CONCATENATE(#REF!,#REF!,#REF!)</f>
        <v>#REF!</v>
      </c>
      <c r="N31" s="111"/>
      <c r="O31" s="112"/>
    </row>
    <row r="32" spans="1:15" x14ac:dyDescent="0.2">
      <c r="A32" s="12"/>
      <c r="B32" s="12"/>
      <c r="C32" s="13"/>
      <c r="D32" s="14"/>
      <c r="E32" s="24" t="s">
        <v>85</v>
      </c>
      <c r="F32" s="12"/>
      <c r="G32" s="12"/>
      <c r="H32" s="12"/>
      <c r="I32" s="12" t="s">
        <v>85</v>
      </c>
      <c r="J32" s="12"/>
      <c r="K32" s="12"/>
      <c r="L32" s="12"/>
      <c r="M32" s="12" t="s">
        <v>85</v>
      </c>
      <c r="N32" s="12"/>
      <c r="O32" s="12"/>
    </row>
    <row r="33" spans="1:15" x14ac:dyDescent="0.2">
      <c r="A33" s="113">
        <v>1</v>
      </c>
      <c r="B33" s="113"/>
      <c r="C33" s="122"/>
      <c r="D33" s="14"/>
      <c r="E33" s="24" t="s">
        <v>86</v>
      </c>
      <c r="F33" s="12"/>
      <c r="G33" s="12"/>
      <c r="H33" s="12"/>
      <c r="I33" s="12" t="s">
        <v>86</v>
      </c>
      <c r="J33" s="12"/>
      <c r="K33" s="12"/>
      <c r="L33" s="12"/>
      <c r="M33" s="12" t="s">
        <v>86</v>
      </c>
      <c r="N33" s="12"/>
      <c r="O33" s="12"/>
    </row>
    <row r="34" spans="1:15" x14ac:dyDescent="0.2">
      <c r="A34" s="114"/>
      <c r="B34" s="114"/>
      <c r="C34" s="119"/>
      <c r="D34" s="14"/>
      <c r="E34" s="26" t="s">
        <v>77</v>
      </c>
      <c r="F34" s="27"/>
      <c r="G34" s="28">
        <f t="shared" ref="G34:G36" si="18">30-LEN(F34)</f>
        <v>30</v>
      </c>
      <c r="H34" s="12"/>
      <c r="I34" s="15" t="s">
        <v>77</v>
      </c>
      <c r="J34" s="29"/>
      <c r="K34" s="28">
        <f t="shared" ref="K34:K36" si="19">30-LEN(J34)</f>
        <v>30</v>
      </c>
      <c r="L34" s="12"/>
      <c r="M34" s="15" t="s">
        <v>77</v>
      </c>
      <c r="N34" s="30"/>
      <c r="O34" s="28">
        <f t="shared" ref="O34:O36" si="20">30-LEN(N34)</f>
        <v>30</v>
      </c>
    </row>
    <row r="35" spans="1:15" x14ac:dyDescent="0.2">
      <c r="A35" s="114"/>
      <c r="B35" s="114"/>
      <c r="C35" s="119"/>
      <c r="D35" s="14"/>
      <c r="E35" s="26" t="s">
        <v>78</v>
      </c>
      <c r="F35" s="27"/>
      <c r="G35" s="28">
        <f t="shared" si="18"/>
        <v>30</v>
      </c>
      <c r="H35" s="12"/>
      <c r="I35" s="15" t="s">
        <v>78</v>
      </c>
      <c r="J35" s="29"/>
      <c r="K35" s="28">
        <f t="shared" si="19"/>
        <v>30</v>
      </c>
      <c r="L35" s="12"/>
      <c r="M35" s="15" t="s">
        <v>78</v>
      </c>
      <c r="N35" s="30"/>
      <c r="O35" s="28">
        <f t="shared" si="20"/>
        <v>30</v>
      </c>
    </row>
    <row r="36" spans="1:15" x14ac:dyDescent="0.2">
      <c r="A36" s="114"/>
      <c r="B36" s="114"/>
      <c r="C36" s="119"/>
      <c r="D36" s="14"/>
      <c r="E36" s="26" t="s">
        <v>79</v>
      </c>
      <c r="F36" s="27"/>
      <c r="G36" s="28">
        <f t="shared" si="18"/>
        <v>30</v>
      </c>
      <c r="H36" s="12"/>
      <c r="I36" s="15" t="s">
        <v>79</v>
      </c>
      <c r="J36" s="29"/>
      <c r="K36" s="28">
        <f t="shared" si="19"/>
        <v>30</v>
      </c>
      <c r="L36" s="12"/>
      <c r="M36" s="15" t="s">
        <v>79</v>
      </c>
      <c r="N36" s="30"/>
      <c r="O36" s="28">
        <f t="shared" si="20"/>
        <v>30</v>
      </c>
    </row>
    <row r="37" spans="1:15" x14ac:dyDescent="0.2">
      <c r="A37" s="114"/>
      <c r="B37" s="114"/>
      <c r="C37" s="119"/>
      <c r="D37" s="14"/>
      <c r="E37" s="26" t="s">
        <v>80</v>
      </c>
      <c r="F37" s="27"/>
      <c r="G37" s="28">
        <f t="shared" ref="G37:G38" si="21">90-LEN(F37)</f>
        <v>90</v>
      </c>
      <c r="H37" s="12"/>
      <c r="I37" s="15" t="s">
        <v>80</v>
      </c>
      <c r="J37" s="29"/>
      <c r="K37" s="28">
        <f t="shared" ref="K37:K38" si="22">90-LEN(J37)</f>
        <v>90</v>
      </c>
      <c r="L37" s="12"/>
      <c r="M37" s="15" t="s">
        <v>80</v>
      </c>
      <c r="N37" s="30"/>
      <c r="O37" s="28">
        <f t="shared" ref="O37:O38" si="23">90-LEN(N37)</f>
        <v>90</v>
      </c>
    </row>
    <row r="38" spans="1:15" x14ac:dyDescent="0.2">
      <c r="A38" s="114"/>
      <c r="B38" s="114"/>
      <c r="C38" s="119"/>
      <c r="D38" s="14"/>
      <c r="E38" s="26" t="s">
        <v>81</v>
      </c>
      <c r="F38" s="27"/>
      <c r="G38" s="28">
        <f t="shared" si="21"/>
        <v>90</v>
      </c>
      <c r="H38" s="12"/>
      <c r="I38" s="15" t="s">
        <v>81</v>
      </c>
      <c r="J38" s="29"/>
      <c r="K38" s="28">
        <f t="shared" si="22"/>
        <v>90</v>
      </c>
      <c r="L38" s="12"/>
      <c r="M38" s="15" t="s">
        <v>81</v>
      </c>
      <c r="N38" s="30"/>
      <c r="O38" s="28">
        <f t="shared" si="23"/>
        <v>90</v>
      </c>
    </row>
    <row r="39" spans="1:15" x14ac:dyDescent="0.2">
      <c r="A39" s="114"/>
      <c r="B39" s="114"/>
      <c r="C39" s="119"/>
      <c r="D39" s="14"/>
      <c r="E39" s="26" t="s">
        <v>82</v>
      </c>
      <c r="F39" s="31"/>
      <c r="G39" s="28">
        <f t="shared" ref="G39:G40" si="24">15-LEN(F39)</f>
        <v>15</v>
      </c>
      <c r="H39" s="12"/>
      <c r="I39" s="15" t="s">
        <v>82</v>
      </c>
      <c r="J39" s="29"/>
      <c r="K39" s="28">
        <f t="shared" ref="K39:K40" si="25">15-LEN(J39)</f>
        <v>15</v>
      </c>
      <c r="L39" s="12"/>
      <c r="M39" s="15" t="s">
        <v>82</v>
      </c>
      <c r="N39" s="30"/>
      <c r="O39" s="28">
        <f t="shared" ref="O39:O40" si="26">15-LEN(N39)</f>
        <v>15</v>
      </c>
    </row>
    <row r="40" spans="1:15" x14ac:dyDescent="0.2">
      <c r="A40" s="114"/>
      <c r="B40" s="114"/>
      <c r="C40" s="119"/>
      <c r="D40" s="14"/>
      <c r="E40" s="26" t="s">
        <v>83</v>
      </c>
      <c r="F40" s="31"/>
      <c r="G40" s="28">
        <f t="shared" si="24"/>
        <v>15</v>
      </c>
      <c r="H40" s="12"/>
      <c r="I40" s="15" t="s">
        <v>83</v>
      </c>
      <c r="J40" s="29"/>
      <c r="K40" s="28">
        <f t="shared" si="25"/>
        <v>15</v>
      </c>
      <c r="L40" s="12"/>
      <c r="M40" s="15" t="s">
        <v>83</v>
      </c>
      <c r="N40" s="30"/>
      <c r="O40" s="28">
        <f t="shared" si="26"/>
        <v>15</v>
      </c>
    </row>
    <row r="41" spans="1:15" x14ac:dyDescent="0.2">
      <c r="A41" s="115"/>
      <c r="B41" s="115"/>
      <c r="C41" s="120"/>
      <c r="D41" s="14"/>
      <c r="E41" s="26" t="s">
        <v>84</v>
      </c>
      <c r="F41" s="31"/>
      <c r="G41" s="12"/>
      <c r="H41" s="12"/>
      <c r="I41" s="15" t="s">
        <v>84</v>
      </c>
      <c r="J41" s="29"/>
      <c r="K41" s="12"/>
      <c r="L41" s="12"/>
      <c r="M41" s="15" t="s">
        <v>84</v>
      </c>
      <c r="N41" s="30"/>
      <c r="O41" s="12"/>
    </row>
    <row r="42" spans="1:15" x14ac:dyDescent="0.2">
      <c r="A42" s="12"/>
      <c r="B42" s="12"/>
      <c r="C42" s="13"/>
      <c r="D42" s="14"/>
      <c r="E42" s="24" t="str">
        <f>CONCATENATE(F34," | ",F35, " | ",F36)</f>
        <v xml:space="preserve"> |  | </v>
      </c>
      <c r="F42" s="12"/>
      <c r="G42" s="12"/>
      <c r="H42" s="12"/>
      <c r="I42" s="12" t="str">
        <f>CONCATENATE(J34," | ",J35, " | ",J36)</f>
        <v xml:space="preserve"> |  | </v>
      </c>
      <c r="J42" s="12"/>
      <c r="K42" s="12"/>
      <c r="L42" s="12"/>
      <c r="M42" s="12" t="str">
        <f>CONCATENATE(N34," | ",N35, " | ",N36)</f>
        <v xml:space="preserve"> |  | </v>
      </c>
      <c r="N42" s="12"/>
      <c r="O42" s="12"/>
    </row>
    <row r="43" spans="1:15" x14ac:dyDescent="0.2">
      <c r="A43" s="12"/>
      <c r="B43" s="12"/>
      <c r="C43" s="13"/>
      <c r="D43" s="14"/>
      <c r="E43" s="32" t="e">
        <f>CONCATENATE(#REF!,"/",F39,"/",F40)</f>
        <v>#REF!</v>
      </c>
      <c r="F43" s="12"/>
      <c r="G43" s="12"/>
      <c r="H43" s="12"/>
      <c r="I43" s="33" t="e">
        <f>CONCATENATE(#REF!,"/",J39,"/",J40)</f>
        <v>#REF!</v>
      </c>
      <c r="J43" s="12"/>
      <c r="K43" s="12"/>
      <c r="L43" s="12"/>
      <c r="M43" s="33" t="e">
        <f>CONCATENATE(#REF!,"/",N39,"/",N40)</f>
        <v>#REF!</v>
      </c>
      <c r="N43" s="12"/>
      <c r="O43" s="12"/>
    </row>
    <row r="44" spans="1:15" x14ac:dyDescent="0.2">
      <c r="A44" s="12"/>
      <c r="B44" s="12"/>
      <c r="C44" s="13"/>
      <c r="D44" s="14"/>
      <c r="E44" s="121" t="e">
        <f>CONCATENATE(H37,#REF!, H38)</f>
        <v>#REF!</v>
      </c>
      <c r="F44" s="111"/>
      <c r="G44" s="112"/>
      <c r="H44" s="15"/>
      <c r="I44" s="110" t="e">
        <f>CONCATENATE(L37,#REF!, L38)</f>
        <v>#REF!</v>
      </c>
      <c r="J44" s="111"/>
      <c r="K44" s="112"/>
      <c r="L44" s="15"/>
      <c r="M44" s="110" t="e">
        <f xml:space="preserve"> CONCATENATE(#REF!,#REF!,#REF!)</f>
        <v>#REF!</v>
      </c>
      <c r="N44" s="111"/>
      <c r="O44" s="112"/>
    </row>
    <row r="45" spans="1:15" x14ac:dyDescent="0.2">
      <c r="A45" s="12"/>
      <c r="B45" s="12"/>
      <c r="C45" s="13"/>
      <c r="D45" s="14"/>
      <c r="E45" s="24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">
      <c r="A46" s="113">
        <v>1</v>
      </c>
      <c r="B46" s="113"/>
      <c r="C46" s="122"/>
      <c r="D46" s="14"/>
      <c r="E46" s="24" t="s">
        <v>86</v>
      </c>
      <c r="F46" s="12" t="s">
        <v>87</v>
      </c>
      <c r="G46" s="12"/>
      <c r="H46" s="12"/>
      <c r="I46" s="12" t="s">
        <v>86</v>
      </c>
      <c r="J46" s="12"/>
      <c r="K46" s="12"/>
      <c r="L46" s="12"/>
      <c r="M46" s="12" t="s">
        <v>86</v>
      </c>
      <c r="N46" s="12"/>
      <c r="O46" s="12"/>
    </row>
    <row r="47" spans="1:15" x14ac:dyDescent="0.2">
      <c r="A47" s="114"/>
      <c r="B47" s="114"/>
      <c r="C47" s="119"/>
      <c r="D47" s="14"/>
      <c r="E47" s="26" t="s">
        <v>77</v>
      </c>
      <c r="F47" s="27"/>
      <c r="G47" s="28">
        <f t="shared" ref="G47:G49" si="27">30-LEN(F47)</f>
        <v>30</v>
      </c>
      <c r="H47" s="12"/>
      <c r="I47" s="15" t="s">
        <v>77</v>
      </c>
      <c r="J47" s="29"/>
      <c r="K47" s="28">
        <f t="shared" ref="K47:K49" si="28">30-LEN(J47)</f>
        <v>30</v>
      </c>
      <c r="L47" s="12"/>
      <c r="M47" s="15" t="s">
        <v>77</v>
      </c>
      <c r="N47" s="30"/>
      <c r="O47" s="28">
        <f t="shared" ref="O47:O49" si="29">30-LEN(N47)</f>
        <v>30</v>
      </c>
    </row>
    <row r="48" spans="1:15" x14ac:dyDescent="0.2">
      <c r="A48" s="114"/>
      <c r="B48" s="114"/>
      <c r="C48" s="119"/>
      <c r="D48" s="14"/>
      <c r="E48" s="26" t="s">
        <v>78</v>
      </c>
      <c r="F48" s="27"/>
      <c r="G48" s="28">
        <f t="shared" si="27"/>
        <v>30</v>
      </c>
      <c r="H48" s="12"/>
      <c r="I48" s="15" t="s">
        <v>78</v>
      </c>
      <c r="J48" s="29"/>
      <c r="K48" s="28">
        <f t="shared" si="28"/>
        <v>30</v>
      </c>
      <c r="L48" s="12"/>
      <c r="M48" s="15" t="s">
        <v>78</v>
      </c>
      <c r="N48" s="30"/>
      <c r="O48" s="28">
        <f t="shared" si="29"/>
        <v>30</v>
      </c>
    </row>
    <row r="49" spans="1:15" x14ac:dyDescent="0.2">
      <c r="A49" s="114"/>
      <c r="B49" s="114"/>
      <c r="C49" s="119"/>
      <c r="D49" s="14"/>
      <c r="E49" s="26" t="s">
        <v>79</v>
      </c>
      <c r="F49" s="27"/>
      <c r="G49" s="28">
        <f t="shared" si="27"/>
        <v>30</v>
      </c>
      <c r="H49" s="12"/>
      <c r="I49" s="15" t="s">
        <v>79</v>
      </c>
      <c r="J49" s="29"/>
      <c r="K49" s="28">
        <f t="shared" si="28"/>
        <v>30</v>
      </c>
      <c r="L49" s="12"/>
      <c r="M49" s="15" t="s">
        <v>79</v>
      </c>
      <c r="N49" s="30"/>
      <c r="O49" s="28">
        <f t="shared" si="29"/>
        <v>30</v>
      </c>
    </row>
    <row r="50" spans="1:15" x14ac:dyDescent="0.2">
      <c r="A50" s="114"/>
      <c r="B50" s="114"/>
      <c r="C50" s="119"/>
      <c r="D50" s="14"/>
      <c r="E50" s="26" t="s">
        <v>80</v>
      </c>
      <c r="F50" s="27"/>
      <c r="G50" s="28">
        <f t="shared" ref="G50:G51" si="30">90-LEN(F50)</f>
        <v>90</v>
      </c>
      <c r="H50" s="12"/>
      <c r="I50" s="15" t="s">
        <v>80</v>
      </c>
      <c r="J50" s="29"/>
      <c r="K50" s="28">
        <f t="shared" ref="K50:K51" si="31">90-LEN(J50)</f>
        <v>90</v>
      </c>
      <c r="L50" s="12"/>
      <c r="M50" s="15" t="s">
        <v>80</v>
      </c>
      <c r="N50" s="30"/>
      <c r="O50" s="28">
        <f t="shared" ref="O50:O51" si="32">90-LEN(N50)</f>
        <v>90</v>
      </c>
    </row>
    <row r="51" spans="1:15" x14ac:dyDescent="0.2">
      <c r="A51" s="114"/>
      <c r="B51" s="114"/>
      <c r="C51" s="119"/>
      <c r="D51" s="14"/>
      <c r="E51" s="26" t="s">
        <v>81</v>
      </c>
      <c r="F51" s="27"/>
      <c r="G51" s="28">
        <f t="shared" si="30"/>
        <v>90</v>
      </c>
      <c r="H51" s="12"/>
      <c r="I51" s="15" t="s">
        <v>81</v>
      </c>
      <c r="J51" s="29"/>
      <c r="K51" s="28">
        <f t="shared" si="31"/>
        <v>90</v>
      </c>
      <c r="L51" s="12"/>
      <c r="M51" s="15" t="s">
        <v>81</v>
      </c>
      <c r="N51" s="30"/>
      <c r="O51" s="28">
        <f t="shared" si="32"/>
        <v>90</v>
      </c>
    </row>
    <row r="52" spans="1:15" x14ac:dyDescent="0.2">
      <c r="A52" s="114"/>
      <c r="B52" s="114"/>
      <c r="C52" s="119"/>
      <c r="D52" s="14"/>
      <c r="E52" s="26" t="s">
        <v>82</v>
      </c>
      <c r="F52" s="31"/>
      <c r="G52" s="28">
        <f t="shared" ref="G52:G53" si="33">15-LEN(F52)</f>
        <v>15</v>
      </c>
      <c r="H52" s="12"/>
      <c r="I52" s="15" t="s">
        <v>82</v>
      </c>
      <c r="J52" s="29"/>
      <c r="K52" s="28">
        <f t="shared" ref="K52:K53" si="34">15-LEN(J52)</f>
        <v>15</v>
      </c>
      <c r="L52" s="12"/>
      <c r="M52" s="15" t="s">
        <v>82</v>
      </c>
      <c r="N52" s="30"/>
      <c r="O52" s="28">
        <f t="shared" ref="O52:O53" si="35">15-LEN(N52)</f>
        <v>15</v>
      </c>
    </row>
    <row r="53" spans="1:15" x14ac:dyDescent="0.2">
      <c r="A53" s="114"/>
      <c r="B53" s="114"/>
      <c r="C53" s="119"/>
      <c r="D53" s="14"/>
      <c r="E53" s="26" t="s">
        <v>83</v>
      </c>
      <c r="F53" s="31"/>
      <c r="G53" s="28">
        <f t="shared" si="33"/>
        <v>15</v>
      </c>
      <c r="H53" s="12"/>
      <c r="I53" s="15" t="s">
        <v>83</v>
      </c>
      <c r="J53" s="29"/>
      <c r="K53" s="28">
        <f t="shared" si="34"/>
        <v>15</v>
      </c>
      <c r="L53" s="12"/>
      <c r="M53" s="15" t="s">
        <v>83</v>
      </c>
      <c r="N53" s="30"/>
      <c r="O53" s="28">
        <f t="shared" si="35"/>
        <v>15</v>
      </c>
    </row>
    <row r="54" spans="1:15" x14ac:dyDescent="0.2">
      <c r="A54" s="115"/>
      <c r="B54" s="115"/>
      <c r="C54" s="120"/>
      <c r="D54" s="14"/>
      <c r="E54" s="26" t="s">
        <v>84</v>
      </c>
      <c r="F54" s="31"/>
      <c r="G54" s="12"/>
      <c r="H54" s="12"/>
      <c r="I54" s="15" t="s">
        <v>84</v>
      </c>
      <c r="J54" s="29"/>
      <c r="K54" s="12"/>
      <c r="L54" s="12"/>
      <c r="M54" s="15" t="s">
        <v>84</v>
      </c>
      <c r="N54" s="30"/>
      <c r="O54" s="12"/>
    </row>
    <row r="55" spans="1:15" x14ac:dyDescent="0.2">
      <c r="A55" s="35"/>
      <c r="B55" s="12"/>
      <c r="C55" s="13"/>
      <c r="D55" s="14"/>
      <c r="E55" s="24" t="str">
        <f>CONCATENATE(F47," | ",F48, " | ",F49)</f>
        <v xml:space="preserve"> |  | </v>
      </c>
      <c r="F55" s="12"/>
      <c r="G55" s="12"/>
      <c r="H55" s="12"/>
      <c r="I55" s="12" t="str">
        <f>CONCATENATE(J47," | ",J48, " | ",J49)</f>
        <v xml:space="preserve"> |  | </v>
      </c>
      <c r="J55" s="12"/>
      <c r="K55" s="12"/>
      <c r="L55" s="12"/>
      <c r="M55" s="12" t="str">
        <f>CONCATENATE(N47," | ",N48, " | ",N49)</f>
        <v xml:space="preserve"> |  | </v>
      </c>
      <c r="N55" s="12"/>
      <c r="O55" s="12"/>
    </row>
    <row r="56" spans="1:15" x14ac:dyDescent="0.2">
      <c r="A56" s="35"/>
      <c r="B56" s="12"/>
      <c r="C56" s="13"/>
      <c r="D56" s="14"/>
      <c r="E56" s="32" t="e">
        <f>CONCATENATE(#REF!,"/",F52,"/",F53)</f>
        <v>#REF!</v>
      </c>
      <c r="F56" s="12"/>
      <c r="G56" s="12"/>
      <c r="H56" s="12"/>
      <c r="I56" s="33" t="e">
        <f>CONCATENATE(#REF!,"/",J52,"/",J53)</f>
        <v>#REF!</v>
      </c>
      <c r="J56" s="12"/>
      <c r="K56" s="12"/>
      <c r="L56" s="12"/>
      <c r="M56" s="33" t="e">
        <f>CONCATENATE(#REF!,"/",N52,"/",N53)</f>
        <v>#REF!</v>
      </c>
      <c r="N56" s="12"/>
      <c r="O56" s="12"/>
    </row>
    <row r="57" spans="1:15" x14ac:dyDescent="0.2">
      <c r="A57" s="35"/>
      <c r="B57" s="12"/>
      <c r="C57" s="13"/>
      <c r="D57" s="14"/>
      <c r="E57" s="121" t="e">
        <f>CONCATENATE(H50,#REF!, H51)</f>
        <v>#REF!</v>
      </c>
      <c r="F57" s="111"/>
      <c r="G57" s="112"/>
      <c r="H57" s="15"/>
      <c r="I57" s="110" t="e">
        <f>CONCATENATE(L50,#REF!, L51)</f>
        <v>#REF!</v>
      </c>
      <c r="J57" s="111"/>
      <c r="K57" s="112"/>
      <c r="L57" s="15"/>
      <c r="M57" s="110" t="e">
        <f xml:space="preserve"> CONCATENATE(#REF!,#REF!,#REF!)</f>
        <v>#REF!</v>
      </c>
      <c r="N57" s="111"/>
      <c r="O57" s="112"/>
    </row>
    <row r="58" spans="1:15" x14ac:dyDescent="0.2">
      <c r="A58" s="12"/>
      <c r="B58" s="12"/>
      <c r="C58" s="13"/>
      <c r="D58" s="14"/>
      <c r="E58" s="24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">
      <c r="A59" s="12"/>
      <c r="B59" s="122"/>
      <c r="C59" s="122"/>
      <c r="D59" s="14"/>
      <c r="E59" s="24" t="s">
        <v>86</v>
      </c>
      <c r="F59" s="12" t="s">
        <v>88</v>
      </c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">
      <c r="A60" s="113">
        <v>2</v>
      </c>
      <c r="B60" s="119"/>
      <c r="C60" s="119"/>
      <c r="D60" s="14"/>
      <c r="E60" s="26" t="s">
        <v>77</v>
      </c>
      <c r="F60" s="27"/>
      <c r="G60" s="28">
        <f t="shared" ref="G60:G62" si="36">30-LEN(F60)</f>
        <v>30</v>
      </c>
      <c r="H60" s="12"/>
      <c r="I60" s="15" t="s">
        <v>77</v>
      </c>
      <c r="J60" s="29"/>
      <c r="K60" s="28">
        <f t="shared" ref="K60:K62" si="37">30-LEN(J60)</f>
        <v>30</v>
      </c>
      <c r="L60" s="12"/>
      <c r="M60" s="15" t="s">
        <v>77</v>
      </c>
      <c r="N60" s="30"/>
      <c r="O60" s="28">
        <f t="shared" ref="O60:O62" si="38">30-LEN(N60)</f>
        <v>30</v>
      </c>
    </row>
    <row r="61" spans="1:15" x14ac:dyDescent="0.2">
      <c r="A61" s="114"/>
      <c r="B61" s="119"/>
      <c r="C61" s="119"/>
      <c r="D61" s="14"/>
      <c r="E61" s="26" t="s">
        <v>78</v>
      </c>
      <c r="F61" s="27"/>
      <c r="G61" s="28">
        <f t="shared" si="36"/>
        <v>30</v>
      </c>
      <c r="H61" s="12"/>
      <c r="I61" s="15" t="s">
        <v>78</v>
      </c>
      <c r="J61" s="29"/>
      <c r="K61" s="28">
        <f t="shared" si="37"/>
        <v>30</v>
      </c>
      <c r="L61" s="12"/>
      <c r="M61" s="15" t="s">
        <v>78</v>
      </c>
      <c r="N61" s="30"/>
      <c r="O61" s="28">
        <f t="shared" si="38"/>
        <v>30</v>
      </c>
    </row>
    <row r="62" spans="1:15" x14ac:dyDescent="0.2">
      <c r="A62" s="114"/>
      <c r="B62" s="119"/>
      <c r="C62" s="119"/>
      <c r="D62" s="14"/>
      <c r="E62" s="26" t="s">
        <v>79</v>
      </c>
      <c r="F62" s="27"/>
      <c r="G62" s="28">
        <f t="shared" si="36"/>
        <v>30</v>
      </c>
      <c r="H62" s="12"/>
      <c r="I62" s="15" t="s">
        <v>79</v>
      </c>
      <c r="J62" s="29"/>
      <c r="K62" s="28">
        <f t="shared" si="37"/>
        <v>30</v>
      </c>
      <c r="L62" s="12"/>
      <c r="M62" s="15" t="s">
        <v>79</v>
      </c>
      <c r="N62" s="30"/>
      <c r="O62" s="28">
        <f t="shared" si="38"/>
        <v>30</v>
      </c>
    </row>
    <row r="63" spans="1:15" x14ac:dyDescent="0.2">
      <c r="A63" s="114"/>
      <c r="B63" s="119"/>
      <c r="C63" s="119"/>
      <c r="D63" s="14"/>
      <c r="E63" s="26" t="s">
        <v>80</v>
      </c>
      <c r="F63" s="27"/>
      <c r="G63" s="28">
        <f t="shared" ref="G63:G64" si="39">90-LEN(F63)</f>
        <v>90</v>
      </c>
      <c r="H63" s="12"/>
      <c r="I63" s="15" t="s">
        <v>80</v>
      </c>
      <c r="J63" s="29"/>
      <c r="K63" s="28">
        <f t="shared" ref="K63:K64" si="40">90-LEN(J63)</f>
        <v>90</v>
      </c>
      <c r="L63" s="12"/>
      <c r="M63" s="15" t="s">
        <v>80</v>
      </c>
      <c r="N63" s="30"/>
      <c r="O63" s="28">
        <f t="shared" ref="O63:O64" si="41">90-LEN(N63)</f>
        <v>90</v>
      </c>
    </row>
    <row r="64" spans="1:15" x14ac:dyDescent="0.2">
      <c r="A64" s="114"/>
      <c r="B64" s="119"/>
      <c r="C64" s="119"/>
      <c r="D64" s="14"/>
      <c r="E64" s="26" t="s">
        <v>81</v>
      </c>
      <c r="F64" s="27"/>
      <c r="G64" s="28">
        <f t="shared" si="39"/>
        <v>90</v>
      </c>
      <c r="H64" s="12"/>
      <c r="I64" s="15" t="s">
        <v>81</v>
      </c>
      <c r="J64" s="29"/>
      <c r="K64" s="28">
        <f t="shared" si="40"/>
        <v>90</v>
      </c>
      <c r="L64" s="12"/>
      <c r="M64" s="15" t="s">
        <v>81</v>
      </c>
      <c r="N64" s="30"/>
      <c r="O64" s="28">
        <f t="shared" si="41"/>
        <v>90</v>
      </c>
    </row>
    <row r="65" spans="1:15" x14ac:dyDescent="0.2">
      <c r="A65" s="114"/>
      <c r="B65" s="119"/>
      <c r="C65" s="119"/>
      <c r="D65" s="14"/>
      <c r="E65" s="26" t="s">
        <v>82</v>
      </c>
      <c r="F65" s="31"/>
      <c r="G65" s="28">
        <f t="shared" ref="G65:G66" si="42">15-LEN(F65)</f>
        <v>15</v>
      </c>
      <c r="H65" s="12"/>
      <c r="I65" s="15" t="s">
        <v>82</v>
      </c>
      <c r="J65" s="29"/>
      <c r="K65" s="28">
        <f t="shared" ref="K65:K66" si="43">15-LEN(J65)</f>
        <v>15</v>
      </c>
      <c r="L65" s="12"/>
      <c r="M65" s="15" t="s">
        <v>82</v>
      </c>
      <c r="N65" s="30"/>
      <c r="O65" s="28">
        <f t="shared" ref="O65:O66" si="44">15-LEN(N65)</f>
        <v>15</v>
      </c>
    </row>
    <row r="66" spans="1:15" x14ac:dyDescent="0.2">
      <c r="A66" s="114"/>
      <c r="B66" s="119"/>
      <c r="C66" s="119"/>
      <c r="D66" s="14"/>
      <c r="E66" s="26" t="s">
        <v>83</v>
      </c>
      <c r="F66" s="31"/>
      <c r="G66" s="28">
        <f t="shared" si="42"/>
        <v>15</v>
      </c>
      <c r="H66" s="12"/>
      <c r="I66" s="15" t="s">
        <v>83</v>
      </c>
      <c r="J66" s="29"/>
      <c r="K66" s="28">
        <f t="shared" si="43"/>
        <v>15</v>
      </c>
      <c r="L66" s="12"/>
      <c r="M66" s="15" t="s">
        <v>83</v>
      </c>
      <c r="N66" s="30"/>
      <c r="O66" s="28">
        <f t="shared" si="44"/>
        <v>15</v>
      </c>
    </row>
    <row r="67" spans="1:15" x14ac:dyDescent="0.2">
      <c r="A67" s="114"/>
      <c r="B67" s="120"/>
      <c r="C67" s="120"/>
      <c r="D67" s="14"/>
      <c r="E67" s="26" t="s">
        <v>84</v>
      </c>
      <c r="F67" s="31"/>
      <c r="G67" s="12"/>
      <c r="H67" s="12"/>
      <c r="I67" s="15" t="s">
        <v>84</v>
      </c>
      <c r="J67" s="29"/>
      <c r="K67" s="12"/>
      <c r="L67" s="12"/>
      <c r="M67" s="15" t="s">
        <v>84</v>
      </c>
      <c r="N67" s="30"/>
      <c r="O67" s="12"/>
    </row>
    <row r="68" spans="1:15" x14ac:dyDescent="0.2">
      <c r="A68" s="115"/>
      <c r="B68" s="12"/>
      <c r="C68" s="13"/>
      <c r="D68" s="14"/>
      <c r="E68" s="24" t="str">
        <f>CONCATENATE(F60," | ",F61, " | ",F62)</f>
        <v xml:space="preserve"> |  | </v>
      </c>
      <c r="F68" s="12"/>
      <c r="G68" s="12"/>
      <c r="H68" s="12"/>
      <c r="I68" s="12" t="str">
        <f>CONCATENATE(J60," | ",J61, " | ",J62)</f>
        <v xml:space="preserve"> |  | </v>
      </c>
      <c r="J68" s="12"/>
      <c r="K68" s="12"/>
      <c r="L68" s="12"/>
      <c r="M68" s="12" t="str">
        <f>CONCATENATE(N60," | ",N61, " | ",N62)</f>
        <v xml:space="preserve"> |  | </v>
      </c>
      <c r="N68" s="12"/>
      <c r="O68" s="12"/>
    </row>
    <row r="69" spans="1:15" x14ac:dyDescent="0.2">
      <c r="A69" s="12"/>
      <c r="B69" s="12"/>
      <c r="C69" s="13"/>
      <c r="D69" s="14"/>
      <c r="E69" s="32" t="e">
        <f>CONCATENATE(#REF!,"/",F65,"/",F66)</f>
        <v>#REF!</v>
      </c>
      <c r="F69" s="12"/>
      <c r="G69" s="12"/>
      <c r="H69" s="12"/>
      <c r="I69" s="33" t="e">
        <f>CONCATENATE(#REF!,"/",J65,"/",J66)</f>
        <v>#REF!</v>
      </c>
      <c r="J69" s="12"/>
      <c r="K69" s="12"/>
      <c r="L69" s="12"/>
      <c r="M69" s="33" t="e">
        <f>CONCATENATE(#REF!,"/",N65,"/",N66)</f>
        <v>#REF!</v>
      </c>
      <c r="N69" s="12"/>
      <c r="O69" s="12"/>
    </row>
    <row r="70" spans="1:15" x14ac:dyDescent="0.2">
      <c r="A70" s="12"/>
      <c r="B70" s="12"/>
      <c r="C70" s="13"/>
      <c r="D70" s="14"/>
      <c r="E70" s="121" t="e">
        <f>CONCATENATE(H63,#REF!, H64)</f>
        <v>#REF!</v>
      </c>
      <c r="F70" s="111"/>
      <c r="G70" s="112"/>
      <c r="H70" s="15"/>
      <c r="I70" s="110" t="e">
        <f>CONCATENATE(L63,#REF!, L64)</f>
        <v>#REF!</v>
      </c>
      <c r="J70" s="111"/>
      <c r="K70" s="112"/>
      <c r="L70" s="15"/>
      <c r="M70" s="110" t="e">
        <f xml:space="preserve"> CONCATENATE(#REF!,#REF!,#REF!)</f>
        <v>#REF!</v>
      </c>
      <c r="N70" s="111"/>
      <c r="O70" s="112"/>
    </row>
    <row r="71" spans="1:15" x14ac:dyDescent="0.2">
      <c r="A71" s="12"/>
      <c r="B71" s="12"/>
      <c r="C71" s="13"/>
      <c r="D71" s="14"/>
      <c r="E71" s="24" t="s">
        <v>85</v>
      </c>
      <c r="F71" s="12" t="s">
        <v>89</v>
      </c>
      <c r="G71" s="12"/>
      <c r="H71" s="12"/>
      <c r="I71" s="12" t="s">
        <v>85</v>
      </c>
      <c r="J71" s="12"/>
      <c r="K71" s="12"/>
      <c r="L71" s="12"/>
      <c r="M71" s="12" t="s">
        <v>85</v>
      </c>
      <c r="N71" s="12"/>
      <c r="O71" s="12"/>
    </row>
    <row r="72" spans="1:15" x14ac:dyDescent="0.2">
      <c r="A72" s="113">
        <v>3</v>
      </c>
      <c r="B72" s="122"/>
      <c r="C72" s="122"/>
      <c r="D72" s="14"/>
      <c r="E72" s="24" t="s">
        <v>86</v>
      </c>
      <c r="F72" s="12"/>
      <c r="G72" s="12"/>
      <c r="H72" s="12"/>
      <c r="I72" s="12" t="s">
        <v>86</v>
      </c>
      <c r="J72" s="12"/>
      <c r="K72" s="12"/>
      <c r="L72" s="12"/>
      <c r="M72" s="12" t="s">
        <v>86</v>
      </c>
      <c r="N72" s="12"/>
      <c r="O72" s="12"/>
    </row>
    <row r="73" spans="1:15" x14ac:dyDescent="0.2">
      <c r="A73" s="114"/>
      <c r="B73" s="119"/>
      <c r="C73" s="119"/>
      <c r="D73" s="14"/>
      <c r="E73" s="26" t="s">
        <v>77</v>
      </c>
      <c r="F73" s="27"/>
      <c r="G73" s="28">
        <f t="shared" ref="G73:G75" si="45">30-LEN(F73)</f>
        <v>30</v>
      </c>
      <c r="H73" s="12"/>
      <c r="I73" s="15" t="s">
        <v>77</v>
      </c>
      <c r="J73" s="29"/>
      <c r="K73" s="28">
        <f t="shared" ref="K73:K75" si="46">30-LEN(J73)</f>
        <v>30</v>
      </c>
      <c r="L73" s="12"/>
      <c r="M73" s="15" t="s">
        <v>77</v>
      </c>
      <c r="N73" s="30"/>
      <c r="O73" s="28">
        <f t="shared" ref="O73:O75" si="47">30-LEN(N73)</f>
        <v>30</v>
      </c>
    </row>
    <row r="74" spans="1:15" x14ac:dyDescent="0.2">
      <c r="A74" s="114"/>
      <c r="B74" s="119"/>
      <c r="C74" s="119"/>
      <c r="D74" s="14"/>
      <c r="E74" s="26" t="s">
        <v>78</v>
      </c>
      <c r="F74" s="27"/>
      <c r="G74" s="28">
        <f t="shared" si="45"/>
        <v>30</v>
      </c>
      <c r="H74" s="12"/>
      <c r="I74" s="15" t="s">
        <v>78</v>
      </c>
      <c r="J74" s="29"/>
      <c r="K74" s="28">
        <f t="shared" si="46"/>
        <v>30</v>
      </c>
      <c r="L74" s="12"/>
      <c r="M74" s="15" t="s">
        <v>78</v>
      </c>
      <c r="N74" s="30"/>
      <c r="O74" s="28">
        <f t="shared" si="47"/>
        <v>30</v>
      </c>
    </row>
    <row r="75" spans="1:15" x14ac:dyDescent="0.2">
      <c r="A75" s="114"/>
      <c r="B75" s="119"/>
      <c r="C75" s="119"/>
      <c r="D75" s="14"/>
      <c r="E75" s="26" t="s">
        <v>79</v>
      </c>
      <c r="F75" s="27"/>
      <c r="G75" s="28">
        <f t="shared" si="45"/>
        <v>30</v>
      </c>
      <c r="H75" s="12"/>
      <c r="I75" s="15" t="s">
        <v>79</v>
      </c>
      <c r="J75" s="29"/>
      <c r="K75" s="28">
        <f t="shared" si="46"/>
        <v>30</v>
      </c>
      <c r="L75" s="12"/>
      <c r="M75" s="15" t="s">
        <v>79</v>
      </c>
      <c r="N75" s="30"/>
      <c r="O75" s="28">
        <f t="shared" si="47"/>
        <v>30</v>
      </c>
    </row>
    <row r="76" spans="1:15" x14ac:dyDescent="0.2">
      <c r="A76" s="114"/>
      <c r="B76" s="119"/>
      <c r="C76" s="119"/>
      <c r="D76" s="14"/>
      <c r="E76" s="26" t="s">
        <v>80</v>
      </c>
      <c r="F76" s="27"/>
      <c r="G76" s="28">
        <f t="shared" ref="G76:G77" si="48">90-LEN(F76)</f>
        <v>90</v>
      </c>
      <c r="H76" s="12"/>
      <c r="I76" s="15" t="s">
        <v>80</v>
      </c>
      <c r="J76" s="29"/>
      <c r="K76" s="28">
        <f t="shared" ref="K76:K77" si="49">90-LEN(J76)</f>
        <v>90</v>
      </c>
      <c r="L76" s="12"/>
      <c r="M76" s="15" t="s">
        <v>80</v>
      </c>
      <c r="N76" s="30"/>
      <c r="O76" s="28">
        <f t="shared" ref="O76:O77" si="50">90-LEN(N76)</f>
        <v>90</v>
      </c>
    </row>
    <row r="77" spans="1:15" x14ac:dyDescent="0.2">
      <c r="A77" s="114"/>
      <c r="B77" s="119"/>
      <c r="C77" s="119"/>
      <c r="D77" s="14"/>
      <c r="E77" s="26" t="s">
        <v>81</v>
      </c>
      <c r="F77" s="27"/>
      <c r="G77" s="28">
        <f t="shared" si="48"/>
        <v>90</v>
      </c>
      <c r="H77" s="12"/>
      <c r="I77" s="15" t="s">
        <v>81</v>
      </c>
      <c r="J77" s="29"/>
      <c r="K77" s="28">
        <f t="shared" si="49"/>
        <v>90</v>
      </c>
      <c r="L77" s="12"/>
      <c r="M77" s="15" t="s">
        <v>81</v>
      </c>
      <c r="N77" s="30"/>
      <c r="O77" s="28">
        <f t="shared" si="50"/>
        <v>90</v>
      </c>
    </row>
    <row r="78" spans="1:15" x14ac:dyDescent="0.2">
      <c r="A78" s="114"/>
      <c r="B78" s="119"/>
      <c r="C78" s="119"/>
      <c r="D78" s="14"/>
      <c r="E78" s="26" t="s">
        <v>82</v>
      </c>
      <c r="F78" s="31"/>
      <c r="G78" s="28">
        <f t="shared" ref="G78:G79" si="51">15-LEN(F78)</f>
        <v>15</v>
      </c>
      <c r="H78" s="12"/>
      <c r="I78" s="15" t="s">
        <v>82</v>
      </c>
      <c r="J78" s="29"/>
      <c r="K78" s="28">
        <f t="shared" ref="K78:K79" si="52">15-LEN(J78)</f>
        <v>15</v>
      </c>
      <c r="L78" s="12"/>
      <c r="M78" s="15" t="s">
        <v>82</v>
      </c>
      <c r="N78" s="30"/>
      <c r="O78" s="28">
        <f t="shared" ref="O78:O79" si="53">15-LEN(N78)</f>
        <v>15</v>
      </c>
    </row>
    <row r="79" spans="1:15" x14ac:dyDescent="0.2">
      <c r="A79" s="114"/>
      <c r="B79" s="119"/>
      <c r="C79" s="119"/>
      <c r="D79" s="14"/>
      <c r="E79" s="26" t="s">
        <v>83</v>
      </c>
      <c r="F79" s="31"/>
      <c r="G79" s="28">
        <f t="shared" si="51"/>
        <v>15</v>
      </c>
      <c r="H79" s="12"/>
      <c r="I79" s="15" t="s">
        <v>83</v>
      </c>
      <c r="J79" s="29"/>
      <c r="K79" s="28">
        <f t="shared" si="52"/>
        <v>15</v>
      </c>
      <c r="L79" s="12"/>
      <c r="M79" s="15" t="s">
        <v>83</v>
      </c>
      <c r="N79" s="30"/>
      <c r="O79" s="28">
        <f t="shared" si="53"/>
        <v>15</v>
      </c>
    </row>
    <row r="80" spans="1:15" x14ac:dyDescent="0.2">
      <c r="A80" s="115"/>
      <c r="B80" s="120"/>
      <c r="C80" s="120"/>
      <c r="D80" s="14"/>
      <c r="E80" s="26" t="s">
        <v>84</v>
      </c>
      <c r="F80" s="31"/>
      <c r="G80" s="12"/>
      <c r="H80" s="12"/>
      <c r="I80" s="15" t="s">
        <v>84</v>
      </c>
      <c r="J80" s="29"/>
      <c r="K80" s="12"/>
      <c r="L80" s="12"/>
      <c r="M80" s="15" t="s">
        <v>84</v>
      </c>
      <c r="N80" s="30"/>
      <c r="O80" s="12"/>
    </row>
    <row r="81" spans="1:15" x14ac:dyDescent="0.2">
      <c r="A81" s="12"/>
      <c r="B81" s="12"/>
      <c r="C81" s="13"/>
      <c r="D81" s="14"/>
      <c r="E81" s="24" t="str">
        <f>CONCATENATE(F73," | ",F74, " | ",F75)</f>
        <v xml:space="preserve"> |  | </v>
      </c>
      <c r="F81" s="12"/>
      <c r="G81" s="12"/>
      <c r="H81" s="12"/>
      <c r="I81" s="12" t="str">
        <f>CONCATENATE(J73," | ",J74, " | ",J75)</f>
        <v xml:space="preserve"> |  | </v>
      </c>
      <c r="J81" s="12"/>
      <c r="K81" s="12"/>
      <c r="L81" s="12"/>
      <c r="M81" s="12" t="str">
        <f>CONCATENATE(N73," | ",N74, " | ",N75)</f>
        <v xml:space="preserve"> |  | </v>
      </c>
      <c r="N81" s="12"/>
      <c r="O81" s="12"/>
    </row>
    <row r="82" spans="1:15" x14ac:dyDescent="0.2">
      <c r="A82" s="12"/>
      <c r="B82" s="12"/>
      <c r="C82" s="13"/>
      <c r="D82" s="14"/>
      <c r="E82" s="32" t="e">
        <f>CONCATENATE(#REF!,"/",F78,"/",F79)</f>
        <v>#REF!</v>
      </c>
      <c r="F82" s="12"/>
      <c r="G82" s="12"/>
      <c r="H82" s="12"/>
      <c r="I82" s="33" t="e">
        <f>CONCATENATE(#REF!,"/",J78,"/",J79)</f>
        <v>#REF!</v>
      </c>
      <c r="J82" s="12"/>
      <c r="K82" s="12"/>
      <c r="L82" s="12"/>
      <c r="M82" s="33" t="e">
        <f>CONCATENATE(#REF!,"/",N78,"/",N79)</f>
        <v>#REF!</v>
      </c>
      <c r="N82" s="12"/>
      <c r="O82" s="12"/>
    </row>
    <row r="83" spans="1:15" x14ac:dyDescent="0.2">
      <c r="A83" s="12"/>
      <c r="B83" s="12"/>
      <c r="C83" s="13"/>
      <c r="D83" s="14"/>
      <c r="E83" s="121" t="e">
        <f>CONCATENATE(H76,#REF!, H77)</f>
        <v>#REF!</v>
      </c>
      <c r="F83" s="111"/>
      <c r="G83" s="112"/>
      <c r="H83" s="15"/>
      <c r="I83" s="110" t="e">
        <f>CONCATENATE(L76,#REF!, L77)</f>
        <v>#REF!</v>
      </c>
      <c r="J83" s="111"/>
      <c r="K83" s="112"/>
      <c r="L83" s="15"/>
      <c r="M83" s="110" t="e">
        <f xml:space="preserve"> CONCATENATE(#REF!,#REF!,#REF!)</f>
        <v>#REF!</v>
      </c>
      <c r="N83" s="111"/>
      <c r="O83" s="112"/>
    </row>
    <row r="84" spans="1:15" x14ac:dyDescent="0.2">
      <c r="A84" s="12"/>
      <c r="B84" s="12"/>
      <c r="C84" s="13"/>
      <c r="D84" s="14"/>
      <c r="E84" s="24" t="s">
        <v>85</v>
      </c>
      <c r="F84" s="12"/>
      <c r="G84" s="12"/>
      <c r="H84" s="12"/>
      <c r="I84" s="12" t="s">
        <v>85</v>
      </c>
      <c r="J84" s="12"/>
      <c r="K84" s="12"/>
      <c r="L84" s="12"/>
      <c r="M84" s="12" t="s">
        <v>85</v>
      </c>
      <c r="N84" s="12"/>
      <c r="O84" s="12"/>
    </row>
    <row r="85" spans="1:15" x14ac:dyDescent="0.2">
      <c r="A85" s="113">
        <v>4</v>
      </c>
      <c r="B85" s="122"/>
      <c r="C85" s="122"/>
      <c r="D85" s="14"/>
      <c r="E85" s="24" t="s">
        <v>86</v>
      </c>
      <c r="F85" s="12" t="s">
        <v>90</v>
      </c>
      <c r="G85" s="12"/>
      <c r="H85" s="12"/>
      <c r="I85" s="12" t="s">
        <v>86</v>
      </c>
      <c r="J85" s="12"/>
      <c r="K85" s="12"/>
      <c r="L85" s="12"/>
      <c r="M85" s="12" t="s">
        <v>86</v>
      </c>
      <c r="N85" s="12"/>
      <c r="O85" s="12"/>
    </row>
    <row r="86" spans="1:15" x14ac:dyDescent="0.2">
      <c r="A86" s="114"/>
      <c r="B86" s="119"/>
      <c r="C86" s="119"/>
      <c r="D86" s="14"/>
      <c r="E86" s="26" t="s">
        <v>77</v>
      </c>
      <c r="F86" s="27"/>
      <c r="G86" s="28">
        <f t="shared" ref="G86:G88" si="54">30-LEN(F86)</f>
        <v>30</v>
      </c>
      <c r="H86" s="12"/>
      <c r="I86" s="15" t="s">
        <v>77</v>
      </c>
      <c r="J86" s="29"/>
      <c r="K86" s="28">
        <f t="shared" ref="K86:K88" si="55">30-LEN(J86)</f>
        <v>30</v>
      </c>
      <c r="L86" s="12"/>
      <c r="M86" s="15" t="s">
        <v>77</v>
      </c>
      <c r="N86" s="30"/>
      <c r="O86" s="28">
        <f t="shared" ref="O86:O88" si="56">30-LEN(N86)</f>
        <v>30</v>
      </c>
    </row>
    <row r="87" spans="1:15" x14ac:dyDescent="0.2">
      <c r="A87" s="114"/>
      <c r="B87" s="119"/>
      <c r="C87" s="119"/>
      <c r="D87" s="14"/>
      <c r="E87" s="26" t="s">
        <v>78</v>
      </c>
      <c r="F87" s="27"/>
      <c r="G87" s="28">
        <f t="shared" si="54"/>
        <v>30</v>
      </c>
      <c r="H87" s="12"/>
      <c r="I87" s="15" t="s">
        <v>78</v>
      </c>
      <c r="J87" s="29"/>
      <c r="K87" s="28">
        <f t="shared" si="55"/>
        <v>30</v>
      </c>
      <c r="L87" s="12"/>
      <c r="M87" s="15" t="s">
        <v>78</v>
      </c>
      <c r="N87" s="30"/>
      <c r="O87" s="28">
        <f t="shared" si="56"/>
        <v>30</v>
      </c>
    </row>
    <row r="88" spans="1:15" x14ac:dyDescent="0.2">
      <c r="A88" s="114"/>
      <c r="B88" s="119"/>
      <c r="C88" s="119"/>
      <c r="D88" s="14"/>
      <c r="E88" s="26" t="s">
        <v>79</v>
      </c>
      <c r="F88" s="27"/>
      <c r="G88" s="28">
        <f t="shared" si="54"/>
        <v>30</v>
      </c>
      <c r="H88" s="12"/>
      <c r="I88" s="15" t="s">
        <v>79</v>
      </c>
      <c r="J88" s="29"/>
      <c r="K88" s="28">
        <f t="shared" si="55"/>
        <v>30</v>
      </c>
      <c r="L88" s="12"/>
      <c r="M88" s="15" t="s">
        <v>79</v>
      </c>
      <c r="N88" s="30"/>
      <c r="O88" s="28">
        <f t="shared" si="56"/>
        <v>30</v>
      </c>
    </row>
    <row r="89" spans="1:15" x14ac:dyDescent="0.2">
      <c r="A89" s="114"/>
      <c r="B89" s="119"/>
      <c r="C89" s="119"/>
      <c r="D89" s="14"/>
      <c r="E89" s="26" t="s">
        <v>80</v>
      </c>
      <c r="F89" s="27"/>
      <c r="G89" s="28">
        <f t="shared" ref="G89:G90" si="57">90-LEN(F89)</f>
        <v>90</v>
      </c>
      <c r="H89" s="12"/>
      <c r="I89" s="15" t="s">
        <v>80</v>
      </c>
      <c r="J89" s="29"/>
      <c r="K89" s="28">
        <f t="shared" ref="K89:K90" si="58">90-LEN(J89)</f>
        <v>90</v>
      </c>
      <c r="L89" s="12"/>
      <c r="M89" s="15" t="s">
        <v>80</v>
      </c>
      <c r="N89" s="30"/>
      <c r="O89" s="28">
        <f t="shared" ref="O89:O90" si="59">90-LEN(N89)</f>
        <v>90</v>
      </c>
    </row>
    <row r="90" spans="1:15" x14ac:dyDescent="0.2">
      <c r="A90" s="114"/>
      <c r="B90" s="119"/>
      <c r="C90" s="119"/>
      <c r="D90" s="14"/>
      <c r="E90" s="26" t="s">
        <v>81</v>
      </c>
      <c r="F90" s="27"/>
      <c r="G90" s="28">
        <f t="shared" si="57"/>
        <v>90</v>
      </c>
      <c r="H90" s="12"/>
      <c r="I90" s="15" t="s">
        <v>81</v>
      </c>
      <c r="J90" s="29"/>
      <c r="K90" s="28">
        <f t="shared" si="58"/>
        <v>90</v>
      </c>
      <c r="L90" s="12"/>
      <c r="M90" s="15" t="s">
        <v>81</v>
      </c>
      <c r="N90" s="30"/>
      <c r="O90" s="28">
        <f t="shared" si="59"/>
        <v>90</v>
      </c>
    </row>
    <row r="91" spans="1:15" x14ac:dyDescent="0.2">
      <c r="A91" s="114"/>
      <c r="B91" s="119"/>
      <c r="C91" s="119"/>
      <c r="D91" s="14"/>
      <c r="E91" s="26" t="s">
        <v>82</v>
      </c>
      <c r="F91" s="31"/>
      <c r="G91" s="28">
        <f t="shared" ref="G91:G92" si="60">15-LEN(F91)</f>
        <v>15</v>
      </c>
      <c r="H91" s="12"/>
      <c r="I91" s="15" t="s">
        <v>82</v>
      </c>
      <c r="J91" s="29"/>
      <c r="K91" s="28">
        <f t="shared" ref="K91:K92" si="61">15-LEN(J91)</f>
        <v>15</v>
      </c>
      <c r="L91" s="12"/>
      <c r="M91" s="15" t="s">
        <v>82</v>
      </c>
      <c r="N91" s="30"/>
      <c r="O91" s="28">
        <f t="shared" ref="O91:O92" si="62">15-LEN(N91)</f>
        <v>15</v>
      </c>
    </row>
    <row r="92" spans="1:15" x14ac:dyDescent="0.2">
      <c r="A92" s="114"/>
      <c r="B92" s="119"/>
      <c r="C92" s="119"/>
      <c r="D92" s="14"/>
      <c r="E92" s="26" t="s">
        <v>83</v>
      </c>
      <c r="F92" s="31"/>
      <c r="G92" s="28">
        <f t="shared" si="60"/>
        <v>15</v>
      </c>
      <c r="H92" s="12"/>
      <c r="I92" s="15" t="s">
        <v>83</v>
      </c>
      <c r="J92" s="29"/>
      <c r="K92" s="28">
        <f t="shared" si="61"/>
        <v>15</v>
      </c>
      <c r="L92" s="12"/>
      <c r="M92" s="15" t="s">
        <v>83</v>
      </c>
      <c r="N92" s="30"/>
      <c r="O92" s="28">
        <f t="shared" si="62"/>
        <v>15</v>
      </c>
    </row>
    <row r="93" spans="1:15" x14ac:dyDescent="0.2">
      <c r="A93" s="115"/>
      <c r="B93" s="120"/>
      <c r="C93" s="120"/>
      <c r="D93" s="14"/>
      <c r="E93" s="26" t="s">
        <v>84</v>
      </c>
      <c r="F93" s="31"/>
      <c r="G93" s="12"/>
      <c r="H93" s="12"/>
      <c r="I93" s="15" t="s">
        <v>84</v>
      </c>
      <c r="J93" s="29"/>
      <c r="K93" s="12"/>
      <c r="L93" s="12"/>
      <c r="M93" s="15" t="s">
        <v>84</v>
      </c>
      <c r="N93" s="30"/>
      <c r="O93" s="12"/>
    </row>
    <row r="94" spans="1:15" x14ac:dyDescent="0.2">
      <c r="A94" s="12"/>
      <c r="B94" s="12"/>
      <c r="C94" s="13"/>
      <c r="D94" s="14"/>
      <c r="E94" s="24" t="str">
        <f>CONCATENATE(F86," | ",F87, " | ",F88)</f>
        <v xml:space="preserve"> |  | </v>
      </c>
      <c r="F94" s="12"/>
      <c r="G94" s="12"/>
      <c r="H94" s="12"/>
      <c r="I94" s="12" t="str">
        <f>CONCATENATE(J86," | ",J87, " | ",J88)</f>
        <v xml:space="preserve"> |  | </v>
      </c>
      <c r="J94" s="12"/>
      <c r="K94" s="12"/>
      <c r="L94" s="12"/>
      <c r="M94" s="12" t="str">
        <f>CONCATENATE(N86," | ",N87, " | ",N88)</f>
        <v xml:space="preserve"> |  | </v>
      </c>
      <c r="N94" s="12"/>
      <c r="O94" s="12"/>
    </row>
    <row r="95" spans="1:15" x14ac:dyDescent="0.2">
      <c r="A95" s="12"/>
      <c r="B95" s="12"/>
      <c r="C95" s="13"/>
      <c r="D95" s="14"/>
      <c r="E95" s="32" t="e">
        <f>CONCATENATE(#REF!,"/",F91,"/",F92)</f>
        <v>#REF!</v>
      </c>
      <c r="F95" s="12"/>
      <c r="G95" s="12"/>
      <c r="H95" s="12"/>
      <c r="I95" s="33" t="e">
        <f>CONCATENATE(#REF!,"/",J91,"/",J92)</f>
        <v>#REF!</v>
      </c>
      <c r="J95" s="12"/>
      <c r="K95" s="12"/>
      <c r="L95" s="12"/>
      <c r="M95" s="33" t="e">
        <f>CONCATENATE(#REF!,"/",N91,"/",N92)</f>
        <v>#REF!</v>
      </c>
      <c r="N95" s="12"/>
      <c r="O95" s="12"/>
    </row>
    <row r="96" spans="1:15" x14ac:dyDescent="0.2">
      <c r="A96" s="12"/>
      <c r="B96" s="12"/>
      <c r="C96" s="13"/>
      <c r="D96" s="14"/>
      <c r="E96" s="121" t="e">
        <f>CONCATENATE(H89,#REF!, H90)</f>
        <v>#REF!</v>
      </c>
      <c r="F96" s="111"/>
      <c r="G96" s="112"/>
      <c r="H96" s="15"/>
      <c r="I96" s="110" t="e">
        <f>CONCATENATE(L89,#REF!, L90)</f>
        <v>#REF!</v>
      </c>
      <c r="J96" s="111"/>
      <c r="K96" s="112"/>
      <c r="L96" s="15"/>
      <c r="M96" s="110" t="e">
        <f xml:space="preserve"> CONCATENATE(#REF!,#REF!,#REF!)</f>
        <v>#REF!</v>
      </c>
      <c r="N96" s="111"/>
      <c r="O96" s="112"/>
    </row>
    <row r="97" spans="1:15" x14ac:dyDescent="0.2">
      <c r="A97" s="12"/>
      <c r="B97" s="12"/>
      <c r="C97" s="13"/>
      <c r="D97" s="14"/>
      <c r="E97" s="24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 x14ac:dyDescent="0.2">
      <c r="A98" s="8"/>
      <c r="B98" s="8"/>
      <c r="C98" s="9"/>
      <c r="D98" s="10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2">
      <c r="A99" s="17"/>
      <c r="B99" s="17" t="s">
        <v>91</v>
      </c>
      <c r="C99" s="13"/>
      <c r="D99" s="14"/>
      <c r="E99" s="24"/>
      <c r="F99" s="12"/>
      <c r="G99" s="12"/>
      <c r="H99" s="12"/>
      <c r="I99" s="12"/>
      <c r="J99" s="12"/>
      <c r="K99" s="12"/>
      <c r="L99" s="8"/>
      <c r="M99" s="8"/>
      <c r="N99" s="8"/>
      <c r="O99" s="8"/>
    </row>
    <row r="100" spans="1:15" x14ac:dyDescent="0.2">
      <c r="A100" s="12"/>
      <c r="B100" s="12" t="s">
        <v>92</v>
      </c>
      <c r="C100" s="13" t="s">
        <v>93</v>
      </c>
      <c r="D100" s="14" t="s">
        <v>94</v>
      </c>
      <c r="E100" s="24" t="s">
        <v>95</v>
      </c>
      <c r="F100" s="12" t="s">
        <v>96</v>
      </c>
      <c r="G100" s="12" t="s">
        <v>97</v>
      </c>
      <c r="H100" s="12" t="s">
        <v>98</v>
      </c>
      <c r="I100" s="12" t="s">
        <v>99</v>
      </c>
      <c r="J100" s="12" t="s">
        <v>100</v>
      </c>
      <c r="K100" s="12" t="s">
        <v>101</v>
      </c>
      <c r="L100" s="8"/>
      <c r="M100" s="8"/>
      <c r="N100" s="8"/>
      <c r="O100" s="8"/>
    </row>
    <row r="101" spans="1:15" x14ac:dyDescent="0.2">
      <c r="A101" s="12"/>
      <c r="B101" s="36">
        <v>6000</v>
      </c>
      <c r="C101" s="37">
        <v>10000</v>
      </c>
      <c r="D101" s="38">
        <v>4000</v>
      </c>
      <c r="E101" s="39">
        <v>2000</v>
      </c>
      <c r="F101" s="40">
        <f t="shared" ref="F101:G101" si="63">D101/C101</f>
        <v>0.4</v>
      </c>
      <c r="G101" s="40">
        <f t="shared" si="63"/>
        <v>0.5</v>
      </c>
      <c r="H101" s="40">
        <f t="shared" ref="H101:H103" si="64">E101/C101</f>
        <v>0.2</v>
      </c>
      <c r="I101" s="41">
        <f t="shared" ref="I101:I103" si="65">B101/C101</f>
        <v>0.6</v>
      </c>
      <c r="J101" s="41">
        <f t="shared" ref="J101:J103" si="66">B101/D101</f>
        <v>1.5</v>
      </c>
      <c r="K101" s="41">
        <f t="shared" ref="K101:K103" si="67">B101/E101</f>
        <v>3</v>
      </c>
      <c r="L101" s="8"/>
      <c r="M101" s="8"/>
      <c r="N101" s="8"/>
      <c r="O101" s="8"/>
    </row>
    <row r="102" spans="1:15" x14ac:dyDescent="0.2">
      <c r="A102" s="12"/>
      <c r="B102" s="36">
        <v>5000</v>
      </c>
      <c r="C102" s="37">
        <v>10000</v>
      </c>
      <c r="D102" s="38">
        <v>4000</v>
      </c>
      <c r="E102" s="39">
        <v>2000</v>
      </c>
      <c r="F102" s="40">
        <f t="shared" ref="F102:G102" si="68">D102/C102</f>
        <v>0.4</v>
      </c>
      <c r="G102" s="40">
        <f t="shared" si="68"/>
        <v>0.5</v>
      </c>
      <c r="H102" s="40">
        <f t="shared" si="64"/>
        <v>0.2</v>
      </c>
      <c r="I102" s="41">
        <f t="shared" si="65"/>
        <v>0.5</v>
      </c>
      <c r="J102" s="41">
        <f t="shared" si="66"/>
        <v>1.25</v>
      </c>
      <c r="K102" s="41">
        <f t="shared" si="67"/>
        <v>2.5</v>
      </c>
      <c r="L102" s="8"/>
      <c r="M102" s="8"/>
      <c r="N102" s="8"/>
      <c r="O102" s="8"/>
    </row>
    <row r="103" spans="1:15" x14ac:dyDescent="0.2">
      <c r="A103" s="12"/>
      <c r="B103" s="36">
        <v>5000</v>
      </c>
      <c r="C103" s="37">
        <v>10000</v>
      </c>
      <c r="D103" s="38">
        <v>4000</v>
      </c>
      <c r="E103" s="39">
        <v>2000</v>
      </c>
      <c r="F103" s="40">
        <f t="shared" ref="F103:G103" si="69">D103/C103</f>
        <v>0.4</v>
      </c>
      <c r="G103" s="40">
        <f t="shared" si="69"/>
        <v>0.5</v>
      </c>
      <c r="H103" s="40">
        <f t="shared" si="64"/>
        <v>0.2</v>
      </c>
      <c r="I103" s="41">
        <f t="shared" si="65"/>
        <v>0.5</v>
      </c>
      <c r="J103" s="41">
        <f t="shared" si="66"/>
        <v>1.25</v>
      </c>
      <c r="K103" s="41">
        <f t="shared" si="67"/>
        <v>2.5</v>
      </c>
      <c r="L103" s="8"/>
      <c r="M103" s="8"/>
      <c r="N103" s="8"/>
      <c r="O103" s="8"/>
    </row>
    <row r="104" spans="1:15" x14ac:dyDescent="0.2">
      <c r="A104" s="12"/>
      <c r="B104" s="12"/>
      <c r="C104" s="13"/>
      <c r="D104" s="14"/>
      <c r="E104" s="24"/>
      <c r="F104" s="42"/>
      <c r="G104" s="42"/>
      <c r="H104" s="42"/>
      <c r="I104" s="12"/>
      <c r="J104" s="12"/>
      <c r="K104" s="12"/>
      <c r="L104" s="8"/>
      <c r="M104" s="8"/>
      <c r="N104" s="8"/>
      <c r="O104" s="8"/>
    </row>
    <row r="105" spans="1:15" x14ac:dyDescent="0.2">
      <c r="A105" s="12"/>
      <c r="B105" s="12" t="s">
        <v>92</v>
      </c>
      <c r="C105" s="13" t="s">
        <v>93</v>
      </c>
      <c r="D105" s="14" t="s">
        <v>94</v>
      </c>
      <c r="E105" s="24" t="s">
        <v>95</v>
      </c>
      <c r="F105" s="12" t="s">
        <v>96</v>
      </c>
      <c r="G105" s="12" t="s">
        <v>97</v>
      </c>
      <c r="H105" s="12" t="s">
        <v>98</v>
      </c>
      <c r="I105" s="12" t="s">
        <v>99</v>
      </c>
      <c r="J105" s="12" t="s">
        <v>100</v>
      </c>
      <c r="K105" s="12" t="s">
        <v>101</v>
      </c>
      <c r="L105" s="8"/>
      <c r="M105" s="8"/>
      <c r="N105" s="8"/>
      <c r="O105" s="8"/>
    </row>
    <row r="106" spans="1:15" x14ac:dyDescent="0.2">
      <c r="A106" s="12"/>
      <c r="B106" s="36">
        <v>5000</v>
      </c>
      <c r="C106" s="37">
        <v>10000</v>
      </c>
      <c r="D106" s="38">
        <v>4000</v>
      </c>
      <c r="E106" s="39">
        <v>2000</v>
      </c>
      <c r="F106" s="40">
        <f t="shared" ref="F106:G106" si="70">D106/C106</f>
        <v>0.4</v>
      </c>
      <c r="G106" s="40">
        <f t="shared" si="70"/>
        <v>0.5</v>
      </c>
      <c r="H106" s="40">
        <f t="shared" ref="H106:H108" si="71">E106/C106</f>
        <v>0.2</v>
      </c>
      <c r="I106" s="41">
        <f t="shared" ref="I106:I108" si="72">B106/C106</f>
        <v>0.5</v>
      </c>
      <c r="J106" s="41">
        <f t="shared" ref="J106:J108" si="73">B106/D106</f>
        <v>1.25</v>
      </c>
      <c r="K106" s="41">
        <f t="shared" ref="K106:K108" si="74">B106/E106</f>
        <v>2.5</v>
      </c>
      <c r="L106" s="8"/>
      <c r="M106" s="8"/>
      <c r="N106" s="8"/>
      <c r="O106" s="8"/>
    </row>
    <row r="107" spans="1:15" x14ac:dyDescent="0.2">
      <c r="A107" s="12"/>
      <c r="B107" s="36">
        <v>5000</v>
      </c>
      <c r="C107" s="37">
        <v>10000</v>
      </c>
      <c r="D107" s="38">
        <v>4000</v>
      </c>
      <c r="E107" s="39">
        <v>2000</v>
      </c>
      <c r="F107" s="40">
        <f t="shared" ref="F107:G107" si="75">D107/C107</f>
        <v>0.4</v>
      </c>
      <c r="G107" s="40">
        <f t="shared" si="75"/>
        <v>0.5</v>
      </c>
      <c r="H107" s="40">
        <f t="shared" si="71"/>
        <v>0.2</v>
      </c>
      <c r="I107" s="41">
        <f t="shared" si="72"/>
        <v>0.5</v>
      </c>
      <c r="J107" s="41">
        <f t="shared" si="73"/>
        <v>1.25</v>
      </c>
      <c r="K107" s="41">
        <f t="shared" si="74"/>
        <v>2.5</v>
      </c>
      <c r="L107" s="8"/>
      <c r="M107" s="8"/>
      <c r="N107" s="8"/>
      <c r="O107" s="8"/>
    </row>
    <row r="108" spans="1:15" x14ac:dyDescent="0.2">
      <c r="A108" s="12"/>
      <c r="B108" s="36">
        <v>5000</v>
      </c>
      <c r="C108" s="37">
        <v>10000</v>
      </c>
      <c r="D108" s="38">
        <v>4000</v>
      </c>
      <c r="E108" s="39">
        <v>2000</v>
      </c>
      <c r="F108" s="40">
        <f t="shared" ref="F108:G108" si="76">D108/C108</f>
        <v>0.4</v>
      </c>
      <c r="G108" s="40">
        <f t="shared" si="76"/>
        <v>0.5</v>
      </c>
      <c r="H108" s="40">
        <f t="shared" si="71"/>
        <v>0.2</v>
      </c>
      <c r="I108" s="41">
        <f t="shared" si="72"/>
        <v>0.5</v>
      </c>
      <c r="J108" s="41">
        <f t="shared" si="73"/>
        <v>1.25</v>
      </c>
      <c r="K108" s="41">
        <f t="shared" si="74"/>
        <v>2.5</v>
      </c>
      <c r="L108" s="8"/>
      <c r="M108" s="8"/>
      <c r="N108" s="8"/>
      <c r="O108" s="8"/>
    </row>
    <row r="109" spans="1:15" x14ac:dyDescent="0.2">
      <c r="A109" s="12"/>
      <c r="B109" s="12"/>
      <c r="C109" s="13"/>
      <c r="D109" s="14"/>
      <c r="E109" s="24"/>
      <c r="F109" s="42"/>
      <c r="G109" s="42"/>
      <c r="H109" s="42"/>
      <c r="I109" s="12"/>
      <c r="J109" s="12"/>
      <c r="K109" s="12"/>
      <c r="L109" s="8"/>
      <c r="M109" s="8"/>
      <c r="N109" s="8"/>
      <c r="O109" s="8"/>
    </row>
    <row r="110" spans="1:15" x14ac:dyDescent="0.2">
      <c r="A110" s="12"/>
      <c r="B110" s="12" t="s">
        <v>92</v>
      </c>
      <c r="C110" s="13" t="s">
        <v>93</v>
      </c>
      <c r="D110" s="14" t="s">
        <v>94</v>
      </c>
      <c r="E110" s="24" t="s">
        <v>95</v>
      </c>
      <c r="F110" s="12" t="s">
        <v>96</v>
      </c>
      <c r="G110" s="12" t="s">
        <v>97</v>
      </c>
      <c r="H110" s="12" t="s">
        <v>98</v>
      </c>
      <c r="I110" s="12" t="s">
        <v>99</v>
      </c>
      <c r="J110" s="12" t="s">
        <v>100</v>
      </c>
      <c r="K110" s="12" t="s">
        <v>101</v>
      </c>
      <c r="L110" s="8"/>
      <c r="M110" s="8"/>
      <c r="N110" s="8"/>
      <c r="O110" s="8"/>
    </row>
    <row r="111" spans="1:15" x14ac:dyDescent="0.2">
      <c r="A111" s="12"/>
      <c r="B111" s="36">
        <v>5000</v>
      </c>
      <c r="C111" s="37">
        <v>10000</v>
      </c>
      <c r="D111" s="38">
        <v>4000</v>
      </c>
      <c r="E111" s="39">
        <v>2000</v>
      </c>
      <c r="F111" s="40">
        <f t="shared" ref="F111:G111" si="77">D111/C111</f>
        <v>0.4</v>
      </c>
      <c r="G111" s="40">
        <f t="shared" si="77"/>
        <v>0.5</v>
      </c>
      <c r="H111" s="40">
        <f t="shared" ref="H111:H113" si="78">E111/C111</f>
        <v>0.2</v>
      </c>
      <c r="I111" s="41">
        <f t="shared" ref="I111:I113" si="79">B111/C111</f>
        <v>0.5</v>
      </c>
      <c r="J111" s="41">
        <f t="shared" ref="J111:J113" si="80">B111/D111</f>
        <v>1.25</v>
      </c>
      <c r="K111" s="41">
        <f t="shared" ref="K111:K113" si="81">B111/E111</f>
        <v>2.5</v>
      </c>
      <c r="L111" s="8"/>
      <c r="M111" s="8"/>
      <c r="N111" s="8"/>
      <c r="O111" s="8"/>
    </row>
    <row r="112" spans="1:15" x14ac:dyDescent="0.2">
      <c r="A112" s="12"/>
      <c r="B112" s="36">
        <v>5000</v>
      </c>
      <c r="C112" s="37">
        <v>10000</v>
      </c>
      <c r="D112" s="38">
        <v>4000</v>
      </c>
      <c r="E112" s="39">
        <v>2000</v>
      </c>
      <c r="F112" s="40">
        <f t="shared" ref="F112:G112" si="82">D112/C112</f>
        <v>0.4</v>
      </c>
      <c r="G112" s="40">
        <f t="shared" si="82"/>
        <v>0.5</v>
      </c>
      <c r="H112" s="40">
        <f t="shared" si="78"/>
        <v>0.2</v>
      </c>
      <c r="I112" s="41">
        <f t="shared" si="79"/>
        <v>0.5</v>
      </c>
      <c r="J112" s="41">
        <f t="shared" si="80"/>
        <v>1.25</v>
      </c>
      <c r="K112" s="41">
        <f t="shared" si="81"/>
        <v>2.5</v>
      </c>
      <c r="L112" s="8"/>
      <c r="M112" s="8"/>
      <c r="N112" s="8"/>
      <c r="O112" s="8"/>
    </row>
    <row r="113" spans="1:15" x14ac:dyDescent="0.2">
      <c r="A113" s="12"/>
      <c r="B113" s="36">
        <v>5000</v>
      </c>
      <c r="C113" s="37">
        <v>10000</v>
      </c>
      <c r="D113" s="38">
        <v>4000</v>
      </c>
      <c r="E113" s="39">
        <v>2000</v>
      </c>
      <c r="F113" s="40">
        <f t="shared" ref="F113:G113" si="83">D113/C113</f>
        <v>0.4</v>
      </c>
      <c r="G113" s="40">
        <f t="shared" si="83"/>
        <v>0.5</v>
      </c>
      <c r="H113" s="40">
        <f t="shared" si="78"/>
        <v>0.2</v>
      </c>
      <c r="I113" s="41">
        <f t="shared" si="79"/>
        <v>0.5</v>
      </c>
      <c r="J113" s="41">
        <f t="shared" si="80"/>
        <v>1.25</v>
      </c>
      <c r="K113" s="41">
        <f t="shared" si="81"/>
        <v>2.5</v>
      </c>
      <c r="L113" s="8"/>
      <c r="M113" s="8"/>
      <c r="N113" s="8"/>
      <c r="O113" s="8"/>
    </row>
    <row r="114" spans="1:15" x14ac:dyDescent="0.2">
      <c r="A114" s="12"/>
      <c r="B114" s="12"/>
      <c r="C114" s="13"/>
      <c r="D114" s="14"/>
      <c r="E114" s="24"/>
      <c r="F114" s="42"/>
      <c r="G114" s="42"/>
      <c r="H114" s="42"/>
      <c r="I114" s="12"/>
      <c r="J114" s="12"/>
      <c r="K114" s="12"/>
      <c r="L114" s="8"/>
      <c r="M114" s="8"/>
      <c r="N114" s="8"/>
      <c r="O114" s="8"/>
    </row>
    <row r="115" spans="1:15" x14ac:dyDescent="0.2">
      <c r="A115" s="12"/>
      <c r="B115" s="12" t="s">
        <v>92</v>
      </c>
      <c r="C115" s="13" t="s">
        <v>93</v>
      </c>
      <c r="D115" s="14" t="s">
        <v>94</v>
      </c>
      <c r="E115" s="24" t="s">
        <v>95</v>
      </c>
      <c r="F115" s="12" t="s">
        <v>96</v>
      </c>
      <c r="G115" s="12" t="s">
        <v>97</v>
      </c>
      <c r="H115" s="12" t="s">
        <v>98</v>
      </c>
      <c r="I115" s="12" t="s">
        <v>99</v>
      </c>
      <c r="J115" s="12" t="s">
        <v>100</v>
      </c>
      <c r="K115" s="12" t="s">
        <v>101</v>
      </c>
      <c r="L115" s="8"/>
      <c r="M115" s="8"/>
      <c r="N115" s="8"/>
      <c r="O115" s="8"/>
    </row>
    <row r="116" spans="1:15" x14ac:dyDescent="0.2">
      <c r="A116" s="12"/>
      <c r="B116" s="36">
        <v>5000</v>
      </c>
      <c r="C116" s="37">
        <v>10000</v>
      </c>
      <c r="D116" s="38">
        <v>4000</v>
      </c>
      <c r="E116" s="39">
        <v>2000</v>
      </c>
      <c r="F116" s="40">
        <f t="shared" ref="F116:G116" si="84">D116/C116</f>
        <v>0.4</v>
      </c>
      <c r="G116" s="40">
        <f t="shared" si="84"/>
        <v>0.5</v>
      </c>
      <c r="H116" s="40">
        <f t="shared" ref="H116:H118" si="85">E116/C116</f>
        <v>0.2</v>
      </c>
      <c r="I116" s="41">
        <f t="shared" ref="I116:I118" si="86">B116/C116</f>
        <v>0.5</v>
      </c>
      <c r="J116" s="41">
        <f t="shared" ref="J116:J118" si="87">B116/D116</f>
        <v>1.25</v>
      </c>
      <c r="K116" s="41">
        <f t="shared" ref="K116:K118" si="88">B116/E116</f>
        <v>2.5</v>
      </c>
      <c r="L116" s="8"/>
      <c r="M116" s="8"/>
      <c r="N116" s="8"/>
      <c r="O116" s="8"/>
    </row>
    <row r="117" spans="1:15" x14ac:dyDescent="0.2">
      <c r="A117" s="12"/>
      <c r="B117" s="36">
        <v>5000</v>
      </c>
      <c r="C117" s="37">
        <v>10000</v>
      </c>
      <c r="D117" s="38">
        <v>4000</v>
      </c>
      <c r="E117" s="39">
        <v>2000</v>
      </c>
      <c r="F117" s="40">
        <f t="shared" ref="F117:G117" si="89">D117/C117</f>
        <v>0.4</v>
      </c>
      <c r="G117" s="40">
        <f t="shared" si="89"/>
        <v>0.5</v>
      </c>
      <c r="H117" s="40">
        <f t="shared" si="85"/>
        <v>0.2</v>
      </c>
      <c r="I117" s="41">
        <f t="shared" si="86"/>
        <v>0.5</v>
      </c>
      <c r="J117" s="41">
        <f t="shared" si="87"/>
        <v>1.25</v>
      </c>
      <c r="K117" s="41">
        <f t="shared" si="88"/>
        <v>2.5</v>
      </c>
      <c r="L117" s="8"/>
      <c r="M117" s="8"/>
      <c r="N117" s="8"/>
      <c r="O117" s="8"/>
    </row>
    <row r="118" spans="1:15" x14ac:dyDescent="0.2">
      <c r="A118" s="12"/>
      <c r="B118" s="36">
        <v>5000</v>
      </c>
      <c r="C118" s="37">
        <v>10000</v>
      </c>
      <c r="D118" s="38">
        <v>4000</v>
      </c>
      <c r="E118" s="39">
        <v>2000</v>
      </c>
      <c r="F118" s="40">
        <f t="shared" ref="F118:G118" si="90">D118/C118</f>
        <v>0.4</v>
      </c>
      <c r="G118" s="40">
        <f t="shared" si="90"/>
        <v>0.5</v>
      </c>
      <c r="H118" s="40">
        <f t="shared" si="85"/>
        <v>0.2</v>
      </c>
      <c r="I118" s="41">
        <f t="shared" si="86"/>
        <v>0.5</v>
      </c>
      <c r="J118" s="41">
        <f t="shared" si="87"/>
        <v>1.25</v>
      </c>
      <c r="K118" s="41">
        <f t="shared" si="88"/>
        <v>2.5</v>
      </c>
      <c r="L118" s="8"/>
      <c r="M118" s="8"/>
      <c r="N118" s="8"/>
      <c r="O118" s="8"/>
    </row>
    <row r="119" spans="1:15" x14ac:dyDescent="0.2">
      <c r="A119" s="12"/>
      <c r="B119" s="12"/>
      <c r="C119" s="13"/>
      <c r="D119" s="14"/>
      <c r="E119" s="24"/>
      <c r="F119" s="42"/>
      <c r="G119" s="42"/>
      <c r="H119" s="42"/>
      <c r="I119" s="12"/>
      <c r="J119" s="12"/>
      <c r="K119" s="12"/>
      <c r="L119" s="8"/>
      <c r="M119" s="8"/>
      <c r="N119" s="8"/>
      <c r="O119" s="8"/>
    </row>
    <row r="120" spans="1:15" x14ac:dyDescent="0.2">
      <c r="A120" s="12"/>
      <c r="B120" s="12" t="s">
        <v>92</v>
      </c>
      <c r="C120" s="13" t="s">
        <v>93</v>
      </c>
      <c r="D120" s="14" t="s">
        <v>94</v>
      </c>
      <c r="E120" s="24" t="s">
        <v>95</v>
      </c>
      <c r="F120" s="12" t="s">
        <v>96</v>
      </c>
      <c r="G120" s="12" t="s">
        <v>97</v>
      </c>
      <c r="H120" s="12" t="s">
        <v>98</v>
      </c>
      <c r="I120" s="12" t="s">
        <v>99</v>
      </c>
      <c r="J120" s="12" t="s">
        <v>100</v>
      </c>
      <c r="K120" s="12" t="s">
        <v>101</v>
      </c>
      <c r="L120" s="8"/>
      <c r="M120" s="8"/>
      <c r="N120" s="8"/>
      <c r="O120" s="8"/>
    </row>
    <row r="121" spans="1:15" x14ac:dyDescent="0.2">
      <c r="A121" s="12"/>
      <c r="B121" s="36">
        <v>5000</v>
      </c>
      <c r="C121" s="37">
        <v>10000</v>
      </c>
      <c r="D121" s="38">
        <v>4000</v>
      </c>
      <c r="E121" s="39">
        <v>2000</v>
      </c>
      <c r="F121" s="40">
        <f t="shared" ref="F121:G121" si="91">D121/C121</f>
        <v>0.4</v>
      </c>
      <c r="G121" s="40">
        <f t="shared" si="91"/>
        <v>0.5</v>
      </c>
      <c r="H121" s="40">
        <f t="shared" ref="H121:H123" si="92">E121/C121</f>
        <v>0.2</v>
      </c>
      <c r="I121" s="41">
        <f t="shared" ref="I121:I123" si="93">B121/C121</f>
        <v>0.5</v>
      </c>
      <c r="J121" s="41">
        <f t="shared" ref="J121:J123" si="94">B121/D121</f>
        <v>1.25</v>
      </c>
      <c r="K121" s="41">
        <f t="shared" ref="K121:K123" si="95">B121/E121</f>
        <v>2.5</v>
      </c>
      <c r="L121" s="8"/>
      <c r="M121" s="8"/>
      <c r="N121" s="8"/>
      <c r="O121" s="8"/>
    </row>
    <row r="122" spans="1:15" x14ac:dyDescent="0.2">
      <c r="A122" s="12"/>
      <c r="B122" s="36">
        <v>5000</v>
      </c>
      <c r="C122" s="37">
        <v>10000</v>
      </c>
      <c r="D122" s="38">
        <v>4000</v>
      </c>
      <c r="E122" s="39">
        <v>2000</v>
      </c>
      <c r="F122" s="40">
        <f t="shared" ref="F122:G122" si="96">D122/C122</f>
        <v>0.4</v>
      </c>
      <c r="G122" s="40">
        <f t="shared" si="96"/>
        <v>0.5</v>
      </c>
      <c r="H122" s="40">
        <f t="shared" si="92"/>
        <v>0.2</v>
      </c>
      <c r="I122" s="41">
        <f t="shared" si="93"/>
        <v>0.5</v>
      </c>
      <c r="J122" s="41">
        <f t="shared" si="94"/>
        <v>1.25</v>
      </c>
      <c r="K122" s="41">
        <f t="shared" si="95"/>
        <v>2.5</v>
      </c>
      <c r="L122" s="8"/>
      <c r="M122" s="8"/>
      <c r="N122" s="8"/>
      <c r="O122" s="8"/>
    </row>
    <row r="123" spans="1:15" x14ac:dyDescent="0.2">
      <c r="A123" s="12"/>
      <c r="B123" s="36">
        <v>5000</v>
      </c>
      <c r="C123" s="37">
        <v>10000</v>
      </c>
      <c r="D123" s="38">
        <v>4000</v>
      </c>
      <c r="E123" s="39">
        <v>2000</v>
      </c>
      <c r="F123" s="40">
        <f t="shared" ref="F123:G123" si="97">D123/C123</f>
        <v>0.4</v>
      </c>
      <c r="G123" s="40">
        <f t="shared" si="97"/>
        <v>0.5</v>
      </c>
      <c r="H123" s="40">
        <f t="shared" si="92"/>
        <v>0.2</v>
      </c>
      <c r="I123" s="41">
        <f t="shared" si="93"/>
        <v>0.5</v>
      </c>
      <c r="J123" s="41">
        <f t="shared" si="94"/>
        <v>1.25</v>
      </c>
      <c r="K123" s="41">
        <f t="shared" si="95"/>
        <v>2.5</v>
      </c>
      <c r="L123" s="8"/>
      <c r="M123" s="8"/>
      <c r="N123" s="8"/>
      <c r="O123" s="8"/>
    </row>
  </sheetData>
  <mergeCells count="47">
    <mergeCell ref="E96:G96"/>
    <mergeCell ref="I96:K96"/>
    <mergeCell ref="M96:O96"/>
    <mergeCell ref="B33:B41"/>
    <mergeCell ref="C33:C41"/>
    <mergeCell ref="B46:B54"/>
    <mergeCell ref="C46:C54"/>
    <mergeCell ref="B59:B67"/>
    <mergeCell ref="C59:C67"/>
    <mergeCell ref="E83:G83"/>
    <mergeCell ref="I83:K83"/>
    <mergeCell ref="M83:O83"/>
    <mergeCell ref="A85:A93"/>
    <mergeCell ref="B85:B93"/>
    <mergeCell ref="C85:C93"/>
    <mergeCell ref="A33:A41"/>
    <mergeCell ref="A60:A68"/>
    <mergeCell ref="A72:A80"/>
    <mergeCell ref="B72:B80"/>
    <mergeCell ref="C72:C80"/>
    <mergeCell ref="A46:A54"/>
    <mergeCell ref="E18:G18"/>
    <mergeCell ref="A20:A27"/>
    <mergeCell ref="B20:B27"/>
    <mergeCell ref="C20:C27"/>
    <mergeCell ref="E31:G31"/>
    <mergeCell ref="E44:G44"/>
    <mergeCell ref="E57:G57"/>
    <mergeCell ref="I57:K57"/>
    <mergeCell ref="M57:O57"/>
    <mergeCell ref="E70:G70"/>
    <mergeCell ref="I70:K70"/>
    <mergeCell ref="M70:O70"/>
    <mergeCell ref="O2:O5"/>
    <mergeCell ref="B4:C4"/>
    <mergeCell ref="I7:K7"/>
    <mergeCell ref="M7:O7"/>
    <mergeCell ref="A8:A15"/>
    <mergeCell ref="B8:B15"/>
    <mergeCell ref="C8:C15"/>
    <mergeCell ref="E7:G7"/>
    <mergeCell ref="I18:K18"/>
    <mergeCell ref="M18:O18"/>
    <mergeCell ref="I31:K31"/>
    <mergeCell ref="M31:O31"/>
    <mergeCell ref="I44:K44"/>
    <mergeCell ref="M44:O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>
      <selection sqref="A1:B2"/>
    </sheetView>
  </sheetViews>
  <sheetFormatPr defaultColWidth="12.5703125" defaultRowHeight="15" customHeight="1" x14ac:dyDescent="0.2"/>
  <cols>
    <col min="1" max="10" width="26" customWidth="1"/>
  </cols>
  <sheetData>
    <row r="1" spans="1:10" ht="40.5" customHeight="1" x14ac:dyDescent="0.2">
      <c r="A1" s="123" t="s">
        <v>102</v>
      </c>
      <c r="B1" s="124"/>
      <c r="C1" s="43"/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</row>
    <row r="2" spans="1:10" ht="40.5" customHeight="1" x14ac:dyDescent="0.2">
      <c r="A2" s="109"/>
      <c r="B2" s="109"/>
      <c r="C2" s="45" t="s">
        <v>110</v>
      </c>
      <c r="D2" s="46"/>
      <c r="E2" s="46"/>
      <c r="F2" s="46"/>
      <c r="G2" s="46"/>
      <c r="H2" s="46"/>
      <c r="I2" s="46"/>
      <c r="J2" s="46"/>
    </row>
    <row r="3" spans="1:10" ht="40.5" customHeight="1" x14ac:dyDescent="0.2">
      <c r="A3" s="125" t="s">
        <v>111</v>
      </c>
      <c r="B3" s="109"/>
      <c r="C3" s="47" t="s">
        <v>112</v>
      </c>
      <c r="D3" s="46"/>
      <c r="E3" s="46"/>
      <c r="F3" s="46"/>
      <c r="G3" s="46"/>
      <c r="H3" s="46"/>
      <c r="I3" s="46"/>
      <c r="J3" s="46"/>
    </row>
    <row r="4" spans="1:10" ht="40.5" customHeight="1" x14ac:dyDescent="0.2">
      <c r="A4" s="48" t="s">
        <v>113</v>
      </c>
      <c r="B4" s="49"/>
      <c r="C4" s="45" t="s">
        <v>114</v>
      </c>
      <c r="D4" s="50"/>
      <c r="E4" s="51"/>
      <c r="F4" s="50"/>
      <c r="G4" s="52"/>
      <c r="H4" s="52"/>
      <c r="I4" s="52"/>
      <c r="J4" s="52"/>
    </row>
    <row r="5" spans="1:10" ht="40.5" customHeight="1" x14ac:dyDescent="0.2">
      <c r="A5" s="48" t="s">
        <v>114</v>
      </c>
      <c r="B5" s="49"/>
      <c r="C5" s="45" t="s">
        <v>115</v>
      </c>
      <c r="D5" s="52"/>
      <c r="E5" s="52"/>
      <c r="F5" s="52"/>
      <c r="G5" s="52"/>
      <c r="H5" s="52"/>
      <c r="I5" s="52"/>
      <c r="J5" s="52"/>
    </row>
    <row r="6" spans="1:10" ht="40.5" customHeight="1" x14ac:dyDescent="0.2">
      <c r="A6" s="48" t="s">
        <v>116</v>
      </c>
      <c r="B6" s="49"/>
      <c r="C6" s="45" t="s">
        <v>117</v>
      </c>
      <c r="D6" s="52"/>
      <c r="E6" s="52"/>
      <c r="F6" s="52"/>
      <c r="G6" s="52"/>
      <c r="H6" s="52"/>
      <c r="I6" s="52"/>
      <c r="J6" s="52"/>
    </row>
    <row r="7" spans="1:10" ht="40.5" customHeight="1" x14ac:dyDescent="0.2">
      <c r="A7" s="48" t="s">
        <v>118</v>
      </c>
      <c r="B7" s="53"/>
      <c r="C7" s="45" t="s">
        <v>119</v>
      </c>
      <c r="D7" s="46"/>
      <c r="E7" s="46"/>
      <c r="F7" s="46"/>
      <c r="G7" s="46"/>
      <c r="H7" s="46"/>
      <c r="I7" s="46"/>
      <c r="J7" s="46"/>
    </row>
    <row r="8" spans="1:10" ht="40.5" customHeight="1" x14ac:dyDescent="0.2">
      <c r="A8" s="48" t="s">
        <v>120</v>
      </c>
      <c r="B8" s="49"/>
      <c r="C8" s="45" t="s">
        <v>121</v>
      </c>
      <c r="D8" s="46"/>
      <c r="E8" s="46"/>
      <c r="F8" s="46"/>
      <c r="G8" s="46"/>
      <c r="H8" s="46"/>
      <c r="I8" s="46"/>
      <c r="J8" s="46"/>
    </row>
    <row r="9" spans="1:10" ht="40.5" customHeight="1" x14ac:dyDescent="0.2">
      <c r="A9" s="126" t="s">
        <v>122</v>
      </c>
      <c r="B9" s="109"/>
      <c r="C9" s="45" t="s">
        <v>123</v>
      </c>
      <c r="D9" s="46"/>
      <c r="E9" s="46"/>
      <c r="F9" s="46"/>
      <c r="G9" s="46"/>
      <c r="H9" s="46"/>
      <c r="I9" s="46"/>
      <c r="J9" s="46"/>
    </row>
    <row r="10" spans="1:10" ht="40.5" customHeight="1" x14ac:dyDescent="0.2">
      <c r="A10" s="54" t="s">
        <v>124</v>
      </c>
      <c r="B10" s="49"/>
      <c r="C10" s="45" t="s">
        <v>125</v>
      </c>
      <c r="D10" s="46"/>
      <c r="E10" s="46"/>
      <c r="F10" s="46"/>
      <c r="G10" s="46"/>
      <c r="H10" s="46"/>
      <c r="I10" s="46"/>
      <c r="J10" s="46"/>
    </row>
    <row r="11" spans="1:10" ht="40.5" customHeight="1" x14ac:dyDescent="0.2">
      <c r="A11" s="54" t="s">
        <v>121</v>
      </c>
      <c r="B11" s="49"/>
      <c r="C11" s="47" t="s">
        <v>126</v>
      </c>
      <c r="D11" s="46"/>
      <c r="E11" s="46"/>
      <c r="F11" s="46"/>
      <c r="G11" s="46"/>
      <c r="H11" s="46"/>
      <c r="I11" s="46"/>
      <c r="J11" s="46"/>
    </row>
    <row r="12" spans="1:10" ht="40.5" customHeight="1" x14ac:dyDescent="0.2">
      <c r="A12" s="54" t="s">
        <v>127</v>
      </c>
      <c r="B12" s="49"/>
      <c r="C12" s="127"/>
      <c r="D12" s="109"/>
      <c r="E12" s="109"/>
      <c r="F12" s="109"/>
      <c r="G12" s="109"/>
      <c r="H12" s="109"/>
      <c r="I12" s="109"/>
      <c r="J12" s="109"/>
    </row>
    <row r="13" spans="1:10" ht="40.5" customHeight="1" x14ac:dyDescent="0.2">
      <c r="A13" s="54" t="s">
        <v>123</v>
      </c>
      <c r="B13" s="53"/>
      <c r="C13" s="128" t="s">
        <v>128</v>
      </c>
      <c r="D13" s="109"/>
      <c r="E13" s="109"/>
      <c r="F13" s="109"/>
      <c r="G13" s="109"/>
      <c r="H13" s="109"/>
      <c r="I13" s="109"/>
      <c r="J13" s="109"/>
    </row>
    <row r="14" spans="1:10" ht="40.5" customHeight="1" x14ac:dyDescent="0.2">
      <c r="A14" s="54" t="s">
        <v>129</v>
      </c>
      <c r="B14" s="49"/>
      <c r="C14" s="109"/>
      <c r="D14" s="109"/>
      <c r="E14" s="109"/>
      <c r="F14" s="109"/>
      <c r="G14" s="109"/>
      <c r="H14" s="109"/>
      <c r="I14" s="109"/>
      <c r="J14" s="109"/>
    </row>
    <row r="15" spans="1:10" ht="40.5" customHeight="1" x14ac:dyDescent="0.2">
      <c r="A15" s="129" t="s">
        <v>130</v>
      </c>
      <c r="B15" s="109"/>
      <c r="C15" s="47" t="s">
        <v>131</v>
      </c>
      <c r="D15" s="56"/>
      <c r="E15" s="56"/>
      <c r="F15" s="56"/>
      <c r="G15" s="56"/>
      <c r="H15" s="56"/>
      <c r="I15" s="56"/>
      <c r="J15" s="56"/>
    </row>
    <row r="16" spans="1:10" ht="40.5" customHeight="1" x14ac:dyDescent="0.2">
      <c r="A16" s="48" t="s">
        <v>132</v>
      </c>
      <c r="B16" s="49"/>
      <c r="C16" s="47" t="s">
        <v>133</v>
      </c>
      <c r="D16" s="56"/>
      <c r="E16" s="56"/>
      <c r="F16" s="56"/>
      <c r="G16" s="56"/>
      <c r="H16" s="56"/>
      <c r="I16" s="56"/>
      <c r="J16" s="56"/>
    </row>
    <row r="17" spans="1:10" ht="40.5" customHeight="1" x14ac:dyDescent="0.2">
      <c r="A17" s="48" t="s">
        <v>134</v>
      </c>
      <c r="B17" s="49"/>
      <c r="C17" s="47" t="s">
        <v>135</v>
      </c>
      <c r="D17" s="56"/>
      <c r="E17" s="56"/>
      <c r="F17" s="56"/>
      <c r="G17" s="56"/>
      <c r="H17" s="56"/>
      <c r="I17" s="56"/>
      <c r="J17" s="56"/>
    </row>
    <row r="18" spans="1:10" ht="40.5" customHeight="1" x14ac:dyDescent="0.2">
      <c r="A18" s="48" t="s">
        <v>136</v>
      </c>
      <c r="B18" s="49"/>
      <c r="C18" s="47" t="s">
        <v>137</v>
      </c>
      <c r="D18" s="56"/>
      <c r="E18" s="56"/>
      <c r="F18" s="56"/>
      <c r="G18" s="56"/>
      <c r="H18" s="56"/>
      <c r="I18" s="56"/>
      <c r="J18" s="56"/>
    </row>
    <row r="19" spans="1:10" ht="40.5" customHeight="1" x14ac:dyDescent="0.2">
      <c r="A19" s="48" t="s">
        <v>138</v>
      </c>
      <c r="B19" s="53"/>
      <c r="C19" s="47" t="s">
        <v>139</v>
      </c>
      <c r="D19" s="56"/>
      <c r="E19" s="56"/>
      <c r="F19" s="56"/>
      <c r="G19" s="56"/>
      <c r="H19" s="56"/>
      <c r="I19" s="56"/>
      <c r="J19" s="56"/>
    </row>
    <row r="20" spans="1:10" ht="40.5" customHeight="1" x14ac:dyDescent="0.2">
      <c r="A20" s="48" t="s">
        <v>140</v>
      </c>
      <c r="B20" s="49"/>
      <c r="C20" s="47" t="s">
        <v>85</v>
      </c>
      <c r="D20" s="56"/>
      <c r="E20" s="56"/>
      <c r="F20" s="56"/>
      <c r="G20" s="56"/>
      <c r="H20" s="56"/>
      <c r="I20" s="56"/>
      <c r="J20" s="56"/>
    </row>
    <row r="21" spans="1:10" ht="40.5" customHeight="1" x14ac:dyDescent="0.2">
      <c r="A21" s="130" t="s">
        <v>141</v>
      </c>
      <c r="B21" s="109"/>
      <c r="C21" s="47" t="s">
        <v>142</v>
      </c>
      <c r="D21" s="56"/>
      <c r="E21" s="56"/>
      <c r="F21" s="56"/>
      <c r="G21" s="56"/>
      <c r="H21" s="56"/>
      <c r="I21" s="56"/>
      <c r="J21" s="56"/>
    </row>
    <row r="22" spans="1:10" ht="40.5" customHeight="1" x14ac:dyDescent="0.2">
      <c r="A22" s="48" t="s">
        <v>143</v>
      </c>
      <c r="B22" s="49"/>
      <c r="C22" s="47" t="s">
        <v>144</v>
      </c>
      <c r="D22" s="56"/>
      <c r="E22" s="56"/>
      <c r="F22" s="56"/>
      <c r="G22" s="56"/>
      <c r="H22" s="56"/>
      <c r="I22" s="56"/>
      <c r="J22" s="56"/>
    </row>
    <row r="23" spans="1:10" ht="40.5" customHeight="1" x14ac:dyDescent="0.2">
      <c r="A23" s="48" t="s">
        <v>145</v>
      </c>
      <c r="B23" s="49"/>
      <c r="C23" s="47" t="s">
        <v>146</v>
      </c>
      <c r="D23" s="56"/>
      <c r="E23" s="56"/>
      <c r="F23" s="56"/>
      <c r="G23" s="56"/>
      <c r="H23" s="56"/>
      <c r="I23" s="56"/>
      <c r="J23" s="56"/>
    </row>
    <row r="24" spans="1:10" ht="40.5" customHeight="1" x14ac:dyDescent="0.2">
      <c r="A24" s="48" t="s">
        <v>147</v>
      </c>
      <c r="B24" s="49"/>
      <c r="C24" s="47" t="s">
        <v>125</v>
      </c>
      <c r="D24" s="56"/>
      <c r="E24" s="56"/>
      <c r="F24" s="56"/>
      <c r="G24" s="56"/>
      <c r="H24" s="56"/>
      <c r="I24" s="56"/>
      <c r="J24" s="56"/>
    </row>
    <row r="25" spans="1:10" ht="40.5" customHeight="1" x14ac:dyDescent="0.2">
      <c r="A25" s="48" t="s">
        <v>148</v>
      </c>
      <c r="B25" s="53"/>
      <c r="C25" s="47" t="s">
        <v>149</v>
      </c>
      <c r="D25" s="56"/>
      <c r="E25" s="56"/>
      <c r="F25" s="56"/>
      <c r="G25" s="56"/>
      <c r="H25" s="56"/>
      <c r="I25" s="56"/>
      <c r="J25" s="56"/>
    </row>
    <row r="26" spans="1:10" ht="40.5" customHeight="1" x14ac:dyDescent="0.2">
      <c r="A26" s="48" t="s">
        <v>150</v>
      </c>
      <c r="B26" s="49"/>
      <c r="C26" s="47" t="s">
        <v>61</v>
      </c>
      <c r="D26" s="56"/>
      <c r="E26" s="56"/>
      <c r="F26" s="56"/>
      <c r="G26" s="56"/>
      <c r="H26" s="56"/>
      <c r="I26" s="56"/>
      <c r="J26" s="56"/>
    </row>
    <row r="27" spans="1:10" ht="40.5" customHeight="1" x14ac:dyDescent="0.2">
      <c r="A27" s="55"/>
      <c r="B27" s="55"/>
      <c r="C27" s="55" t="s">
        <v>151</v>
      </c>
      <c r="D27" s="55"/>
      <c r="E27" s="55"/>
      <c r="F27" s="55"/>
      <c r="G27" s="55"/>
      <c r="H27" s="55"/>
      <c r="I27" s="55"/>
      <c r="J27" s="55"/>
    </row>
    <row r="28" spans="1:10" ht="40.5" customHeight="1" x14ac:dyDescent="0.2">
      <c r="A28" s="55"/>
      <c r="B28" s="55"/>
      <c r="C28" s="55" t="s">
        <v>152</v>
      </c>
      <c r="D28" s="55"/>
      <c r="E28" s="55"/>
      <c r="F28" s="55"/>
      <c r="G28" s="55"/>
      <c r="H28" s="55"/>
      <c r="I28" s="55"/>
      <c r="J28" s="55"/>
    </row>
  </sheetData>
  <mergeCells count="7">
    <mergeCell ref="A15:B15"/>
    <mergeCell ref="A21:B21"/>
    <mergeCell ref="A1:B2"/>
    <mergeCell ref="A3:B3"/>
    <mergeCell ref="A9:B9"/>
    <mergeCell ref="C12:J12"/>
    <mergeCell ref="C13:J14"/>
  </mergeCells>
  <dataValidations count="4">
    <dataValidation type="list" allowBlank="1" showErrorMessage="1" sqref="D3:J3">
      <formula1>"Lookalike audience,Custom audiences,Detailed targeting"</formula1>
    </dataValidation>
    <dataValidation type="list" allowBlank="1" showErrorMessage="1" sqref="E6:J6">
      <formula1>"male,female,male or female"</formula1>
    </dataValidation>
    <dataValidation type="list" allowBlank="1" showErrorMessage="1" sqref="D4:J4 F5:J5">
      <formula1>"18:25,25:40,35:50"</formula1>
    </dataValidation>
    <dataValidation type="list" allowBlank="1" showErrorMessage="1" sqref="D7:J7">
      <formula1>"arabic,english"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6"/>
  <sheetViews>
    <sheetView workbookViewId="0">
      <selection sqref="A1:F1"/>
    </sheetView>
  </sheetViews>
  <sheetFormatPr defaultColWidth="12.5703125" defaultRowHeight="15" customHeight="1" x14ac:dyDescent="0.2"/>
  <sheetData>
    <row r="1" spans="1:16" ht="15.75" customHeight="1" x14ac:dyDescent="0.2">
      <c r="A1" s="151" t="s">
        <v>153</v>
      </c>
      <c r="B1" s="109"/>
      <c r="C1" s="109"/>
      <c r="D1" s="109"/>
      <c r="E1" s="109"/>
      <c r="F1" s="109"/>
      <c r="G1" s="152" t="s">
        <v>154</v>
      </c>
      <c r="H1" s="109"/>
      <c r="I1" s="109"/>
      <c r="J1" s="109"/>
      <c r="K1" s="109"/>
      <c r="L1" s="152" t="s">
        <v>155</v>
      </c>
      <c r="M1" s="109"/>
      <c r="N1" s="109"/>
      <c r="O1" s="109"/>
      <c r="P1" s="109"/>
    </row>
    <row r="2" spans="1:16" ht="15.75" customHeight="1" x14ac:dyDescent="0.2">
      <c r="A2" s="153" t="s">
        <v>156</v>
      </c>
      <c r="B2" s="124"/>
      <c r="C2" s="124"/>
      <c r="D2" s="154" t="s">
        <v>157</v>
      </c>
      <c r="E2" s="124"/>
      <c r="F2" s="155"/>
      <c r="G2" s="156" t="s">
        <v>158</v>
      </c>
      <c r="H2" s="124"/>
      <c r="I2" s="157"/>
      <c r="J2" s="124"/>
      <c r="K2" s="155"/>
      <c r="L2" s="156" t="s">
        <v>158</v>
      </c>
      <c r="M2" s="124"/>
      <c r="N2" s="157"/>
      <c r="O2" s="124"/>
      <c r="P2" s="155"/>
    </row>
    <row r="3" spans="1:16" ht="15.75" customHeight="1" x14ac:dyDescent="0.2">
      <c r="A3" s="158"/>
      <c r="B3" s="109"/>
      <c r="C3" s="109"/>
      <c r="D3" s="134"/>
      <c r="E3" s="109"/>
      <c r="F3" s="132"/>
      <c r="G3" s="133" t="s">
        <v>159</v>
      </c>
      <c r="H3" s="109"/>
      <c r="I3" s="131"/>
      <c r="J3" s="109"/>
      <c r="K3" s="132"/>
      <c r="L3" s="133" t="s">
        <v>159</v>
      </c>
      <c r="M3" s="109"/>
      <c r="N3" s="131"/>
      <c r="O3" s="109"/>
      <c r="P3" s="132"/>
    </row>
    <row r="4" spans="1:16" ht="15.75" customHeight="1" x14ac:dyDescent="0.2">
      <c r="A4" s="119"/>
      <c r="B4" s="109"/>
      <c r="C4" s="109"/>
      <c r="D4" s="109"/>
      <c r="E4" s="109"/>
      <c r="F4" s="132"/>
      <c r="G4" s="133" t="s">
        <v>160</v>
      </c>
      <c r="H4" s="109"/>
      <c r="I4" s="131"/>
      <c r="J4" s="109"/>
      <c r="K4" s="132"/>
      <c r="L4" s="133" t="s">
        <v>160</v>
      </c>
      <c r="M4" s="109"/>
      <c r="N4" s="131"/>
      <c r="O4" s="109"/>
      <c r="P4" s="132"/>
    </row>
    <row r="5" spans="1:16" ht="15.75" customHeight="1" x14ac:dyDescent="0.2">
      <c r="A5" s="119"/>
      <c r="B5" s="109"/>
      <c r="C5" s="109"/>
      <c r="D5" s="109"/>
      <c r="E5" s="109"/>
      <c r="F5" s="132"/>
      <c r="G5" s="133" t="s">
        <v>161</v>
      </c>
      <c r="H5" s="109"/>
      <c r="I5" s="131"/>
      <c r="J5" s="109"/>
      <c r="K5" s="132"/>
      <c r="L5" s="133" t="s">
        <v>161</v>
      </c>
      <c r="M5" s="109"/>
      <c r="N5" s="131"/>
      <c r="O5" s="109"/>
      <c r="P5" s="132"/>
    </row>
    <row r="6" spans="1:16" ht="15.75" customHeight="1" x14ac:dyDescent="0.2">
      <c r="A6" s="119"/>
      <c r="B6" s="109"/>
      <c r="C6" s="109"/>
      <c r="D6" s="109"/>
      <c r="E6" s="109"/>
      <c r="F6" s="132"/>
      <c r="G6" s="133" t="s">
        <v>162</v>
      </c>
      <c r="H6" s="109"/>
      <c r="I6" s="131"/>
      <c r="J6" s="109"/>
      <c r="K6" s="132"/>
      <c r="L6" s="133" t="s">
        <v>162</v>
      </c>
      <c r="M6" s="109"/>
      <c r="N6" s="131"/>
      <c r="O6" s="109"/>
      <c r="P6" s="132"/>
    </row>
    <row r="7" spans="1:16" ht="15.75" customHeight="1" x14ac:dyDescent="0.2">
      <c r="A7" s="119"/>
      <c r="B7" s="109"/>
      <c r="C7" s="109"/>
      <c r="D7" s="109"/>
      <c r="E7" s="109"/>
      <c r="F7" s="132"/>
      <c r="G7" s="133" t="s">
        <v>163</v>
      </c>
      <c r="H7" s="109"/>
      <c r="I7" s="131"/>
      <c r="J7" s="109"/>
      <c r="K7" s="132"/>
      <c r="L7" s="133" t="s">
        <v>163</v>
      </c>
      <c r="M7" s="109"/>
      <c r="N7" s="131"/>
      <c r="O7" s="109"/>
      <c r="P7" s="132"/>
    </row>
    <row r="8" spans="1:16" ht="15.75" customHeight="1" x14ac:dyDescent="0.2">
      <c r="A8" s="119"/>
      <c r="B8" s="109"/>
      <c r="C8" s="109"/>
      <c r="D8" s="109"/>
      <c r="E8" s="109"/>
      <c r="F8" s="132"/>
      <c r="G8" s="133" t="s">
        <v>164</v>
      </c>
      <c r="H8" s="109"/>
      <c r="I8" s="131"/>
      <c r="J8" s="109"/>
      <c r="K8" s="132"/>
      <c r="L8" s="133" t="s">
        <v>164</v>
      </c>
      <c r="M8" s="109"/>
      <c r="N8" s="131"/>
      <c r="O8" s="109"/>
      <c r="P8" s="132"/>
    </row>
    <row r="9" spans="1:16" ht="15.75" customHeight="1" x14ac:dyDescent="0.2">
      <c r="A9" s="140" t="s">
        <v>165</v>
      </c>
      <c r="B9" s="109"/>
      <c r="C9" s="58"/>
      <c r="D9" s="139" t="s">
        <v>166</v>
      </c>
      <c r="E9" s="109"/>
      <c r="F9" s="59"/>
      <c r="G9" s="133" t="s">
        <v>167</v>
      </c>
      <c r="H9" s="109"/>
      <c r="I9" s="131"/>
      <c r="J9" s="109"/>
      <c r="K9" s="132"/>
      <c r="L9" s="133" t="s">
        <v>167</v>
      </c>
      <c r="M9" s="109"/>
      <c r="N9" s="131"/>
      <c r="O9" s="109"/>
      <c r="P9" s="132"/>
    </row>
    <row r="10" spans="1:16" ht="15.75" customHeight="1" x14ac:dyDescent="0.2">
      <c r="A10" s="158"/>
      <c r="B10" s="109"/>
      <c r="C10" s="109"/>
      <c r="D10" s="134"/>
      <c r="E10" s="109"/>
      <c r="F10" s="132"/>
      <c r="G10" s="133" t="s">
        <v>168</v>
      </c>
      <c r="H10" s="109"/>
      <c r="I10" s="131"/>
      <c r="J10" s="109"/>
      <c r="K10" s="132"/>
      <c r="L10" s="133" t="s">
        <v>168</v>
      </c>
      <c r="M10" s="109"/>
      <c r="N10" s="131"/>
      <c r="O10" s="109"/>
      <c r="P10" s="132"/>
    </row>
    <row r="11" spans="1:16" ht="15.75" customHeight="1" x14ac:dyDescent="0.2">
      <c r="A11" s="119"/>
      <c r="B11" s="109"/>
      <c r="C11" s="109"/>
      <c r="D11" s="109"/>
      <c r="E11" s="109"/>
      <c r="F11" s="132"/>
      <c r="G11" s="133" t="s">
        <v>169</v>
      </c>
      <c r="H11" s="109"/>
      <c r="I11" s="131"/>
      <c r="J11" s="109"/>
      <c r="K11" s="132"/>
      <c r="L11" s="133" t="s">
        <v>169</v>
      </c>
      <c r="M11" s="109"/>
      <c r="N11" s="131"/>
      <c r="O11" s="109"/>
      <c r="P11" s="132"/>
    </row>
    <row r="12" spans="1:16" ht="15.75" customHeight="1" x14ac:dyDescent="0.2">
      <c r="A12" s="119"/>
      <c r="B12" s="109"/>
      <c r="C12" s="109"/>
      <c r="D12" s="109"/>
      <c r="E12" s="109"/>
      <c r="F12" s="132"/>
      <c r="G12" s="133" t="s">
        <v>170</v>
      </c>
      <c r="H12" s="109"/>
      <c r="I12" s="131"/>
      <c r="J12" s="109"/>
      <c r="K12" s="132"/>
      <c r="L12" s="133" t="s">
        <v>170</v>
      </c>
      <c r="M12" s="109"/>
      <c r="N12" s="131"/>
      <c r="O12" s="109"/>
      <c r="P12" s="132"/>
    </row>
    <row r="13" spans="1:16" ht="15.75" customHeight="1" x14ac:dyDescent="0.2">
      <c r="A13" s="119"/>
      <c r="B13" s="109"/>
      <c r="C13" s="109"/>
      <c r="D13" s="109"/>
      <c r="E13" s="109"/>
      <c r="F13" s="132"/>
      <c r="G13" s="133" t="s">
        <v>171</v>
      </c>
      <c r="H13" s="109"/>
      <c r="I13" s="131"/>
      <c r="J13" s="109"/>
      <c r="K13" s="132"/>
      <c r="L13" s="133" t="s">
        <v>171</v>
      </c>
      <c r="M13" s="109"/>
      <c r="N13" s="131"/>
      <c r="O13" s="109"/>
      <c r="P13" s="132"/>
    </row>
    <row r="14" spans="1:16" ht="15.75" customHeight="1" x14ac:dyDescent="0.2">
      <c r="A14" s="119"/>
      <c r="B14" s="109"/>
      <c r="C14" s="109"/>
      <c r="D14" s="109"/>
      <c r="E14" s="109"/>
      <c r="F14" s="132"/>
      <c r="G14" s="133" t="s">
        <v>172</v>
      </c>
      <c r="H14" s="109"/>
      <c r="I14" s="131"/>
      <c r="J14" s="109"/>
      <c r="K14" s="132"/>
      <c r="L14" s="133" t="s">
        <v>172</v>
      </c>
      <c r="M14" s="109"/>
      <c r="N14" s="131"/>
      <c r="O14" s="109"/>
      <c r="P14" s="132"/>
    </row>
    <row r="15" spans="1:16" ht="15.75" customHeight="1" x14ac:dyDescent="0.2">
      <c r="A15" s="119"/>
      <c r="B15" s="109"/>
      <c r="C15" s="109"/>
      <c r="D15" s="109"/>
      <c r="E15" s="109"/>
      <c r="F15" s="132"/>
      <c r="G15" s="133" t="s">
        <v>102</v>
      </c>
      <c r="H15" s="109"/>
      <c r="I15" s="131"/>
      <c r="J15" s="109"/>
      <c r="K15" s="132"/>
      <c r="L15" s="133" t="s">
        <v>102</v>
      </c>
      <c r="M15" s="109"/>
      <c r="N15" s="131"/>
      <c r="O15" s="109"/>
      <c r="P15" s="132"/>
    </row>
    <row r="16" spans="1:16" ht="15.75" customHeight="1" x14ac:dyDescent="0.2">
      <c r="A16" s="140" t="s">
        <v>173</v>
      </c>
      <c r="B16" s="109"/>
      <c r="C16" s="109"/>
      <c r="D16" s="109"/>
      <c r="E16" s="109"/>
      <c r="F16" s="132"/>
      <c r="G16" s="133" t="s">
        <v>152</v>
      </c>
      <c r="H16" s="109"/>
      <c r="I16" s="131"/>
      <c r="J16" s="109"/>
      <c r="K16" s="132"/>
      <c r="L16" s="133" t="s">
        <v>152</v>
      </c>
      <c r="M16" s="109"/>
      <c r="N16" s="131"/>
      <c r="O16" s="109"/>
      <c r="P16" s="132"/>
    </row>
    <row r="17" spans="1:16" ht="15.75" customHeight="1" x14ac:dyDescent="0.2">
      <c r="A17" s="135" t="s">
        <v>174</v>
      </c>
      <c r="B17" s="109"/>
      <c r="C17" s="109"/>
      <c r="D17" s="109"/>
      <c r="E17" s="109"/>
      <c r="F17" s="132"/>
      <c r="G17" s="133" t="s">
        <v>175</v>
      </c>
      <c r="H17" s="109"/>
      <c r="I17" s="131"/>
      <c r="J17" s="109"/>
      <c r="K17" s="132"/>
      <c r="L17" s="133" t="s">
        <v>175</v>
      </c>
      <c r="M17" s="109"/>
      <c r="N17" s="131"/>
      <c r="O17" s="109"/>
      <c r="P17" s="132"/>
    </row>
    <row r="18" spans="1:16" ht="15.75" customHeight="1" x14ac:dyDescent="0.2">
      <c r="A18" s="119"/>
      <c r="B18" s="109"/>
      <c r="C18" s="109"/>
      <c r="D18" s="109"/>
      <c r="E18" s="109"/>
      <c r="F18" s="132"/>
      <c r="G18" s="150" t="s">
        <v>176</v>
      </c>
      <c r="H18" s="109"/>
      <c r="I18" s="109"/>
      <c r="J18" s="109"/>
      <c r="K18" s="132"/>
      <c r="L18" s="150" t="s">
        <v>176</v>
      </c>
      <c r="M18" s="109"/>
      <c r="N18" s="109"/>
      <c r="O18" s="109"/>
      <c r="P18" s="132"/>
    </row>
    <row r="19" spans="1:16" ht="15.75" customHeight="1" x14ac:dyDescent="0.2">
      <c r="A19" s="119"/>
      <c r="B19" s="109"/>
      <c r="C19" s="109"/>
      <c r="D19" s="109"/>
      <c r="E19" s="109"/>
      <c r="F19" s="132"/>
      <c r="G19" s="60">
        <v>1</v>
      </c>
      <c r="H19" s="141"/>
      <c r="I19" s="109"/>
      <c r="J19" s="109"/>
      <c r="K19" s="132"/>
      <c r="L19" s="60">
        <v>1</v>
      </c>
      <c r="M19" s="141"/>
      <c r="N19" s="109"/>
      <c r="O19" s="109"/>
      <c r="P19" s="132"/>
    </row>
    <row r="20" spans="1:16" ht="15.75" customHeight="1" x14ac:dyDescent="0.2">
      <c r="A20" s="119"/>
      <c r="B20" s="109"/>
      <c r="C20" s="109"/>
      <c r="D20" s="109"/>
      <c r="E20" s="109"/>
      <c r="F20" s="132"/>
      <c r="G20" s="57">
        <v>2</v>
      </c>
      <c r="H20" s="141"/>
      <c r="I20" s="109"/>
      <c r="J20" s="109"/>
      <c r="K20" s="132"/>
      <c r="L20" s="57">
        <v>2</v>
      </c>
      <c r="M20" s="141"/>
      <c r="N20" s="109"/>
      <c r="O20" s="109"/>
      <c r="P20" s="132"/>
    </row>
    <row r="21" spans="1:16" ht="15.75" customHeight="1" x14ac:dyDescent="0.2">
      <c r="A21" s="119"/>
      <c r="B21" s="109"/>
      <c r="C21" s="109"/>
      <c r="D21" s="109"/>
      <c r="E21" s="109"/>
      <c r="F21" s="132"/>
      <c r="G21" s="61">
        <v>3</v>
      </c>
      <c r="H21" s="141"/>
      <c r="I21" s="109"/>
      <c r="J21" s="109"/>
      <c r="K21" s="132"/>
      <c r="L21" s="61">
        <v>3</v>
      </c>
      <c r="M21" s="141"/>
      <c r="N21" s="109"/>
      <c r="O21" s="109"/>
      <c r="P21" s="132"/>
    </row>
    <row r="22" spans="1:16" ht="15.75" customHeight="1" x14ac:dyDescent="0.2">
      <c r="A22" s="119"/>
      <c r="B22" s="109"/>
      <c r="C22" s="109"/>
      <c r="D22" s="109"/>
      <c r="E22" s="109"/>
      <c r="F22" s="132"/>
      <c r="G22" s="62">
        <v>4</v>
      </c>
      <c r="H22" s="141"/>
      <c r="I22" s="109"/>
      <c r="J22" s="109"/>
      <c r="K22" s="132"/>
      <c r="L22" s="62">
        <v>4</v>
      </c>
      <c r="M22" s="141"/>
      <c r="N22" s="109"/>
      <c r="O22" s="109"/>
      <c r="P22" s="132"/>
    </row>
    <row r="23" spans="1:16" ht="15.75" customHeight="1" x14ac:dyDescent="0.2">
      <c r="A23" s="119"/>
      <c r="B23" s="109"/>
      <c r="C23" s="109"/>
      <c r="D23" s="109"/>
      <c r="E23" s="109"/>
      <c r="F23" s="132"/>
      <c r="G23" s="63">
        <v>5</v>
      </c>
      <c r="H23" s="141"/>
      <c r="I23" s="109"/>
      <c r="J23" s="109"/>
      <c r="K23" s="132"/>
      <c r="L23" s="63">
        <v>5</v>
      </c>
      <c r="M23" s="141"/>
      <c r="N23" s="109"/>
      <c r="O23" s="109"/>
      <c r="P23" s="132"/>
    </row>
    <row r="24" spans="1:16" ht="15.75" customHeight="1" x14ac:dyDescent="0.2">
      <c r="A24" s="120"/>
      <c r="B24" s="136"/>
      <c r="C24" s="136"/>
      <c r="D24" s="136"/>
      <c r="E24" s="136"/>
      <c r="F24" s="137"/>
      <c r="G24" s="64">
        <v>6</v>
      </c>
      <c r="H24" s="141"/>
      <c r="I24" s="109"/>
      <c r="J24" s="109"/>
      <c r="K24" s="132"/>
      <c r="L24" s="64">
        <v>6</v>
      </c>
      <c r="M24" s="141"/>
      <c r="N24" s="109"/>
      <c r="O24" s="109"/>
      <c r="P24" s="132"/>
    </row>
    <row r="25" spans="1:16" ht="15.75" customHeight="1" x14ac:dyDescent="0.2">
      <c r="A25" s="138"/>
      <c r="B25" s="109"/>
      <c r="C25" s="109"/>
      <c r="D25" s="109"/>
      <c r="E25" s="109"/>
      <c r="F25" s="109"/>
      <c r="G25" s="142"/>
      <c r="H25" s="143"/>
      <c r="I25" s="143"/>
      <c r="J25" s="143"/>
      <c r="K25" s="143"/>
      <c r="L25" s="143"/>
      <c r="M25" s="143"/>
      <c r="N25" s="143"/>
      <c r="O25" s="143"/>
      <c r="P25" s="144"/>
    </row>
    <row r="26" spans="1:16" ht="15.75" customHeight="1" x14ac:dyDescent="0.2">
      <c r="A26" s="109"/>
      <c r="B26" s="109"/>
      <c r="C26" s="109"/>
      <c r="D26" s="109"/>
      <c r="E26" s="109"/>
      <c r="F26" s="109"/>
      <c r="G26" s="145"/>
      <c r="H26" s="109"/>
      <c r="I26" s="109"/>
      <c r="J26" s="109"/>
      <c r="K26" s="109"/>
      <c r="L26" s="109"/>
      <c r="M26" s="109"/>
      <c r="N26" s="109"/>
      <c r="O26" s="109"/>
      <c r="P26" s="146"/>
    </row>
    <row r="27" spans="1:16" ht="15.75" customHeight="1" x14ac:dyDescent="0.2">
      <c r="A27" s="109"/>
      <c r="B27" s="109"/>
      <c r="C27" s="109"/>
      <c r="D27" s="109"/>
      <c r="E27" s="109"/>
      <c r="F27" s="109"/>
      <c r="G27" s="145"/>
      <c r="H27" s="109"/>
      <c r="I27" s="109"/>
      <c r="J27" s="109"/>
      <c r="K27" s="109"/>
      <c r="L27" s="109"/>
      <c r="M27" s="109"/>
      <c r="N27" s="109"/>
      <c r="O27" s="109"/>
      <c r="P27" s="146"/>
    </row>
    <row r="28" spans="1:16" ht="15.75" customHeight="1" x14ac:dyDescent="0.2">
      <c r="A28" s="109"/>
      <c r="B28" s="109"/>
      <c r="C28" s="109"/>
      <c r="D28" s="109"/>
      <c r="E28" s="109"/>
      <c r="F28" s="109"/>
      <c r="G28" s="145"/>
      <c r="H28" s="109"/>
      <c r="I28" s="109"/>
      <c r="J28" s="109"/>
      <c r="K28" s="109"/>
      <c r="L28" s="109"/>
      <c r="M28" s="109"/>
      <c r="N28" s="109"/>
      <c r="O28" s="109"/>
      <c r="P28" s="146"/>
    </row>
    <row r="29" spans="1:16" ht="15.75" customHeight="1" x14ac:dyDescent="0.2">
      <c r="A29" s="109"/>
      <c r="B29" s="109"/>
      <c r="C29" s="109"/>
      <c r="D29" s="109"/>
      <c r="E29" s="109"/>
      <c r="F29" s="109"/>
      <c r="G29" s="145"/>
      <c r="H29" s="109"/>
      <c r="I29" s="109"/>
      <c r="J29" s="109"/>
      <c r="K29" s="109"/>
      <c r="L29" s="109"/>
      <c r="M29" s="109"/>
      <c r="N29" s="109"/>
      <c r="O29" s="109"/>
      <c r="P29" s="146"/>
    </row>
    <row r="30" spans="1:16" ht="15.75" customHeight="1" x14ac:dyDescent="0.2">
      <c r="A30" s="109"/>
      <c r="B30" s="109"/>
      <c r="C30" s="109"/>
      <c r="D30" s="109"/>
      <c r="E30" s="109"/>
      <c r="F30" s="109"/>
      <c r="G30" s="145"/>
      <c r="H30" s="109"/>
      <c r="I30" s="109"/>
      <c r="J30" s="109"/>
      <c r="K30" s="109"/>
      <c r="L30" s="109"/>
      <c r="M30" s="109"/>
      <c r="N30" s="109"/>
      <c r="O30" s="109"/>
      <c r="P30" s="146"/>
    </row>
    <row r="31" spans="1:16" ht="15.75" customHeight="1" x14ac:dyDescent="0.2">
      <c r="A31" s="109"/>
      <c r="B31" s="109"/>
      <c r="C31" s="109"/>
      <c r="D31" s="109"/>
      <c r="E31" s="109"/>
      <c r="F31" s="109"/>
      <c r="G31" s="145"/>
      <c r="H31" s="109"/>
      <c r="I31" s="109"/>
      <c r="J31" s="109"/>
      <c r="K31" s="109"/>
      <c r="L31" s="109"/>
      <c r="M31" s="109"/>
      <c r="N31" s="109"/>
      <c r="O31" s="109"/>
      <c r="P31" s="146"/>
    </row>
    <row r="32" spans="1:16" ht="15.75" customHeight="1" x14ac:dyDescent="0.2">
      <c r="A32" s="109"/>
      <c r="B32" s="109"/>
      <c r="C32" s="109"/>
      <c r="D32" s="109"/>
      <c r="E32" s="109"/>
      <c r="F32" s="109"/>
      <c r="G32" s="145"/>
      <c r="H32" s="109"/>
      <c r="I32" s="109"/>
      <c r="J32" s="109"/>
      <c r="K32" s="109"/>
      <c r="L32" s="109"/>
      <c r="M32" s="109"/>
      <c r="N32" s="109"/>
      <c r="O32" s="109"/>
      <c r="P32" s="146"/>
    </row>
    <row r="33" spans="1:16" ht="15.75" customHeight="1" x14ac:dyDescent="0.2">
      <c r="A33" s="109"/>
      <c r="B33" s="109"/>
      <c r="C33" s="109"/>
      <c r="D33" s="109"/>
      <c r="E33" s="109"/>
      <c r="F33" s="109"/>
      <c r="G33" s="145"/>
      <c r="H33" s="109"/>
      <c r="I33" s="109"/>
      <c r="J33" s="109"/>
      <c r="K33" s="109"/>
      <c r="L33" s="109"/>
      <c r="M33" s="109"/>
      <c r="N33" s="109"/>
      <c r="O33" s="109"/>
      <c r="P33" s="146"/>
    </row>
    <row r="34" spans="1:16" ht="15.75" customHeight="1" x14ac:dyDescent="0.2">
      <c r="A34" s="109"/>
      <c r="B34" s="109"/>
      <c r="C34" s="109"/>
      <c r="D34" s="109"/>
      <c r="E34" s="109"/>
      <c r="F34" s="109"/>
      <c r="G34" s="145"/>
      <c r="H34" s="109"/>
      <c r="I34" s="109"/>
      <c r="J34" s="109"/>
      <c r="K34" s="109"/>
      <c r="L34" s="109"/>
      <c r="M34" s="109"/>
      <c r="N34" s="109"/>
      <c r="O34" s="109"/>
      <c r="P34" s="146"/>
    </row>
    <row r="35" spans="1:16" ht="15.75" customHeight="1" x14ac:dyDescent="0.2">
      <c r="A35" s="109"/>
      <c r="B35" s="109"/>
      <c r="C35" s="109"/>
      <c r="D35" s="109"/>
      <c r="E35" s="109"/>
      <c r="F35" s="109"/>
      <c r="G35" s="145"/>
      <c r="H35" s="109"/>
      <c r="I35" s="109"/>
      <c r="J35" s="109"/>
      <c r="K35" s="109"/>
      <c r="L35" s="109"/>
      <c r="M35" s="109"/>
      <c r="N35" s="109"/>
      <c r="O35" s="109"/>
      <c r="P35" s="146"/>
    </row>
    <row r="36" spans="1:16" ht="15.75" customHeight="1" x14ac:dyDescent="0.2">
      <c r="A36" s="109"/>
      <c r="B36" s="109"/>
      <c r="C36" s="109"/>
      <c r="D36" s="109"/>
      <c r="E36" s="109"/>
      <c r="F36" s="109"/>
      <c r="G36" s="145"/>
      <c r="H36" s="109"/>
      <c r="I36" s="109"/>
      <c r="J36" s="109"/>
      <c r="K36" s="109"/>
      <c r="L36" s="109"/>
      <c r="M36" s="109"/>
      <c r="N36" s="109"/>
      <c r="O36" s="109"/>
      <c r="P36" s="146"/>
    </row>
    <row r="37" spans="1:16" ht="15.75" customHeight="1" x14ac:dyDescent="0.2">
      <c r="A37" s="109"/>
      <c r="B37" s="109"/>
      <c r="C37" s="109"/>
      <c r="D37" s="109"/>
      <c r="E37" s="109"/>
      <c r="F37" s="109"/>
      <c r="G37" s="145"/>
      <c r="H37" s="109"/>
      <c r="I37" s="109"/>
      <c r="J37" s="109"/>
      <c r="K37" s="109"/>
      <c r="L37" s="109"/>
      <c r="M37" s="109"/>
      <c r="N37" s="109"/>
      <c r="O37" s="109"/>
      <c r="P37" s="146"/>
    </row>
    <row r="38" spans="1:16" ht="15.75" customHeight="1" x14ac:dyDescent="0.2">
      <c r="A38" s="109"/>
      <c r="B38" s="109"/>
      <c r="C38" s="109"/>
      <c r="D38" s="109"/>
      <c r="E38" s="109"/>
      <c r="F38" s="109"/>
      <c r="G38" s="145"/>
      <c r="H38" s="109"/>
      <c r="I38" s="109"/>
      <c r="J38" s="109"/>
      <c r="K38" s="109"/>
      <c r="L38" s="109"/>
      <c r="M38" s="109"/>
      <c r="N38" s="109"/>
      <c r="O38" s="109"/>
      <c r="P38" s="146"/>
    </row>
    <row r="39" spans="1:16" ht="15.75" customHeight="1" x14ac:dyDescent="0.2">
      <c r="A39" s="109"/>
      <c r="B39" s="109"/>
      <c r="C39" s="109"/>
      <c r="D39" s="109"/>
      <c r="E39" s="109"/>
      <c r="F39" s="109"/>
      <c r="G39" s="145"/>
      <c r="H39" s="109"/>
      <c r="I39" s="109"/>
      <c r="J39" s="109"/>
      <c r="K39" s="109"/>
      <c r="L39" s="109"/>
      <c r="M39" s="109"/>
      <c r="N39" s="109"/>
      <c r="O39" s="109"/>
      <c r="P39" s="146"/>
    </row>
    <row r="40" spans="1:16" ht="15.75" customHeight="1" x14ac:dyDescent="0.2">
      <c r="A40" s="109"/>
      <c r="B40" s="109"/>
      <c r="C40" s="109"/>
      <c r="D40" s="109"/>
      <c r="E40" s="109"/>
      <c r="F40" s="109"/>
      <c r="G40" s="145"/>
      <c r="H40" s="109"/>
      <c r="I40" s="109"/>
      <c r="J40" s="109"/>
      <c r="K40" s="109"/>
      <c r="L40" s="109"/>
      <c r="M40" s="109"/>
      <c r="N40" s="109"/>
      <c r="O40" s="109"/>
      <c r="P40" s="146"/>
    </row>
    <row r="41" spans="1:16" ht="15.75" customHeight="1" x14ac:dyDescent="0.2">
      <c r="A41" s="109"/>
      <c r="B41" s="109"/>
      <c r="C41" s="109"/>
      <c r="D41" s="109"/>
      <c r="E41" s="109"/>
      <c r="F41" s="109"/>
      <c r="G41" s="145"/>
      <c r="H41" s="109"/>
      <c r="I41" s="109"/>
      <c r="J41" s="109"/>
      <c r="K41" s="109"/>
      <c r="L41" s="109"/>
      <c r="M41" s="109"/>
      <c r="N41" s="109"/>
      <c r="O41" s="109"/>
      <c r="P41" s="146"/>
    </row>
    <row r="42" spans="1:16" ht="15.75" customHeight="1" x14ac:dyDescent="0.2">
      <c r="A42" s="109"/>
      <c r="B42" s="109"/>
      <c r="C42" s="109"/>
      <c r="D42" s="109"/>
      <c r="E42" s="109"/>
      <c r="F42" s="109"/>
      <c r="G42" s="145"/>
      <c r="H42" s="109"/>
      <c r="I42" s="109"/>
      <c r="J42" s="109"/>
      <c r="K42" s="109"/>
      <c r="L42" s="109"/>
      <c r="M42" s="109"/>
      <c r="N42" s="109"/>
      <c r="O42" s="109"/>
      <c r="P42" s="146"/>
    </row>
    <row r="43" spans="1:16" ht="15.75" customHeight="1" x14ac:dyDescent="0.2">
      <c r="A43" s="109"/>
      <c r="B43" s="109"/>
      <c r="C43" s="109"/>
      <c r="D43" s="109"/>
      <c r="E43" s="109"/>
      <c r="F43" s="109"/>
      <c r="G43" s="145"/>
      <c r="H43" s="109"/>
      <c r="I43" s="109"/>
      <c r="J43" s="109"/>
      <c r="K43" s="109"/>
      <c r="L43" s="109"/>
      <c r="M43" s="109"/>
      <c r="N43" s="109"/>
      <c r="O43" s="109"/>
      <c r="P43" s="146"/>
    </row>
    <row r="44" spans="1:16" ht="15.75" customHeight="1" x14ac:dyDescent="0.2">
      <c r="A44" s="109"/>
      <c r="B44" s="109"/>
      <c r="C44" s="109"/>
      <c r="D44" s="109"/>
      <c r="E44" s="109"/>
      <c r="F44" s="109"/>
      <c r="G44" s="145"/>
      <c r="H44" s="109"/>
      <c r="I44" s="109"/>
      <c r="J44" s="109"/>
      <c r="K44" s="109"/>
      <c r="L44" s="109"/>
      <c r="M44" s="109"/>
      <c r="N44" s="109"/>
      <c r="O44" s="109"/>
      <c r="P44" s="146"/>
    </row>
    <row r="45" spans="1:16" ht="15.75" customHeight="1" x14ac:dyDescent="0.2">
      <c r="A45" s="109"/>
      <c r="B45" s="109"/>
      <c r="C45" s="109"/>
      <c r="D45" s="109"/>
      <c r="E45" s="109"/>
      <c r="F45" s="109"/>
      <c r="G45" s="145"/>
      <c r="H45" s="109"/>
      <c r="I45" s="109"/>
      <c r="J45" s="109"/>
      <c r="K45" s="109"/>
      <c r="L45" s="109"/>
      <c r="M45" s="109"/>
      <c r="N45" s="109"/>
      <c r="O45" s="109"/>
      <c r="P45" s="146"/>
    </row>
    <row r="46" spans="1:16" ht="15.75" customHeight="1" x14ac:dyDescent="0.2">
      <c r="A46" s="109"/>
      <c r="B46" s="109"/>
      <c r="C46" s="109"/>
      <c r="D46" s="109"/>
      <c r="E46" s="109"/>
      <c r="F46" s="109"/>
      <c r="G46" s="147"/>
      <c r="H46" s="148"/>
      <c r="I46" s="148"/>
      <c r="J46" s="148"/>
      <c r="K46" s="148"/>
      <c r="L46" s="148"/>
      <c r="M46" s="148"/>
      <c r="N46" s="148"/>
      <c r="O46" s="148"/>
      <c r="P46" s="149"/>
    </row>
  </sheetData>
  <mergeCells count="93">
    <mergeCell ref="A3:C8"/>
    <mergeCell ref="A9:B9"/>
    <mergeCell ref="A10:C15"/>
    <mergeCell ref="I10:K10"/>
    <mergeCell ref="I11:K11"/>
    <mergeCell ref="G11:H11"/>
    <mergeCell ref="G12:H12"/>
    <mergeCell ref="I12:K12"/>
    <mergeCell ref="I13:K13"/>
    <mergeCell ref="G13:H13"/>
    <mergeCell ref="G14:H14"/>
    <mergeCell ref="I14:K14"/>
    <mergeCell ref="I5:K5"/>
    <mergeCell ref="L5:M5"/>
    <mergeCell ref="N5:P5"/>
    <mergeCell ref="I6:K6"/>
    <mergeCell ref="L6:M6"/>
    <mergeCell ref="N6:P6"/>
    <mergeCell ref="I3:K3"/>
    <mergeCell ref="L3:M3"/>
    <mergeCell ref="N3:P3"/>
    <mergeCell ref="L4:M4"/>
    <mergeCell ref="N4:P4"/>
    <mergeCell ref="I4:K4"/>
    <mergeCell ref="A1:F1"/>
    <mergeCell ref="G1:K1"/>
    <mergeCell ref="L1:P1"/>
    <mergeCell ref="A2:C2"/>
    <mergeCell ref="D2:F2"/>
    <mergeCell ref="G2:H2"/>
    <mergeCell ref="I2:K2"/>
    <mergeCell ref="L2:M2"/>
    <mergeCell ref="N2:P2"/>
    <mergeCell ref="M21:P21"/>
    <mergeCell ref="M22:P22"/>
    <mergeCell ref="M23:P23"/>
    <mergeCell ref="M24:P24"/>
    <mergeCell ref="G25:P46"/>
    <mergeCell ref="I16:K16"/>
    <mergeCell ref="L16:M16"/>
    <mergeCell ref="N16:P16"/>
    <mergeCell ref="I17:K17"/>
    <mergeCell ref="H20:K20"/>
    <mergeCell ref="L17:M17"/>
    <mergeCell ref="N17:P17"/>
    <mergeCell ref="G18:K18"/>
    <mergeCell ref="L18:P18"/>
    <mergeCell ref="H19:K19"/>
    <mergeCell ref="M19:P19"/>
    <mergeCell ref="M20:P20"/>
    <mergeCell ref="A17:F24"/>
    <mergeCell ref="A25:F46"/>
    <mergeCell ref="D3:F8"/>
    <mergeCell ref="G3:H3"/>
    <mergeCell ref="G4:H4"/>
    <mergeCell ref="G5:H5"/>
    <mergeCell ref="G6:H6"/>
    <mergeCell ref="D9:E9"/>
    <mergeCell ref="G15:H15"/>
    <mergeCell ref="G17:H17"/>
    <mergeCell ref="A16:F16"/>
    <mergeCell ref="G16:H16"/>
    <mergeCell ref="H21:K21"/>
    <mergeCell ref="H22:K22"/>
    <mergeCell ref="H23:K23"/>
    <mergeCell ref="H24:K24"/>
    <mergeCell ref="L10:M10"/>
    <mergeCell ref="N10:P10"/>
    <mergeCell ref="G7:H7"/>
    <mergeCell ref="G10:H10"/>
    <mergeCell ref="D10:F15"/>
    <mergeCell ref="I15:K15"/>
    <mergeCell ref="L11:M11"/>
    <mergeCell ref="N11:P11"/>
    <mergeCell ref="L12:M12"/>
    <mergeCell ref="N12:P12"/>
    <mergeCell ref="L13:M13"/>
    <mergeCell ref="N13:P13"/>
    <mergeCell ref="L14:M14"/>
    <mergeCell ref="N14:P14"/>
    <mergeCell ref="L15:M15"/>
    <mergeCell ref="N15:P15"/>
    <mergeCell ref="G8:H8"/>
    <mergeCell ref="G9:H9"/>
    <mergeCell ref="I9:K9"/>
    <mergeCell ref="L9:M9"/>
    <mergeCell ref="N9:P9"/>
    <mergeCell ref="I7:K7"/>
    <mergeCell ref="L7:M7"/>
    <mergeCell ref="N7:P7"/>
    <mergeCell ref="I8:K8"/>
    <mergeCell ref="L8:M8"/>
    <mergeCell ref="N8:P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43"/>
  <sheetViews>
    <sheetView workbookViewId="0">
      <selection activeCell="O16" sqref="O16"/>
    </sheetView>
  </sheetViews>
  <sheetFormatPr defaultColWidth="12.5703125" defaultRowHeight="15" customHeight="1" x14ac:dyDescent="0.2"/>
  <cols>
    <col min="7" max="7" width="13.85546875" customWidth="1"/>
    <col min="21" max="21" width="5.7109375" customWidth="1"/>
  </cols>
  <sheetData>
    <row r="1" spans="1:22" ht="15.75" customHeight="1" x14ac:dyDescent="0.2"/>
    <row r="2" spans="1:22" ht="15.75" customHeight="1" x14ac:dyDescent="0.2">
      <c r="A2" s="66" t="s">
        <v>177</v>
      </c>
      <c r="B2" s="66"/>
      <c r="C2" s="66"/>
      <c r="D2" s="66"/>
      <c r="E2" s="66"/>
      <c r="F2" s="66"/>
      <c r="G2" s="66"/>
      <c r="H2" s="66"/>
    </row>
    <row r="3" spans="1:22" ht="15.75" customHeight="1" x14ac:dyDescent="0.2">
      <c r="A3" s="67" t="s">
        <v>178</v>
      </c>
      <c r="B3" s="67" t="s">
        <v>179</v>
      </c>
      <c r="C3" s="67" t="s">
        <v>94</v>
      </c>
      <c r="D3" s="67" t="s">
        <v>180</v>
      </c>
      <c r="E3" s="67" t="s">
        <v>181</v>
      </c>
      <c r="F3" s="67" t="s">
        <v>182</v>
      </c>
      <c r="G3" s="67" t="s">
        <v>183</v>
      </c>
      <c r="H3" s="67" t="s">
        <v>184</v>
      </c>
    </row>
    <row r="4" spans="1:22" ht="15.75" customHeight="1" x14ac:dyDescent="0.2">
      <c r="A4" s="68">
        <v>5000</v>
      </c>
      <c r="B4" s="69">
        <v>10</v>
      </c>
      <c r="C4" s="70">
        <f t="shared" ref="C4:C8" si="0">A4/B4</f>
        <v>500</v>
      </c>
      <c r="D4" s="71">
        <v>0.05</v>
      </c>
      <c r="E4" s="70">
        <f t="shared" ref="E4:E8" si="1">D4*C4</f>
        <v>25</v>
      </c>
      <c r="F4" s="72">
        <v>20</v>
      </c>
      <c r="G4" s="68">
        <f t="shared" ref="G4:G8" si="2">E4*F4</f>
        <v>500</v>
      </c>
      <c r="H4" s="73">
        <f t="shared" ref="H4:H8" si="3">A4/G4</f>
        <v>10</v>
      </c>
      <c r="J4" s="65" t="s">
        <v>185</v>
      </c>
    </row>
    <row r="5" spans="1:22" ht="15.75" customHeight="1" x14ac:dyDescent="0.2">
      <c r="A5" s="74">
        <v>1000</v>
      </c>
      <c r="B5" s="69">
        <v>1.5</v>
      </c>
      <c r="C5" s="75">
        <f t="shared" si="0"/>
        <v>666.66666666666663</v>
      </c>
      <c r="D5" s="71">
        <v>0.03</v>
      </c>
      <c r="E5" s="75">
        <f t="shared" si="1"/>
        <v>19.999999999999996</v>
      </c>
      <c r="F5" s="72">
        <v>100</v>
      </c>
      <c r="G5" s="74">
        <f t="shared" si="2"/>
        <v>1999.9999999999995</v>
      </c>
      <c r="H5" s="76">
        <f t="shared" si="3"/>
        <v>0.50000000000000011</v>
      </c>
      <c r="J5" s="65" t="s">
        <v>178</v>
      </c>
      <c r="K5" s="65" t="s">
        <v>179</v>
      </c>
      <c r="L5" s="65" t="s">
        <v>94</v>
      </c>
      <c r="M5" s="65" t="s">
        <v>180</v>
      </c>
      <c r="N5" s="65" t="s">
        <v>186</v>
      </c>
      <c r="O5" s="65" t="s">
        <v>187</v>
      </c>
      <c r="P5" s="65" t="s">
        <v>183</v>
      </c>
      <c r="Q5" s="65" t="s">
        <v>188</v>
      </c>
      <c r="R5" s="65" t="s">
        <v>189</v>
      </c>
      <c r="T5" s="65" t="s">
        <v>190</v>
      </c>
    </row>
    <row r="6" spans="1:22" ht="15.75" customHeight="1" x14ac:dyDescent="0.2">
      <c r="A6" s="68">
        <v>3000</v>
      </c>
      <c r="B6" s="69">
        <v>0.25</v>
      </c>
      <c r="C6" s="70">
        <f t="shared" si="0"/>
        <v>12000</v>
      </c>
      <c r="D6" s="71">
        <v>0.03</v>
      </c>
      <c r="E6" s="70">
        <f t="shared" si="1"/>
        <v>360</v>
      </c>
      <c r="F6" s="72">
        <v>90</v>
      </c>
      <c r="G6" s="68">
        <f t="shared" si="2"/>
        <v>32400</v>
      </c>
      <c r="H6" s="73">
        <f t="shared" si="3"/>
        <v>9.2592592592592587E-2</v>
      </c>
      <c r="J6" s="77">
        <v>2000</v>
      </c>
      <c r="K6" s="78">
        <v>0.5</v>
      </c>
      <c r="L6" s="79">
        <v>4000</v>
      </c>
      <c r="M6" s="80">
        <v>0.05</v>
      </c>
      <c r="N6" s="65">
        <v>100</v>
      </c>
      <c r="O6" s="77">
        <v>100</v>
      </c>
      <c r="P6" s="77">
        <v>20000</v>
      </c>
      <c r="Q6" s="77">
        <v>200</v>
      </c>
      <c r="R6" s="65">
        <v>9.09</v>
      </c>
      <c r="T6" s="65" t="s">
        <v>179</v>
      </c>
      <c r="U6" s="78">
        <v>0.5</v>
      </c>
      <c r="V6" s="65" t="s">
        <v>191</v>
      </c>
    </row>
    <row r="7" spans="1:22" ht="15.75" customHeight="1" x14ac:dyDescent="0.2">
      <c r="A7" s="74">
        <v>6000</v>
      </c>
      <c r="B7" s="69">
        <v>2</v>
      </c>
      <c r="C7" s="75">
        <f t="shared" si="0"/>
        <v>3000</v>
      </c>
      <c r="D7" s="71">
        <v>0.03</v>
      </c>
      <c r="E7" s="75">
        <f t="shared" si="1"/>
        <v>90</v>
      </c>
      <c r="F7" s="72">
        <v>70</v>
      </c>
      <c r="G7" s="74">
        <f t="shared" si="2"/>
        <v>6300</v>
      </c>
      <c r="H7" s="76">
        <f t="shared" si="3"/>
        <v>0.95238095238095233</v>
      </c>
      <c r="J7" s="77">
        <v>2000</v>
      </c>
      <c r="K7" s="78">
        <v>0.5</v>
      </c>
      <c r="L7" s="79">
        <v>4000</v>
      </c>
      <c r="M7" s="80">
        <v>0.05</v>
      </c>
      <c r="N7" s="65">
        <v>200</v>
      </c>
      <c r="O7" s="77">
        <v>100</v>
      </c>
      <c r="P7" s="77">
        <v>20000</v>
      </c>
      <c r="Q7" s="77">
        <v>600</v>
      </c>
      <c r="R7" s="65">
        <v>7.69</v>
      </c>
      <c r="T7" s="65" t="s">
        <v>192</v>
      </c>
      <c r="U7" s="80">
        <v>0.05</v>
      </c>
      <c r="V7" s="65" t="s">
        <v>193</v>
      </c>
    </row>
    <row r="8" spans="1:22" ht="15.75" customHeight="1" x14ac:dyDescent="0.2">
      <c r="A8" s="68">
        <v>5000</v>
      </c>
      <c r="B8" s="69">
        <v>3</v>
      </c>
      <c r="C8" s="70">
        <f t="shared" si="0"/>
        <v>1666.6666666666667</v>
      </c>
      <c r="D8" s="71">
        <v>0.03</v>
      </c>
      <c r="E8" s="70">
        <f t="shared" si="1"/>
        <v>50</v>
      </c>
      <c r="F8" s="72">
        <v>50</v>
      </c>
      <c r="G8" s="68">
        <f t="shared" si="2"/>
        <v>2500</v>
      </c>
      <c r="H8" s="73">
        <f t="shared" si="3"/>
        <v>2</v>
      </c>
      <c r="J8" s="77">
        <v>3000</v>
      </c>
      <c r="K8" s="78">
        <v>0.55000000000000004</v>
      </c>
      <c r="L8" s="79">
        <v>5455</v>
      </c>
      <c r="M8" s="80">
        <v>0.05</v>
      </c>
      <c r="N8" s="65">
        <v>273</v>
      </c>
      <c r="O8" s="77">
        <v>100</v>
      </c>
      <c r="P8" s="77">
        <v>27273</v>
      </c>
      <c r="Q8" s="77">
        <v>700</v>
      </c>
      <c r="R8" s="65">
        <v>7.37</v>
      </c>
      <c r="T8" s="65" t="s">
        <v>187</v>
      </c>
      <c r="U8" s="77">
        <v>100</v>
      </c>
      <c r="V8" s="65" t="s">
        <v>182</v>
      </c>
    </row>
    <row r="9" spans="1:22" ht="15.75" customHeight="1" x14ac:dyDescent="0.2">
      <c r="A9" s="66"/>
      <c r="B9" s="66"/>
      <c r="C9" s="66"/>
      <c r="D9" s="66"/>
      <c r="E9" s="66"/>
      <c r="F9" s="66"/>
      <c r="G9" s="66"/>
      <c r="H9" s="66"/>
      <c r="J9" s="77">
        <v>4000</v>
      </c>
      <c r="K9" s="78">
        <v>0.6</v>
      </c>
      <c r="L9" s="79">
        <v>6667</v>
      </c>
      <c r="M9" s="80">
        <v>4.9000000000000002E-2</v>
      </c>
      <c r="N9" s="65">
        <v>327</v>
      </c>
      <c r="O9" s="77">
        <v>100</v>
      </c>
      <c r="P9" s="77">
        <v>32667</v>
      </c>
      <c r="Q9" s="77">
        <v>800</v>
      </c>
      <c r="R9" s="65">
        <v>6.81</v>
      </c>
    </row>
    <row r="10" spans="1:22" ht="15.75" customHeight="1" x14ac:dyDescent="0.2">
      <c r="A10" s="66"/>
      <c r="B10" s="66"/>
      <c r="C10" s="66"/>
      <c r="D10" s="66"/>
      <c r="E10" s="66"/>
      <c r="F10" s="66"/>
      <c r="G10" s="66"/>
      <c r="H10" s="66"/>
      <c r="J10" s="77">
        <v>5000</v>
      </c>
      <c r="K10" s="78">
        <v>0.6</v>
      </c>
      <c r="L10" s="79">
        <v>8333</v>
      </c>
      <c r="M10" s="80">
        <v>4.9000000000000002E-2</v>
      </c>
      <c r="N10" s="65">
        <v>408</v>
      </c>
      <c r="O10" s="77">
        <v>100</v>
      </c>
      <c r="P10" s="77">
        <v>40833</v>
      </c>
      <c r="Q10" s="77">
        <v>900</v>
      </c>
      <c r="R10" s="65">
        <v>6.92</v>
      </c>
    </row>
    <row r="11" spans="1:22" ht="15.75" customHeight="1" x14ac:dyDescent="0.2">
      <c r="A11" s="81"/>
      <c r="B11" s="66"/>
      <c r="C11" s="66"/>
      <c r="D11" s="66"/>
      <c r="E11" s="66"/>
      <c r="F11" s="66"/>
      <c r="G11" s="66"/>
      <c r="H11" s="66"/>
    </row>
    <row r="12" spans="1:22" ht="15.75" customHeight="1" x14ac:dyDescent="0.2">
      <c r="A12" s="66"/>
      <c r="B12" s="66"/>
      <c r="C12" s="66"/>
      <c r="D12" s="66"/>
      <c r="E12" s="66"/>
      <c r="F12" s="66"/>
      <c r="G12" s="66"/>
      <c r="H12" s="66"/>
    </row>
    <row r="13" spans="1:22" ht="15.75" customHeight="1" x14ac:dyDescent="0.2">
      <c r="A13" s="67" t="s">
        <v>194</v>
      </c>
      <c r="B13" s="67" t="s">
        <v>195</v>
      </c>
      <c r="C13" s="67" t="s">
        <v>196</v>
      </c>
      <c r="D13" s="67" t="s">
        <v>197</v>
      </c>
      <c r="E13" s="67" t="s">
        <v>198</v>
      </c>
      <c r="F13" s="82" t="s">
        <v>199</v>
      </c>
      <c r="G13" s="82" t="s">
        <v>178</v>
      </c>
      <c r="H13" s="82" t="s">
        <v>184</v>
      </c>
      <c r="J13" s="65" t="s">
        <v>200</v>
      </c>
    </row>
    <row r="14" spans="1:22" ht="15.75" customHeight="1" x14ac:dyDescent="0.2">
      <c r="A14" s="66" t="s">
        <v>201</v>
      </c>
      <c r="B14" s="83">
        <v>900</v>
      </c>
      <c r="C14" s="83">
        <v>250</v>
      </c>
      <c r="D14" s="83">
        <v>50</v>
      </c>
      <c r="E14" s="84">
        <f t="shared" ref="E14:E15" si="4">B14-SUM(C14:D14)</f>
        <v>600</v>
      </c>
      <c r="F14" s="85">
        <f t="shared" ref="F14:F15" si="5">E14/B14</f>
        <v>0.66666666666666663</v>
      </c>
      <c r="G14" s="84">
        <f>E14</f>
        <v>600</v>
      </c>
      <c r="H14" s="85">
        <f>G14/B14</f>
        <v>0.66666666666666663</v>
      </c>
      <c r="J14" s="65" t="s">
        <v>202</v>
      </c>
    </row>
    <row r="15" spans="1:22" ht="15.75" customHeight="1" x14ac:dyDescent="0.2">
      <c r="A15" s="66" t="s">
        <v>203</v>
      </c>
      <c r="B15" s="83">
        <v>1000</v>
      </c>
      <c r="C15" s="83">
        <v>400</v>
      </c>
      <c r="D15" s="86">
        <v>90</v>
      </c>
      <c r="E15" s="84">
        <f t="shared" si="4"/>
        <v>510</v>
      </c>
      <c r="F15" s="85">
        <f t="shared" si="5"/>
        <v>0.51</v>
      </c>
      <c r="G15" s="84">
        <f>B15*F15</f>
        <v>510</v>
      </c>
      <c r="H15" s="71">
        <v>0.3</v>
      </c>
      <c r="J15" s="65" t="s">
        <v>204</v>
      </c>
    </row>
    <row r="16" spans="1:22" ht="15.75" customHeight="1" x14ac:dyDescent="0.2">
      <c r="A16" s="66"/>
      <c r="B16" s="66"/>
      <c r="C16" s="66"/>
      <c r="D16" s="66"/>
      <c r="E16" s="66"/>
      <c r="F16" s="66"/>
      <c r="G16" s="66"/>
      <c r="H16" s="66"/>
    </row>
    <row r="17" spans="1:13" ht="15.75" customHeight="1" x14ac:dyDescent="0.2">
      <c r="A17" s="66"/>
      <c r="B17" s="66"/>
      <c r="C17" s="66"/>
      <c r="D17" s="66"/>
      <c r="E17" s="66"/>
      <c r="F17" s="66"/>
      <c r="G17" s="66"/>
      <c r="H17" s="66"/>
    </row>
    <row r="18" spans="1:13" ht="15.75" customHeight="1" x14ac:dyDescent="0.2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3" ht="15.75" customHeight="1" x14ac:dyDescent="0.2">
      <c r="A19" s="87" t="s">
        <v>185</v>
      </c>
      <c r="B19" s="66"/>
      <c r="C19" s="66"/>
      <c r="D19" s="66"/>
      <c r="E19" s="88"/>
      <c r="F19" s="66"/>
      <c r="G19" s="66"/>
      <c r="H19" s="66"/>
      <c r="I19" s="66"/>
      <c r="J19" s="66"/>
      <c r="K19" s="66"/>
      <c r="L19" s="66"/>
      <c r="M19" s="66"/>
    </row>
    <row r="20" spans="1:13" ht="15.75" customHeight="1" x14ac:dyDescent="0.2">
      <c r="A20" s="67" t="s">
        <v>178</v>
      </c>
      <c r="B20" s="67" t="s">
        <v>179</v>
      </c>
      <c r="C20" s="67" t="s">
        <v>94</v>
      </c>
      <c r="D20" s="67" t="s">
        <v>180</v>
      </c>
      <c r="E20" s="67" t="s">
        <v>186</v>
      </c>
      <c r="F20" s="67" t="s">
        <v>187</v>
      </c>
      <c r="G20" s="67" t="s">
        <v>183</v>
      </c>
      <c r="H20" s="89" t="s">
        <v>188</v>
      </c>
      <c r="I20" s="89" t="s">
        <v>189</v>
      </c>
      <c r="J20" s="66"/>
      <c r="K20" s="159" t="s">
        <v>190</v>
      </c>
      <c r="L20" s="109"/>
      <c r="M20" s="109"/>
    </row>
    <row r="21" spans="1:13" ht="15.75" customHeight="1" x14ac:dyDescent="0.2">
      <c r="A21" s="90">
        <v>2</v>
      </c>
      <c r="B21" s="91">
        <f t="shared" ref="B21:B22" si="6">$M$4</f>
        <v>0</v>
      </c>
      <c r="C21" s="92" t="e">
        <f t="shared" ref="C21:C25" si="7">A21/B21</f>
        <v>#DIV/0!</v>
      </c>
      <c r="D21" s="93" t="str">
        <f t="shared" ref="D21:D23" si="8">$M$5</f>
        <v>Conversion rate</v>
      </c>
      <c r="E21" s="92" t="e">
        <f t="shared" ref="E21:E25" si="9">D21*C21</f>
        <v>#VALUE!</v>
      </c>
      <c r="F21" s="90">
        <f t="shared" ref="F21:F25" si="10">$M$6</f>
        <v>0.05</v>
      </c>
      <c r="G21" s="90" t="e">
        <f t="shared" ref="G21:G25" si="11">E21*F21</f>
        <v>#VALUE!</v>
      </c>
      <c r="H21" s="90">
        <v>200</v>
      </c>
      <c r="I21" s="94" t="e">
        <f t="shared" ref="I21:I25" si="12">G21/SUM(A21,H21)</f>
        <v>#VALUE!</v>
      </c>
      <c r="J21" s="94"/>
      <c r="K21" s="95" t="s">
        <v>179</v>
      </c>
      <c r="L21" s="96">
        <v>0.5</v>
      </c>
      <c r="M21" s="97" t="s">
        <v>191</v>
      </c>
    </row>
    <row r="22" spans="1:13" ht="15.75" customHeight="1" x14ac:dyDescent="0.2">
      <c r="A22" s="90">
        <v>2</v>
      </c>
      <c r="B22" s="91">
        <f t="shared" si="6"/>
        <v>0</v>
      </c>
      <c r="C22" s="92" t="e">
        <f t="shared" si="7"/>
        <v>#DIV/0!</v>
      </c>
      <c r="D22" s="93" t="str">
        <f t="shared" si="8"/>
        <v>Conversion rate</v>
      </c>
      <c r="E22" s="92" t="e">
        <f t="shared" si="9"/>
        <v>#VALUE!</v>
      </c>
      <c r="F22" s="90">
        <f t="shared" si="10"/>
        <v>0.05</v>
      </c>
      <c r="G22" s="90" t="e">
        <f t="shared" si="11"/>
        <v>#VALUE!</v>
      </c>
      <c r="H22" s="90">
        <v>600</v>
      </c>
      <c r="I22" s="94" t="e">
        <f t="shared" si="12"/>
        <v>#VALUE!</v>
      </c>
      <c r="J22" s="94"/>
      <c r="K22" s="95" t="s">
        <v>192</v>
      </c>
      <c r="L22" s="98">
        <v>0.05</v>
      </c>
      <c r="M22" s="99" t="s">
        <v>193</v>
      </c>
    </row>
    <row r="23" spans="1:13" ht="15.75" customHeight="1" x14ac:dyDescent="0.2">
      <c r="A23" s="90">
        <v>3000</v>
      </c>
      <c r="B23" s="91">
        <f>$M$4*1.1</f>
        <v>0</v>
      </c>
      <c r="C23" s="92" t="e">
        <f t="shared" si="7"/>
        <v>#DIV/0!</v>
      </c>
      <c r="D23" s="93" t="str">
        <f t="shared" si="8"/>
        <v>Conversion rate</v>
      </c>
      <c r="E23" s="92" t="e">
        <f t="shared" si="9"/>
        <v>#VALUE!</v>
      </c>
      <c r="F23" s="90">
        <f t="shared" si="10"/>
        <v>0.05</v>
      </c>
      <c r="G23" s="90" t="e">
        <f t="shared" si="11"/>
        <v>#VALUE!</v>
      </c>
      <c r="H23" s="90">
        <v>700</v>
      </c>
      <c r="I23" s="94" t="e">
        <f t="shared" si="12"/>
        <v>#VALUE!</v>
      </c>
      <c r="J23" s="94"/>
      <c r="K23" s="95" t="s">
        <v>187</v>
      </c>
      <c r="L23" s="100">
        <v>100</v>
      </c>
      <c r="M23" s="101" t="s">
        <v>182</v>
      </c>
    </row>
    <row r="24" spans="1:13" ht="15.75" customHeight="1" x14ac:dyDescent="0.2">
      <c r="A24" s="90">
        <v>4000</v>
      </c>
      <c r="B24" s="91">
        <f t="shared" ref="B24:B25" si="13">$M$4*1.2</f>
        <v>0</v>
      </c>
      <c r="C24" s="92" t="e">
        <f t="shared" si="7"/>
        <v>#DIV/0!</v>
      </c>
      <c r="D24" s="93" t="e">
        <f t="shared" ref="D24:D25" si="14">$M$5*0.98</f>
        <v>#VALUE!</v>
      </c>
      <c r="E24" s="92" t="e">
        <f t="shared" si="9"/>
        <v>#VALUE!</v>
      </c>
      <c r="F24" s="90">
        <f t="shared" si="10"/>
        <v>0.05</v>
      </c>
      <c r="G24" s="90" t="e">
        <f t="shared" si="11"/>
        <v>#VALUE!</v>
      </c>
      <c r="H24" s="90">
        <v>800</v>
      </c>
      <c r="I24" s="94" t="e">
        <f t="shared" si="12"/>
        <v>#VALUE!</v>
      </c>
      <c r="J24" s="66"/>
      <c r="K24" s="66"/>
      <c r="L24" s="66"/>
      <c r="M24" s="66"/>
    </row>
    <row r="25" spans="1:13" ht="15.75" customHeight="1" x14ac:dyDescent="0.2">
      <c r="A25" s="90">
        <v>5000</v>
      </c>
      <c r="B25" s="91">
        <f t="shared" si="13"/>
        <v>0</v>
      </c>
      <c r="C25" s="92" t="e">
        <f t="shared" si="7"/>
        <v>#DIV/0!</v>
      </c>
      <c r="D25" s="93" t="e">
        <f t="shared" si="14"/>
        <v>#VALUE!</v>
      </c>
      <c r="E25" s="92" t="e">
        <f t="shared" si="9"/>
        <v>#VALUE!</v>
      </c>
      <c r="F25" s="90">
        <f t="shared" si="10"/>
        <v>0.05</v>
      </c>
      <c r="G25" s="90" t="e">
        <f t="shared" si="11"/>
        <v>#VALUE!</v>
      </c>
      <c r="H25" s="90">
        <v>900</v>
      </c>
      <c r="I25" s="94" t="e">
        <f t="shared" si="12"/>
        <v>#VALUE!</v>
      </c>
      <c r="J25" s="66"/>
      <c r="K25" s="66"/>
      <c r="L25" s="66"/>
      <c r="M25" s="66"/>
    </row>
    <row r="26" spans="1:13" ht="15.75" customHeight="1" x14ac:dyDescent="0.2">
      <c r="A26" s="90"/>
      <c r="B26" s="91"/>
      <c r="C26" s="92"/>
      <c r="D26" s="93"/>
      <c r="E26" s="92"/>
      <c r="F26" s="90"/>
      <c r="G26" s="90"/>
      <c r="H26" s="90"/>
      <c r="I26" s="94"/>
      <c r="J26" s="66"/>
      <c r="K26" s="66"/>
      <c r="L26" s="66"/>
      <c r="M26" s="66"/>
    </row>
    <row r="27" spans="1:13" ht="15.75" customHeight="1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</row>
    <row r="28" spans="1:13" ht="15.75" customHeight="1" x14ac:dyDescent="0.2">
      <c r="A28" s="102" t="s">
        <v>200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</row>
    <row r="29" spans="1:13" ht="15.75" customHeight="1" x14ac:dyDescent="0.2">
      <c r="A29" s="103" t="s">
        <v>202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</row>
    <row r="30" spans="1:13" ht="15.75" customHeight="1" x14ac:dyDescent="0.2">
      <c r="A30" s="103" t="s">
        <v>204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</row>
    <row r="31" spans="1:13" ht="15.75" customHeight="1" x14ac:dyDescent="0.2">
      <c r="A31" s="66"/>
      <c r="B31" s="66"/>
      <c r="C31" s="66"/>
      <c r="D31" s="66"/>
      <c r="E31" s="66"/>
      <c r="F31" s="66"/>
      <c r="G31" s="66"/>
      <c r="H31" s="66"/>
    </row>
    <row r="32" spans="1:13" ht="15.75" customHeight="1" x14ac:dyDescent="0.2">
      <c r="A32" s="66"/>
      <c r="B32" s="66"/>
      <c r="C32" s="66"/>
      <c r="D32" s="66"/>
      <c r="E32" s="66"/>
      <c r="F32" s="66"/>
      <c r="G32" s="66"/>
      <c r="H32" s="66"/>
    </row>
    <row r="33" spans="1:16" ht="15.75" customHeight="1" x14ac:dyDescent="0.2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spans="1:16" ht="15.75" customHeight="1" x14ac:dyDescent="0.2">
      <c r="A34" s="66" t="s">
        <v>205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spans="1:16" ht="15.75" customHeight="1" x14ac:dyDescent="0.2">
      <c r="A35" s="67" t="s">
        <v>178</v>
      </c>
      <c r="B35" s="67" t="s">
        <v>179</v>
      </c>
      <c r="C35" s="67" t="s">
        <v>94</v>
      </c>
      <c r="D35" s="67" t="s">
        <v>180</v>
      </c>
      <c r="E35" s="67" t="s">
        <v>186</v>
      </c>
      <c r="F35" s="67" t="s">
        <v>187</v>
      </c>
      <c r="G35" s="67" t="s">
        <v>183</v>
      </c>
      <c r="H35" s="67" t="s">
        <v>206</v>
      </c>
      <c r="I35" s="67" t="s">
        <v>207</v>
      </c>
      <c r="J35" s="67" t="s">
        <v>208</v>
      </c>
      <c r="K35" s="66"/>
      <c r="L35" s="159" t="s">
        <v>190</v>
      </c>
      <c r="M35" s="109"/>
      <c r="N35" s="109"/>
      <c r="O35" s="66"/>
      <c r="P35" s="66"/>
    </row>
    <row r="36" spans="1:16" ht="15.75" customHeight="1" x14ac:dyDescent="0.2">
      <c r="A36" s="90">
        <v>2000</v>
      </c>
      <c r="B36" s="91">
        <v>1</v>
      </c>
      <c r="C36" s="92">
        <f t="shared" ref="C36:C40" si="15">A36/B36</f>
        <v>2000</v>
      </c>
      <c r="D36" s="93">
        <f t="shared" ref="D36:D38" si="16">$N$7</f>
        <v>200</v>
      </c>
      <c r="E36" s="92">
        <v>50</v>
      </c>
      <c r="F36" s="90">
        <f t="shared" ref="F36:F40" si="17">$N$8</f>
        <v>273</v>
      </c>
      <c r="G36" s="90">
        <f t="shared" ref="G36:G40" si="18">E36*F36</f>
        <v>13650</v>
      </c>
      <c r="H36" s="90">
        <f t="shared" ref="H36:H40" si="19">G36*$N$9</f>
        <v>4463550</v>
      </c>
      <c r="I36" s="90">
        <v>500</v>
      </c>
      <c r="J36" s="90">
        <f t="shared" ref="J36:J40" si="20">H36-(A36+I36)</f>
        <v>4461050</v>
      </c>
      <c r="K36" s="104"/>
      <c r="L36" s="95" t="s">
        <v>179</v>
      </c>
      <c r="M36" s="96">
        <v>0.5</v>
      </c>
      <c r="N36" s="97" t="s">
        <v>191</v>
      </c>
      <c r="O36" s="105"/>
      <c r="P36" s="66"/>
    </row>
    <row r="37" spans="1:16" ht="15.75" customHeight="1" x14ac:dyDescent="0.2">
      <c r="A37" s="90">
        <v>3000</v>
      </c>
      <c r="B37" s="91">
        <f>$N$6</f>
        <v>100</v>
      </c>
      <c r="C37" s="92">
        <f t="shared" si="15"/>
        <v>30</v>
      </c>
      <c r="D37" s="93">
        <f t="shared" si="16"/>
        <v>200</v>
      </c>
      <c r="E37" s="92">
        <f t="shared" ref="E37:E40" si="21">D37*C37</f>
        <v>6000</v>
      </c>
      <c r="F37" s="90">
        <f t="shared" si="17"/>
        <v>273</v>
      </c>
      <c r="G37" s="90">
        <f t="shared" si="18"/>
        <v>1638000</v>
      </c>
      <c r="H37" s="90">
        <f t="shared" si="19"/>
        <v>535626000</v>
      </c>
      <c r="I37" s="90">
        <v>600</v>
      </c>
      <c r="J37" s="90">
        <f t="shared" si="20"/>
        <v>535622400</v>
      </c>
      <c r="K37" s="104"/>
      <c r="L37" s="95" t="s">
        <v>209</v>
      </c>
      <c r="M37" s="98">
        <v>0.05</v>
      </c>
      <c r="N37" s="99" t="s">
        <v>193</v>
      </c>
      <c r="O37" s="106"/>
      <c r="P37" s="106"/>
    </row>
    <row r="38" spans="1:16" ht="15.75" customHeight="1" x14ac:dyDescent="0.2">
      <c r="A38" s="90">
        <v>4000</v>
      </c>
      <c r="B38" s="91">
        <f>$N$6*1.1</f>
        <v>110.00000000000001</v>
      </c>
      <c r="C38" s="92">
        <f t="shared" si="15"/>
        <v>36.36363636363636</v>
      </c>
      <c r="D38" s="93">
        <f t="shared" si="16"/>
        <v>200</v>
      </c>
      <c r="E38" s="92">
        <f t="shared" si="21"/>
        <v>7272.7272727272721</v>
      </c>
      <c r="F38" s="90">
        <f t="shared" si="17"/>
        <v>273</v>
      </c>
      <c r="G38" s="90">
        <f t="shared" si="18"/>
        <v>1985454.5454545452</v>
      </c>
      <c r="H38" s="90">
        <f t="shared" si="19"/>
        <v>649243636.36363626</v>
      </c>
      <c r="I38" s="90">
        <v>700</v>
      </c>
      <c r="J38" s="90">
        <f t="shared" si="20"/>
        <v>649238936.36363626</v>
      </c>
      <c r="K38" s="104"/>
      <c r="L38" s="95" t="s">
        <v>210</v>
      </c>
      <c r="M38" s="100">
        <v>5</v>
      </c>
      <c r="N38" s="101" t="s">
        <v>182</v>
      </c>
      <c r="O38" s="107"/>
      <c r="P38" s="107"/>
    </row>
    <row r="39" spans="1:16" ht="15.75" customHeight="1" x14ac:dyDescent="0.2">
      <c r="A39" s="90">
        <v>5000</v>
      </c>
      <c r="B39" s="91">
        <f t="shared" ref="B39:B40" si="22">$N$6*1.2</f>
        <v>120</v>
      </c>
      <c r="C39" s="92">
        <f t="shared" si="15"/>
        <v>41.666666666666664</v>
      </c>
      <c r="D39" s="93">
        <f t="shared" ref="D39:D40" si="23">$N$7*0.98</f>
        <v>196</v>
      </c>
      <c r="E39" s="92">
        <f t="shared" si="21"/>
        <v>8166.6666666666661</v>
      </c>
      <c r="F39" s="90">
        <f t="shared" si="17"/>
        <v>273</v>
      </c>
      <c r="G39" s="90">
        <f t="shared" si="18"/>
        <v>2229500</v>
      </c>
      <c r="H39" s="90">
        <f t="shared" si="19"/>
        <v>729046500</v>
      </c>
      <c r="I39" s="90">
        <v>800</v>
      </c>
      <c r="J39" s="90">
        <f t="shared" si="20"/>
        <v>729040700</v>
      </c>
      <c r="K39" s="66"/>
      <c r="L39" s="95" t="s">
        <v>211</v>
      </c>
      <c r="M39" s="98">
        <v>0.4</v>
      </c>
      <c r="N39" s="99" t="s">
        <v>212</v>
      </c>
      <c r="O39" s="66"/>
      <c r="P39" s="66"/>
    </row>
    <row r="40" spans="1:16" ht="15.75" customHeight="1" x14ac:dyDescent="0.2">
      <c r="A40" s="90">
        <v>6000</v>
      </c>
      <c r="B40" s="91">
        <f t="shared" si="22"/>
        <v>120</v>
      </c>
      <c r="C40" s="92">
        <f t="shared" si="15"/>
        <v>50</v>
      </c>
      <c r="D40" s="93">
        <f t="shared" si="23"/>
        <v>196</v>
      </c>
      <c r="E40" s="92">
        <f t="shared" si="21"/>
        <v>9800</v>
      </c>
      <c r="F40" s="90">
        <f t="shared" si="17"/>
        <v>273</v>
      </c>
      <c r="G40" s="90">
        <f t="shared" si="18"/>
        <v>2675400</v>
      </c>
      <c r="H40" s="90">
        <f t="shared" si="19"/>
        <v>874855800</v>
      </c>
      <c r="I40" s="90">
        <v>900</v>
      </c>
      <c r="J40" s="90">
        <f t="shared" si="20"/>
        <v>874848900</v>
      </c>
      <c r="K40" s="66"/>
      <c r="L40" s="66"/>
      <c r="M40" s="66"/>
      <c r="N40" s="66"/>
      <c r="O40" s="66"/>
      <c r="P40" s="66"/>
    </row>
    <row r="41" spans="1:16" ht="15.75" customHeight="1" x14ac:dyDescent="0.2">
      <c r="A41" s="90"/>
      <c r="B41" s="91"/>
      <c r="C41" s="92"/>
      <c r="D41" s="93"/>
      <c r="E41" s="92"/>
      <c r="F41" s="90"/>
      <c r="G41" s="90"/>
      <c r="H41" s="90"/>
      <c r="I41" s="90"/>
      <c r="J41" s="90"/>
      <c r="K41" s="66"/>
      <c r="L41" s="66"/>
      <c r="M41" s="66"/>
      <c r="N41" s="66"/>
      <c r="O41" s="66"/>
      <c r="P41" s="66"/>
    </row>
    <row r="42" spans="1:16" ht="15.75" customHeight="1" x14ac:dyDescent="0.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spans="1:16" ht="15.75" customHeight="1" x14ac:dyDescent="0.2">
      <c r="A43" s="102" t="s">
        <v>200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</sheetData>
  <mergeCells count="2">
    <mergeCell ref="K20:M20"/>
    <mergeCell ref="L35:N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</vt:lpstr>
      <vt:lpstr>Keyword</vt:lpstr>
      <vt:lpstr>COPY</vt:lpstr>
      <vt:lpstr>Analysis</vt:lpstr>
      <vt:lpstr>Plan</vt:lpstr>
      <vt:lpstr>ROAS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2025-03-13T04:59:15Z</dcterms:modified>
</cp:coreProperties>
</file>