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Abderrahman\Desktop\old_desktop\missions\Thèse\darija_llm\4_aout\"/>
    </mc:Choice>
  </mc:AlternateContent>
  <xr:revisionPtr revIDLastSave="0" documentId="13_ncr:1_{4336ADDB-7F0A-448B-BAD8-D64ACA413F54}" xr6:coauthVersionLast="47" xr6:coauthVersionMax="47" xr10:uidLastSave="{00000000-0000-0000-0000-000000000000}"/>
  <bookViews>
    <workbookView xWindow="-110" yWindow="-110" windowWidth="25820" windowHeight="15500" xr2:uid="{00000000-000D-0000-FFFF-FFFF00000000}"/>
  </bookViews>
  <sheets>
    <sheet name="Answers" sheetId="1" r:id="rId1"/>
    <sheet name="Marks" sheetId="2" r:id="rId2"/>
    <sheet name="Global_Marks" sheetId="3" r:id="rId3"/>
  </sheets>
  <definedNames>
    <definedName name="_xlnm._FilterDatabase" localSheetId="0" hidden="1">Answers!$A$1:$E$31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3" l="1"/>
  <c r="A34" i="3"/>
  <c r="B34" i="3"/>
  <c r="D34" i="3"/>
  <c r="F34" i="3"/>
  <c r="G34" i="3"/>
  <c r="H34" i="3"/>
  <c r="I34" i="3"/>
  <c r="J33" i="3"/>
  <c r="E33" i="3"/>
  <c r="J32" i="3"/>
  <c r="E32" i="3"/>
  <c r="J31" i="3"/>
  <c r="E31" i="3"/>
  <c r="J30" i="3"/>
  <c r="E30" i="3"/>
  <c r="J29" i="3"/>
  <c r="E29" i="3"/>
  <c r="J28" i="3"/>
  <c r="E28" i="3"/>
  <c r="J27" i="3"/>
  <c r="E27" i="3"/>
  <c r="J26" i="3"/>
  <c r="E26" i="3"/>
  <c r="J25" i="3"/>
  <c r="E25" i="3"/>
  <c r="J24" i="3"/>
  <c r="E24" i="3"/>
  <c r="J23" i="3"/>
  <c r="E23" i="3"/>
  <c r="J22" i="3"/>
  <c r="E22" i="3"/>
  <c r="J21" i="3"/>
  <c r="E21" i="3"/>
  <c r="J20" i="3"/>
  <c r="E20" i="3"/>
  <c r="J19" i="3"/>
  <c r="E19" i="3"/>
  <c r="J18" i="3"/>
  <c r="E18" i="3"/>
  <c r="J17" i="3"/>
  <c r="E17" i="3"/>
  <c r="J16" i="3"/>
  <c r="E16" i="3"/>
  <c r="J15" i="3"/>
  <c r="E15" i="3"/>
  <c r="J14" i="3"/>
  <c r="E14" i="3"/>
  <c r="J13" i="3"/>
  <c r="E13" i="3"/>
  <c r="J12" i="3"/>
  <c r="E12" i="3"/>
  <c r="J11" i="3"/>
  <c r="E11" i="3"/>
  <c r="J10" i="3"/>
  <c r="E10" i="3"/>
  <c r="J9" i="3"/>
  <c r="E9" i="3"/>
  <c r="J8" i="3"/>
  <c r="E8" i="3"/>
  <c r="J7" i="3"/>
  <c r="E7" i="3"/>
  <c r="J6" i="3"/>
  <c r="E6" i="3"/>
  <c r="J5" i="3"/>
  <c r="E5" i="3"/>
  <c r="J4" i="3"/>
  <c r="E4" i="3"/>
  <c r="J34" i="3" l="1"/>
  <c r="E34" i="3"/>
  <c r="F4" i="2"/>
  <c r="K33" i="2"/>
  <c r="F33" i="2"/>
  <c r="K32" i="2"/>
  <c r="F32" i="2"/>
  <c r="K31" i="2"/>
  <c r="F31" i="2"/>
  <c r="K30" i="2"/>
  <c r="F30" i="2"/>
  <c r="K29" i="2"/>
  <c r="F29" i="2"/>
  <c r="K28" i="2"/>
  <c r="F28" i="2"/>
  <c r="K27" i="2"/>
  <c r="F27" i="2"/>
  <c r="K26" i="2"/>
  <c r="F26" i="2"/>
  <c r="K25" i="2"/>
  <c r="F25" i="2"/>
  <c r="K24" i="2"/>
  <c r="F24" i="2"/>
  <c r="K23" i="2"/>
  <c r="F23" i="2"/>
  <c r="K22" i="2"/>
  <c r="F22" i="2"/>
  <c r="K21" i="2"/>
  <c r="F21" i="2"/>
  <c r="K20" i="2"/>
  <c r="F20" i="2"/>
  <c r="K19" i="2"/>
  <c r="F19" i="2"/>
  <c r="K18" i="2"/>
  <c r="F18" i="2"/>
  <c r="K17" i="2"/>
  <c r="F17" i="2"/>
  <c r="K16" i="2"/>
  <c r="F16" i="2"/>
  <c r="K15" i="2"/>
  <c r="F15" i="2"/>
  <c r="K14" i="2"/>
  <c r="F14" i="2"/>
  <c r="K13" i="2"/>
  <c r="F13" i="2"/>
  <c r="K12" i="2"/>
  <c r="F12" i="2"/>
  <c r="K11" i="2"/>
  <c r="F11" i="2"/>
  <c r="K10" i="2"/>
  <c r="F10" i="2"/>
  <c r="K9" i="2"/>
  <c r="F9" i="2"/>
  <c r="K8" i="2"/>
  <c r="F8" i="2"/>
  <c r="K7" i="2"/>
  <c r="F7" i="2"/>
  <c r="K6" i="2"/>
  <c r="F6" i="2"/>
  <c r="K5" i="2"/>
  <c r="F5" i="2"/>
  <c r="K4" i="2"/>
  <c r="K34" i="2" l="1"/>
  <c r="F34" i="2"/>
</calcChain>
</file>

<file path=xl/sharedStrings.xml><?xml version="1.0" encoding="utf-8"?>
<sst xmlns="http://schemas.openxmlformats.org/spreadsheetml/2006/main" count="153" uniqueCount="104">
  <si>
    <t>Prompt ID</t>
  </si>
  <si>
    <t>Prompt</t>
  </si>
  <si>
    <t>atlas</t>
  </si>
  <si>
    <t>gemmaroc</t>
  </si>
  <si>
    <t>أنا خدامة بسيطة، عندي سؤال، جاوبني بطريقة بسيطة وساهلة بالدارجة باش نفهم مزيان لكن عطيني إجابة دقيقة وصحيحة
QUESTION:
1. بغيت نتزوّج فالمغرب: شنو الأوراق المطلوبة وباش نكمّل الملف؟ واش خاصني شهادة طبية وشهادة إدارية؟
CONTEXT:
القسم السادس: اإلجراءات اإلدارية والشكلية إلبرام عقد الزواج
المادة 65
أوال: يحدث ملف لعقد الزواج يحفظ بكتابة الضبط لدى قسم قضاء األسرة لمحل إبرام
العقد ويضم الوثائق اآلتية؛ وهي:
1 - مطبوع خاص بطلب اإلذن بتوثيق الزواج يحدد شكله ومضمونه بقرار من وزير
4 العدل
؛
2 - نسخة من رسم الوالدة ويشير ضابط الحالة المدنية في هامش العقد بسجل الحالة
المدنية، إلى تاريخ منح هذه النسخة ومن أجل الزواج؛
3 - شهادة إدارية لكل واحد من الخطيبين تحدد بياناتها بقرار مشترك لوزيري العدل و
5 الداخلية
؛
4 - شهادة طبية لكل واحد من الخطيبين يحدد مضمونها وطريقة إصدارها بقرار مشترك
6 لوزيري العدل والصحة
؛
5 - اإلذن بالزواج في الحاالت اآلتية، وهي:
- الزواج دون سن األهلية؛
- التعدد في حالة توفر شروطه المنصوص عليها في هذه المدونة؛
- زواج الشخص المصاب بإعاقة ذهنية؛
- زواج معتنقي اإلسالم واألجانب.
6 - شهادة الكفاءة بالنسبة لألجانب أو ما يقوم مقامها.
ثانيا: يؤشر قاضي األسرة المكلف بالزواج قبل اإلذن على ملف المستندات المشار إليه
أعاله، ويحفظ برقمه الترتيبي في كتابة الضبط.
ثالثا: يأذن هذا األخير للعدلين بتوثيق عقد الزواج.
رابعا: يضمن العدالن في عقد الزواج، تصريح كل واحد من الخطيبين هل سبق أن تزوج
أم ال؟ وفي حالة وجود زواج سابق، يرفق التصريح بما يثبت الوضعية القانونية إزاء العقد
المزمع إبرامه.
المادة 66
التدليس في الحصول على اإلذن أو شهادة الكفاءة المنصوص عليهما في البندين 5 و6
من المادة السابقة أو التملص منهما، تطبق على فاعله والمشاركين معه أحكام الفصل 366 من
القانون الجنائي بطلب من المتضرر.
يخول للمدلس عليه من الزوجين حق طلب الفسخ مع ما يترتب عن ذلك من التعويضات
عن الضرر.
المادة 67
يتضمن عقد الزواج ما يلي:
1 - اإلشارة إلى إذن القاضي ورقمه وتاريخ صدوره ورقم ملف مستندات الزواج
والمحكمة المودع بها؛
2 - اسم الزوجين ونسبهما، وموطن أو محل إقامة كل واحد منهما، ومكان ميالده وسنه،
ورقم بطاقته الوطنية أو ما يقوم مقامها، وجنسيته؛
3 - اسم الولي عند االقتضاء؛
4 - صدور اإليجاب والقبول من المتعاقدين وهما متمتعان باألهلية والتمييز واالختيار؛
5 - في حالة التوكيل على العقد، اسم الوكيل ورقم بطاقته الوطنية، وتاريخ ومكان صدور
الوكالة في الزواج؛
6 - اإلشارة إلى الوضعية القانونية لمن سبق زواجه من الزوجين؛
7 - مقدار الصداق في حال تسميته مع بيان المعجل منه والمؤجل، وهل قبض عيانا أو
اعترافا؛
8 - الشروط المتفق عليها بين الطرفين؛
9 - توقيع الزوجين والولي عند االقتضاء؛
10 - اسم العدلين وتوقيع كل واحد منهما بعالمته وتاريخ اإلشهاد على العقد؛
11 - خطاب القاضي على رسم الزواج مع طابعه.
يمكن بقرار لوزير العدل
تغيير وتتميم الئحة المستندات التي يتكون منها ملف عقد
الزواج وكذا محتوياته.
المادة 68
8 يسجل نص العقد في السجل المعد لذلك لدى قسم قضاء األسرة، و يوجه ملخصه
إلى
ضابط الحالة المدنية لمحل والدة الزوجين، مرفقا بشهادة التسليم داخل أجل خمسة عشر يوما
من تاريخ الخطاب عليه.
غير أنه إذا لم يكن للزوجين أو ألحدهما محل والدة بالمغرب، يوجه الملخص إلى وكيل
الملك بالمحكمة االبتدائية بالرباط.
على ضابط الحالة المدنية تضمين بيانات الملخص بهامش رسم والدة الزوجين.
يحدد شكل السجل المشار إليه في الفقرة األولى أعاله ومضمونه وكذا المعلومات
9 المذكورة، بقرار لوزير العدل
المادة 69
يسلم أصل رسم الزواج للزوجة، ونظير منه للزوج فور الخطاب عليه.</t>
  </si>
  <si>
    <t>أنا خدامة بسيطة، عندي سؤال، جاوبني بطريقة بسيطة وساهلة بالدارجة باش نفهم مزيان لكن عطيني إجابة دقيقة وصحيحة
QUESTION:
2. إلا كنت ساكن فالخارج وبغيت ندير العقد تماك: واش مسموح؟ وكيفاش نديّر باش نسجّل العقد فالمغرب ومنين نودّع النسخة؟
CONTEXT:
المادة 14 من مدونة الأسرة:
"يمكن للمغاربة المقيمين بالخارج أن يبرموا عقود زواجهم، وفق الإجراءات الإدارية المحلية لبلد الإقامة، أو أمام المصالح القنصلية المغربية، مع مراعاة الشروط الموضوعية المنصوص عليها في هذه المدونة. ويجب عليهم إيداع نسخة من العقد داخل أجل ثلاثة أشهر لدى المصالح القنصلية المغربية، أو لدى وزارة الشؤون الخارجية والتعاون.</t>
  </si>
  <si>
    <t>أنا خدامة بسيطة، عندي سؤال، جاوبني بطريقة بسيطة وساهلة بالدارجة باش نفهم مزيان لكن عطيني إجابة دقيقة وصحيحة
QUESTION:
3. إلى ما توثّقش العقد فداك الوقت، واش كاين حل باش نثبت الزواج قدّام المحكمة؟ وكيفاش كتنظر المحكمة فوجود أطفال؟
CONTEXT:
المادة 16:
"تعتبر وثيقة عقد الزواج الوسيلة المقبولة لإثبات الزواج. إذا حالت أسباب قاهرة دون توثيق العقد في وقته، تعتمد المحكمة في إثباته سائر وسائل الإثبات وكذا الخبرة، مع مراعاة مصلحة الزوجين والأطفال."
المادة 158
يثبت النسب بالفراش أو بإقرار األب، أو بشهادة عدلين، أو ببينة السماع، وبكل الوسائل
األخرى المقررة شرعا بما في ذلك الخبرة القضائية.</t>
  </si>
  <si>
    <t>أنا خدامة بسيطة، عندي سؤال، جاوبني بطريقة بسيطة وساهلة بالدارجة باش نفهم مزيان لكن عطيني إجابة دقيقة وصحيحة
QUESTION:
4. شنو المعنى ديال “الشروط فالعقد”؟ واش نقدر نزيد شرط بحال السكن أو تدبير المصاريف؟
CONTEXT:
المادة 49:
"لكل واحد من الزوجين ذمة مالية مستقلة عن ذمة الآخر، غير أنه يجوز لهما في إطار تدبير الأموال التي ستكتسب أثناء الزواج، الاتفاق على استثمارها وتوزيعها. يضمن هذا الاتفاق في وثيقة مستقلة عن عقد الزواج. يقوم العدلان بإشعار الطرفين عند زواجهما بالأحكام السالفة الذكر. إذا لم يكن هناك اتفاق، فيرجع للقواعد العامة للإثبات، مع مراعاة عمل كل واحد من الزوجين، وما قدمه من مجهودات، وما تحمله من أعباء لتنمية أموال الأسرة."</t>
  </si>
  <si>
    <t>أنا خدامة بسيطة، عندي سؤال، جاوبني بطريقة بسيطة وساهلة بالدارجة باش نفهم مزيان لكن عطيني إجابة دقيقة وصحيحة
QUESTION:
5. إلا قرّرت نطلب الطلاق للشقاق، شنو كيدّوز تقريباً؟ واش كاين اللي كيعاوننا على الصلح قبل الحكم؟
CONTEXT:
المادة 94:
"إذا طلب أحد الزوجين من المحكمة حل نزاع بينه وبين الزوج الآخر، بسبب الشقاق، وجب على المحكمة أن تقوم بكل المحاولات لإصلاح ذات البين، وإذا تعذر ذلك، أحالت الطرفين على الحكمين أو مجلس العائلة، أو من تراه مؤهلا لإصلاح ذات البين. إذا تعذر الإصلاح، واستمرت أسباب الشقاق، حَكَمَت المحكمة بالتطليق."</t>
  </si>
  <si>
    <t>أنا خدامة بسيطة، عندي سؤال، جاوبني بطريقة بسيطة وساهلة بالدارجة باش نفهم مزيان لكن عطيني إجابة دقيقة وصحيحة
QUESTION:
أنا خدامة فالديور،
 شحال من ساعة فالنهار/السيمانة خدامة قانونياً؟ وشنو معنى الراحة الأسبوعية المؤداة؟
CONTEXT:
المادة 13
تحدد مدة العمل في الأشغال المنزلية في 48 ساعة في الأسبوع يتم توزيعها على أيام الأسبوع باتفاق الطرفين.
غير أنه بالنسبة للعاملات أو العمال المنزليين المتراوحة أعمارهم ما بين 16 و 18 سنة فتحدد مدة عملهم في 40 ساعة في الأسبوع.
المادة 14
لا تستفيد العاملة أو العامل المنزلي من راحة أسبوعية تقل عن 24 ساعة متصلة.
يمكن باتفاق الطرفين تأجيل الاستفادة من الراحة الأسبوعية وتعويضها في أجل لا يتعدى ثلاثة أشهر.</t>
  </si>
  <si>
    <t>أنا خدامة بسيطة، عندي سؤال، جاوبني بطريقة بسيطة وساهلة بالدارجة باش نفهم مزيان لكن عطيني إجابة دقيقة وصحيحة
QUESTION:
2. واش عندي الحق فالعطلة السنوية؟ شحال كتدوز وكيفاش كتحسب؟
CONTEXT:
المادة 13
تحدد مدة العمل في الأشغال المنزلية في 48 ساعة في الأسبوع يتم توزيعها على أيام الأسبوع باتفاق الطرفين.
غير أنه بالنسبة للعاملات أو العمال المنزليين المتراوحة أعمارهم ما بين 16 و 18 سنة فتحدد مدة عملهم في 40 ساعة في الأسبوع.
المادة 14
لا تستفيد العاملة أو العامل المنزلي من راحة أسبوعية تقل عن 24 ساعة متصلة.
يمكن باتفاق الطرفين تأجيل الاستفادة من الراحة الأسبوعية وتعويضها في أجل لا يتعدى ثلاثة أشهر</t>
  </si>
  <si>
    <t>أنا خدامة بسيطة، عندي سؤال، جاوبني بطريقة بسيطة وساهلة بالدارجة باش نفهم مزيان لكن عطيني إجابة دقيقة وصحيحة
QUESTION:
إلا بْغيت نغيب على الخدمة حيت غادي نتزوّج، شحال من نهار كيكون عندي، وواش كلهم خالصين؟
CONTEXT:
المادة 18
تستفيد العاملة أو العامل المنزلي من رخص تغيب لأسباب عائلية تحدد مددها كما يلي:
زواج العاملة أو العامل المنزلي: سبعة أيام منها أربعة أيام مؤدى عنها؛
زواج أحد أبناء العاملة أو العامل المنزلي أو أحد ربائبه: يومان؛
وفاة زوج العاملة أو العامل المنزلي أو أحد أبنائه أو أحفاده، أو أصوله، أو أبناء زوجه من زواج سابق: ثلاثة أيام؛
وفاة أحد إخوة أو إحدى أخوات العاملة أو العامل المنزلي أو أحد إخوة أو إحدى أخوات زوجه، أو أحد أصول زوجه: يومان؛
عملية جراحية لزوج العاملة أو العامل المنزلي أو أحد أبنائه: يومان؛
ختان أحد أبناء العاملة أو العامل المنزلي: يوم واحد.
كما يستفيد كل عامل منزلي من إجازة مدتها ثلاثة أيام، بمناسبة كل ولادة.
يمكن أن تكون الأيام الثلاثة متصلة أو غير متصلة، باتفاق بين المشغل والعامل المنزلي، على أن تقضى وجوبًا في مدة شهر من تاريخ الولادة.
باستثناء الحالة المتعلقة بزواج العاملة أو العامل المنزلي، يؤدى الأجر كاملًا عن التغيبات المشار إليها أعلاه.</t>
  </si>
  <si>
    <t>أنا خدامة بسيطة، عندي سؤال، جاوبني بطريقة بسيطة وساهلة بالدارجة باش نفهم مزيان لكن عطيني إجابة دقيقة وصحيحة
QUESTION:
4. إلا بغيت نحبّس الخدمة أو المْشغّل بغى يفصلني: شنو الحقوق ديالي فالتعويض؟
CONTEXT:
المادة 21
تستحق العاملة أو العامل المنزلي تعويضًا عند فصله، إذا قضى ما لا يقل عن سنة متواصلة من الشغل الفعلي لدى نفس المشغل.
يعادل مبلغ هذا التعويض، عن كل سنة، أو جزء من السنة من الشغل الفعلي، ما يلي:
96 ساعة من الأجر، فيما يخص فترة الشغل الفعلي المقضية خلال الخمس سنوات الأولى؛
144 ساعة من الأجر، فيما يخص فترة الشغل الفعلي المقضية خلال السنة السادسة إلى السنة العاشرة؛
192 ساعة من الأجر، فيما يخص فترة الشغل الفعلي المقضية خلال السنة الحادية عشرة إلى السنة الخامسة عشرة؛
240 ساعة من الأجر، فيما يخص فترة الشغل الفعلي المقضية بعد السنة الخامسة عشرة.
تُحتسب فترة الشغل الفعلي المنصوص عليها في هذه المادة ابتداءً من تاريخ دخول هذا القانون حيز التنفيذ.</t>
  </si>
  <si>
    <t>أنا خدامة بسيطة، عندي سؤال، جاوبني بطريقة بسيطة وساهلة بالدارجة باش نفهم مزيان لكن عطيني إجابة دقيقة وصحيحة
QUESTION:
إلا ما خلصنيش المْشغِّل ديالي ولا ما طبقش العقد، شكون نقدّر نشكي ليه؟
CONTEXT:
المادة 22
يتلقى الأعوان المكلفون بتفتيش الشغل الشكايات التي يتقدم بها كل من العاملة أو العامل المنزلي ضد المشغل، أو المشغل ضد عاملته أو عامله المنزلي، في كل ما يخص تنفيذ عقد العمل المبرم بينهما.
يستدعي مفتش الشغل الطرفين للتحقق من مدى تطبيق أحكام هذا القانون.
يقوم مفتش الشغل بإجراء محاولات الصلح بين الطرفين، يتم تضمينها في محضر يوقعه الطرفان.
وإذا تعذر عليه الصلح، حرر محضرًا في الموضوع يُسلَّم إلى العاملة أو العامل المنزلي ليدلي به إذا قرر اللجوء إلى المحكمة المختصة قصد البت في النزاع.
يمكن لمفتش الشغل أن يطلب من الطرفين مده بالوثائق التي من شأنها أن تساعده على القيام بالمهمة المذكورة. وفي حالة معاينة مخالفة لأحكام هذا القانون، يحرر محضرًا في الموضوع ويحيله إلى النيابة العامة المختصة.</t>
  </si>
  <si>
    <t>أنا موظف عمومي/جمعوي، عندي سؤال، جاوبني بطريقة واضحة وعملية ودقيقة وصحيحة و بالدارجة
QUESTION:
1. عطيني “خارطة طريق” بسيطة لمسطرة الشقاق: من تقديم الطلب حتى الحكم، مع فين كيوقع الصلح والوساطة العائلية.
CONTEXT:
📜 الفصل 94
«إذا طلب الزوجان أو أحدهما حل نزاع بينهما يخاف منه الشقاق، وجب على المحكمة أن تقوم بكل المحاولات لإصلاح ذات البين طبقا لأحكام المادة 82 أعلاه، ومواد القسم السادس من هذا الكتاب.
تستمع المحكمة إلى الطرفين، وتحاول الإصلاح بينهما، وإذا تعذر ذلك، عينت حكمين من أهلهما أو ممن له خبرة وإلمام بالموضوع، وتحدد مهمتهما وأجل إيداع تقريرهما، على ألا يتجاوز ذلك ثلاثة أشهر.
للمحكمة أن تأذن بتمديد الأجل مرة واحدة فقط إذا لم يتمكن الحكمان من إتمام مهمتهما في الأجل المحدد.
إذا تعذر الإصلاح بين الطرفين، أثبتت المحكمة ذلك في محضر، وأصدرت حكما بإنهاء العلاقة الزوجية، مع تحديد حقوق كل طرف والأطفال عند الاقتضاء، وفقا لأحكام هذا الكتاب.»
📜 الفصل 95
«يقوم الحكمان أو من في حكمهما بمهام الوساطة، واستقصاء أسباب الخلاف، وبذل الجهد للإصلاح بين الزوجين، وإذا تعذر الإصلاح رفعا تقريرهما إلى المحكمة التي تصدر حكمها طبقا لأحكام المادة 94 أعلاه.»
📜 الفصل 96
«إذا كان أحد الزوجين مقيما بالخارج، أجرت المحكمة محاولة الإصلاح بواسطة القنصلية المغربية أو السفارة المغربية المعنية، أو من تراه مناسبا.
وإذا تعذر الإصلاح، رفعت القنصلية أو السفارة أو من ناب عنها تقريرا بذلك إلى المحكمة التي تنظر في الموضوع وتبت فيه.»</t>
  </si>
  <si>
    <t>أنا موظف عمومي/جمعوي، عندي سؤال، جاوبني بطريقة واضحة وعملية ودقيقة وصحيحة و بالدارجة
QUESTION:
2. شنو الوثائق اللي كتنصح نطلبها من الأطراف باش نوضّح الوضعية (أطفال، سكن، دخل)؟
CONTEXT:
📜 الفصل 83 (ضمن لائحة البيانات والوثائق التي يجب إرفاقها بطلبات الطلاق أو التطليق)
«يجب أن يتضمن المقال أو الطلب، عند الاقتضاء، ما يلي:
هوية الزوجين ومهنتيهما ومحل سكناهما؛
عدد الأطفال وأسماؤهم وأعمارهم وحالتهم الصحية، وما إذا كانوا في حضانة أحدهما أو في مؤسسة للرعاية؛
بيان دخل كل واحد من الزوجين؛
وصف لمستوى العيش خلال الحياة الزوجية؛
بيان لمحل سكنى الأسرة، أو ما إذا كان أحد الزوجين يسكن في بيت مملوك له أو مكترى؛
كل وثيقة تثبت ما ورد أعلاه من بيانات، مثل: عقود الكراء أو الملكية، شهادات العمل أو الأجر، كشوف الحساب البنكي، عقود الزواج أو نسخ الحالة المدنية، الشواهد الطبية، وشهادات التمدرس للأبناء.»</t>
  </si>
  <si>
    <t>أنا موظف عمومي/جمعوي، عندي سؤال، جاوبني بطريقة واضحة وعملية ودقيقة وصحيحة و بالدارجة
QUESTION:
3. فاش كيتعلّق الأمر بنفقة وحضانة وسكن للمحضون، كيفاش كنرتّبو الأولويات العملية فالتدخّل؟
CONTEXT:
📜 الفصل/المادة: المادة 171 من مدونة الأسرة
"الحضانة تشمل، فضلا عن رعاية الولد، وتربيته، والسهر على تعليمه، وإعداده إعدادا صالحا، القيام بكل ما يلزم من حفظه وصيانته، والإنفاق عليه، في حدود الإمكانات المادية للحاضن، وإذا كان الولد لا يتوفر على سكن، فعلى المكلف بالنفقة أن يهيئ له سكنا لائقا أو أداء بدل السكن."</t>
  </si>
  <si>
    <t>أنا موظف عمومي/جمعوي، عندي سؤال، جاوبني بطريقة واضحة وعملية ودقيقة وصحيحة و بالدارجة
QUESTION:
4. إلا طُرد واحد من الزوجين من بيت الزوجية، شكون كيتدخل باش يرجّعو فوراً؟ وشنو الأدوات العملية باش نضمنو الأمان؟
CONTEXT:
📜 الفصل/المادة: المادة 53 من مدونة الأسرة
"إذا قام أحد الزوجين بإخراج الآخر من بيت الزوجية دون مبرر شرعي، يمكن للمتضرر أن يلجأ إلى القضاء المستعجل من أجل إرجاعه فوراً، مع اتخاذ الإجراءات اللازمة لضمان سلامته وأمنه، بما في ذلك الاستعانة بالقوة العمومية عند الاقتضاء."</t>
  </si>
  <si>
    <t>أنا موظف عمومي/جمعوي، عندي سؤال، جاوبني بطريقة واضحة وعملية ودقيقة وصحيحة و بالدارجة
QUESTION:
5. كيفاش نفسّر للمرتفقين أثر الحكم بالشقاق على الحقوق المالية والزيارات، بلغة مفهومة وبلا تعقيد قانوني؟
CONTEXT:
المادة 97
في حالة تعذر اإلصالح واستمرار الشقاق، تثبت المحكمة ذلك في محضر، وتحكم
بالتطليق وبالمستحقات طبقا للمواد 83 و84 و85 أعاله، مراعية مسؤولية كل من الزوجين
عن سبب الفراق في تقدير ما يمكن أن تحكم به على المسؤول لفائدة الزوج اآلخر.
يفصل في دعوى الشقاق في أجل ال يتجاوز ستة أشهر من تاريخ تقديم الطلب
الباب الثاني: التطليق ألسباب أخرى
المادة 98
للزوجة طلب التطليق بناء على أحد األسباب اآلتية:
1 - إخالل الزوج بشرط من شروط عقد الزواج؛
2 – الضرر؛
3 - عدم اإلنفاق؛
4 - الغيبة؛
5 - العيب؛
6 - اإليالء والهجر.
الفرع األول: اإلخالل بشرط في عقد الزواج أو الضرر
المادة 99
يعتبر كل إخالل بشرط في عقد الزواج ضررا مبررا لطلب التطليق.
يعتبر ضررا مبررا لطلب التطليق، كل تصرف من الزوج أو سلوك مشين أو مخل
باألخالق الحميدة يلحق بالزوجة إساءة مادية أو معنوية تجعلها غير قادرة على االستمرار في
العالقة الزوجية.</t>
  </si>
  <si>
    <t>أنا موظف عمومي/جمعوي، عندي سؤال، جاوبني بطريقة واضحة وعملية ودقيقة وصحيحة و بالدارجة
QUESTION:
1. إلى جات عاملة منزلية كتقول ماعندهاش عقد وماخداش الأجر كامل: شنو أول استبيان كنقومو به؟ وشنو الدليل اللي نقدرو نجمعوه بسرعة؟
CONTEXT:
المادة 22
يتلقى الأعوان المكلفون بتفتيش الشغل الشكايات التي يتقدم بها كل من العاملة أو العامل المنزلي ضد المشغل، أو المشغل ضد عاملته أو عامله المنزلي في كل ما يخص تنفيذ عقد العمل المبرم بينهما.
يستدعي مفتش الشغل الطرفين للتحقق من مدى تطبيق أحكام هذا القانون.
يقوم مفتش الشغل بإجراء محاولات الصلح بين الطرفين يتم تضمينها في محضر يوقعه الطرفان.
وإذا تعذر عليه الصلح، حرر محضرا في الموضوع يسلم إلى العاملة أو العامل المنزلي ليدلي به إذا قرر اللجوء إلى المحكمة المختصة قصد البت في النزاع.
يمكن لمفتش الشغل أن يطلب من الطرفين مده بالوثائق التي من شأنها أن تساعده على القيام بالمهمة المذكورة. وفي حالة معاينة مخالفة أحكام هذا القانون يحرر محضرا في الموضوع يحيله إلى النيابة العامة المختصة.
المادة 9
يمكن إثبات عقد شغل العاملة أو العامل المنزلي بجميع وسائل الإثبات.
يعفى من رسوم التسجيل بالكتابة.
المادة 19
لا يمكن أن يقل مبلغ الأجر النقدي للعاملة أو العامل المنزلي عن 60 بالمائة من الحد الأدنى القانوني المطبق في قطاعات الصناعة والتجارة والمهن الحرة.
ولا يمكن بأي حال من الأحوال اعتبار مزايا الإطعام والسكن ضمن مكونات الأجر النقدي.
يؤدى الأجر عند انتهائه، ما لم يتفق الطرفان على خلاف ذلك، على الأقل مرة كل شهر.
المادة 25
يعاقب بغرامة تتراوح ما بين 500 و1200 درهم كل مشغل:
– لم يسلم للعاملة أو العامل المنزلي شهادة الشغل المنصوص عليها في المادة 10 داخل الأجل المحدد، أو لم يضمنها بيانا من البيانات المنصوص عليها في نفس المادة؛
– لم يتقيد بأحكام المادة 13 المحددة لمدة العمل؛
– امتنع عن منح العاملة أو العامل المنزلي حقه في الراحة الأسبوعية أو الراحة التعويضية المنصوص عليها في المادة 14 أعلاه؛
– امتنع عن منح العاملة المنزلية حقها في استراحة الرضاعة المنصوص عليها في المادة 15 أعلاه؛
– امتنع عن تمتيع العاملة أو العامل المنزلي بحقه في العطلة السنوية المؤدى عنها المنصوص عليها في المادة 16 أعلاه؛
– قام بتشغيل عاملة أو عامل منزلي في أيام العطل المؤدى عنها المنصوص عليها في المادة 17 أعلاه، ما لم يتفق الطرفان على تأجيل الاستفادة، أو امتنع عن تمتيع العاملة أو العامل المنزلي من أيام التغيب المنصوص عليها في المادة 18 أعلاه؛
– امتنع أو تماطل عن أداء الأجر المنصوص عليه في المادة 19 أعلاه، أو لم يتقيد بأحكامها.</t>
  </si>
  <si>
    <t>أنا موظف عمومي/جمعوي، عندي سؤال، جاوبني بطريقة واضحة وعملية ودقيقة وصحيحة و بالدارجة
QUESTION:
2. كيفاش كننسّقو مع مفتشية الشغل: الاستدعاء، محاولة الصلح، ومحضر المعاينة — عطيني التسلسل بالترتيب.
CONTEXT:
المادة 22
يتلقى الأعوان المكلفون بتفتيش الشغل الشكايات التي يتقدم بها كل من العاملة أو العامل المنزلي ضد المشغل، أو المشغل ضد عاملته أو عامله المنزلي في كل ما يخص تنفيذ عقد العمل المبرم بينهما.
يستدعي مفتش الشغل الطرفين للتحقق من مدى تطبيق أحكام هذا القانون.
يقوم مفتش الشغل بإجراء محاولات الصلح بين الطرفين يتم تضمينها في محضر يوقعه الطرفان.
وإذا تعذر عليه الصلح، حرر محضرا في الموضوع يسلم إلى العاملة أو العامل المنزلي ليدلي به إذا قرر اللجوء إلى المحكمة المختصة قصد البت في النزاع.
يمكن لمفتش الشغل أن يطلب من الطرفين مده بالوثائق التي من شأنها أن تساعده على القيام بالمهمة المذكورة. وفي حالة معاينة مخالفة أحكام هذا القانون يحرر محضرا في الموضوع يحيله إلى النيابة العامة المختصة.
المادة 9
يمكن إثبات عقد شغل العاملة أو العامل المنزلي بجميع وسائل الإثبات.
يعفى من رسوم التسجيل بالكتابة.
المادة 19
لا يمكن أن يقل مبلغ الأجر النقدي للعاملة أو العامل المنزلي عن 60 بالمائة من الحد الأدنى القانوني المطبق في قطاعات الصناعة والتجارة والمهن الحرة.
ولا يمكن بأي حال من الأحوال اعتبار مزايا الإطعام والسكن ضمن مكونات الأجر النقدي.
يؤدى الأجر عند انتهائه، ما لم يتفق الطرفان على خلاف ذلك، على الأقل مرة كل شهر.
المادة 25
يعاقب بغرامة تتراوح ما بين 500 و1200 درهم كل مشغل:
– لم يسلم للعاملة أو العامل المنزلي شهادة الشغل المنصوص عليها في المادة 10 داخل الأجل المحدد، أو لم يضمنها بيانا من البيانات المنصوص عليها في نفس المادة؛
– لم يتقيد بأحكام المادة 13 المحددة لمدة العمل؛
– امتنع عن منح العاملة أو العامل المنزلي حقه في الراحة الأسبوعية أو الراحة التعويضية المنصوص عليها في المادة 14 أعلاه؛
– امتنع عن منح العاملة المنزلية حقها في استراحة الرضاعة المنصوص عليها في المادة 15 أعلاه؛
– امتنع عن تمتيع العاملة أو العامل المنزلي بحقه في العطلة السنوية المؤدى عنها المنصوص عليها في المادة 16 أعلاه؛
– قام بتشغيل عاملة أو عامل منزلي في أيام العطل المؤدى عنها المنصوص عليها في المادة 17 أعلاه، ما لم يتفق الطرفان على تأجيل الاستفادة، أو امتنع عن تمتيع العاملة أو العامل المنزلي من أيام التغيب المنصوص عليها في المادة 18 أعلاه؛
– امتنع أو تماطل عن أداء الأجر المنصوص عليه في المادة 19 أعلاه، أو لم يتقيد بأحكامها.</t>
  </si>
  <si>
    <t>أنا موظف عمومي/جمعوي، عندي سؤال، جاوبني بطريقة واضحة وعملية ودقيقة وصحيحة و بالدارجة
QUESTION:
3. فاش كتكون العاملة قاصر (ضمن المدى العمري المسموح/الممنوع)، كيفاش كنكيّفو الحالة؟ شنو الجهات الداعمة (حماية الطفولة/صحة…)?
CONTEXT:
المادة 6:
يحدد الحد الأدنى لسن تشغيل الأشخاص بصفتهم عاملات أو عمال منزليين في 18 سنة.
غير أنه يمكن، خلال فترة انتقالية مدتها خمس سنوات تبتدئ من تاريخ دخول هذا القانون حيز التنفيذ، تشغيل الأشخاص الذين تتراوح أعمارهم ما بين 16 و18 سنة بصفتهم عاملات أو عمال منزليين، شريطة أن يكونوا حاصلين من أولياء أمورهم على إذن مكتوب مصادق على صحة إمضائه، قصد توقيع عقد الشغل المتعلق بهم.
تعرض العاملات والعمال المنزليون المتراوحة أعمارهم ما بين 16 و18 سنة وجوبا على فحص طبي كل ستة أشهر على نفقة المشغل.
ويمنع تشغيلهم في الأماكن المرتفعة غير الآمنة، وفي حمل الأجسام الثقيلة، وفي استعمال التجهيزات والأدوات الخطرة، وفي الأشغال التي تشكل خطرا بينا على صحتهم أو سلامتهم أو سلوكهم الأخلاقي، أو قد يترتب عنها ما قد يخل بالآداب العامة.
يمكن تتميم لائحة الأشغال التي يمنع فيها تشغيل العاملات والعمال المنزليين المتراوحة أعمارهم ما بين 16 و18 سنة بنص تنظيمي.</t>
  </si>
  <si>
    <t>أنا موظف عمومي/جمعوي، عندي سؤال، جاوبني بطريقة واضحة وعملية ودقيقة وصحيحة و بالدارجة
QUESTION:
4. إلا بان خرق خطير (ساعات مفرطة، حرمان من الراحة، أو شبهة تسخير قهري)، شنو التصعيد الفوري المعمول به؟
المادة 7:
يمنع تسخير العاملة أو العامل المنزلي قهرا أو جبرا.
المادة 22:
يتلقى الأعوان المكلفون بتفتيش الشغل الشكايات التي يتقدم بها كل من العاملة أو العامل المنزلي ضد المشغل، أو المشغل ضد عاملته أو عامله المنزلي في كل ما يخص تنفيذ عقد العمل المبرم بينهما.
يستدعي مفتش الشغل الطرفين للتحقق من مدى تطبيق أحكام هذا القانون.
يقوم مفتش الشغل بإجراء محاولات الصلح بين الطرفين يتم تضمينها في محضر يوقعه الطرفان.
وإذا تعذر عليه الصلح، حرر محضرا في الموضوع يسلم إلى العاملة أو العامل المنزلي ليدلي به إذا قرر اللجوء إلى المحكمة المختصة قصد البت في النزاع.
يمكن لمفتش الشغل أن يطلب من الطرفين مده بالوثائق التي من شأنها أن تساعده على القيام بالمهمة المذكورة. وفي حالة معاينة مخالفة أحكام هذا القانون يحرر محضرا في الموضوع يحيله إلى النيابة العامة المختصة.
المادة 23
يعاقب بغرامة من 25.000 إلى 30.000 درهم:
كل شخص استخدم، خلال الفترة الانتقالية المنصوص عليها في الفقرة الثانية من المادة 6 أعلاه، عاملة أو عاملاً منزلياً يقل عمره عن 16 سنة؛
كل شخص استخدم عاملة أو عاملاً منزلياً يقل عمره عن 18 سنة بعد انصرام الفترة الانتقالية المنصوص عليها في الفقرة الثانية من المادة 6 أعلاه؛
كل شخص استخدم عاملة أو عاملاً منزلياً يتراوح عمره ما بين 16 و18 سنة دون إذن من ولي أمره؛
كل شخص ذاتي، يتوسط في تشغيل عاملات أو عمال منزليين بمقابل؛
كل شخص استخدم عاملة أو عاملاً منزلياً خلافاً لأحكام الفقرة الثالثة من المادة 6 أعلاه؛
كل شخص استخدم عاملة أو عاملاً منزلياً جرباً.
وفي حالة العود يحكم على مرتكب الأفعال المنصوص عليها آنفاً بضعف الغرامة وبالحبس تتراوح مدته بين شهر و3 أشهر أو بإحدى هاتين العقوبتين فقط.
CONTEXT:</t>
  </si>
  <si>
    <t>أنا موظف عمومي/جمعوي، عندي سؤال، جاوبني بطريقة واضحة وعملية ودقيقة وصحيحة و بالدارجة
QUESTION:
5. كيفاش نفسّر للمشغّل والعاملة العواقب القانونية والغرامات المحتملة بطريقة تواصلية كتدفع للصلح والامتثال؟
CONTEXT:
المادة 22:
يتلقى الأعوان المكلفون بتفتيش الشغل الشكايات التي يتقدم بها كل من العاملة أو العامل المنزلي ضد المشغل، أو المشغل ضد عاملته أو عامله المنزلي في كل ما يخص تنفيذ عقد العمل المبرم بينهما.
يستدعي مفتش الشغل الطرفين للتحقق من مدى تطبيق أحكام هذا القانون.
يقوم مفتش الشغل بإجراء محاولات الصلح بين الطرفين يتم تضمينها في محضر يوقعه الطرفان.
وإذا تعذر عليه الصلح، حرر محضرا في الموضوع يسلم إلى العاملة أو العامل المنزلي ليدلي به إذا قرر اللجوء إلى المحكمة المختصة قصد البت في النزاع.
يمكن لمفتش الشغل أن يطلب من الطرفين مده بالوثائق التي من شأنها أن تساعده على القيام بالمهمة المذكورة. وفي حالة معاينة مخالفة أحكام هذا القانون يحرر محضرا في الموضوع يحيله إلى النيابة العامة المختصة.
المادة 23
يعاقب بغرامة من 25.000 إلى 30.000 درهم:
كل شخص استخدم، خلال الفترة الانتقالية المنصوص عليها في الفقرة الثانية من المادة 6 أعلاه، عاملة أو عاملاً منزلياً يقل عمره عن 16 سنة؛
كل شخص استخدم عاملة أو عاملاً منزلياً يقل عمره عن 18 سنة بعد انصرام الفترة الانتقالية المنصوص عليها في الفقرة الثانية من المادة 6 أعلاه؛
كل شخص استخدم عاملة أو عاملاً منزلياً يتراوح عمره ما بين 16 و18 سنة دون إذن من ولي أمره؛
كل شخص ذاتي، يتوسط في تشغيل عاملات أو عمال منزليين بمقابل؛
كل شخص استخدم عاملة أو عاملاً منزلياً خلافاً لأحكام الفقرة الثالثة من المادة 6 أعلاه؛
كل شخص استخدم عاملة أو عاملاً منزلياً جرباً.
وفي حالة العود يحكم على مرتكب الأفعال المنصوص عليها آنفاً بضعف الغرامة وبالحبس تتراوح مدته بين شهر و3 أشهر أو بإحدى هاتين العقوبتين فقط.
المادة 25 (غرامات إضافية):
يعاقب بغرامة تتراوح ما بين 500 و1.200 درهم كل مشغل:
لم يسلم للعاملة أو العامل المنزلي شهادة الشغل المنصوص عليها في المادة 10 داخل الأجل المحدد، أو لم يضمنها بيانا من البيانات المنصوص عليها في نفس المادة؛
لم يتقيد بأحكام المادة 13 المحددة لمدة العمل؛
لم يتقيد بإلزامية إتاحة الراحة الأسبوعية أو امتنع عن منح العاملة أو العامل المنزلي حقه في الراحة التعويضية المنصوص عليها في المادة 14 أعلاه؛
امتنع عن منح العاملة المنزلية حقها في استراحة الرضاعة المنصوص عليها في المادة 15 أعلاه؛
امتنع عن تمتيع العاملة أو العامل المنزلي بحقه في العطلة السنوية المؤدى عنها المنصوص عليها في المادة 16 أعلاه؛
قام بتشغيل عاملة أو عامل منزلي في أيام العطل والأعياد المؤدى عنها المنصوص عليها في المادة 17 أعلاه، ما لم يتفق الطرفان على تأجيل الاستفادة؛
امتنع عن تمتيع العاملة أو العامل المنزلي من أيام التغيب المنصوص عليها في المادة 18 أعلاه؛
امتنع أو تماطل عن أداء الأجر، أو لم يتقيد بأحكام المادة 19 أعلاه.</t>
  </si>
  <si>
    <t>أنا طالب قانون، عندي سؤال، جاوبني بطريقة واضحة ودقيقة جدا وصحيحة و بالدارجة
QUESTION:
1. فسّر ليا بدقة المعايير اللي كيعتابرها القاضي باش يعطي الإذن بزواج القاصر، وبيّن ليا شكون كيتسمع ليه وشحال كيعتامد على الخبرة الطبية أو البحث الاجتماعي.
CONTEXT:
📜 المادة 20 من مدونة الأسرة:
"لقاضي الأسرة المكلف بالزواج أن يأذن بزواج الفتى والفتاة دون سن الأهلية، بمقرر معلل يبين فيه المصلحة والأسباب المبررة لذلك، بعد الاستماع لأبوي القاصر أو نائبه الشرعي، والاستعانة بخبرة طبية أو إجراء بحث اجتماعي."</t>
  </si>
  <si>
    <t>أنا طالب قانون، عندي سؤال، جاوبني بطريقة واضحة ودقيقة جدا وصحيحة و بالدارجة
QUESTION:
2. واش مقرر الإذن بزواج القاصر قابل للطعن ولا لا؟ علّل واستشهد بالنص القانوني المناسب.
CONTEXT:
المادة 21
زواج القاصر متوقف على موافقة نائبه الشرعي.
تتم موافقة النائب الشرعي بتوقيعه مع القاصر على طلب اإلذن بالزواج وحضوره إبرام
العقد.
إذا امتنع النائب الشرعي للقاصر عن الموافقة بت قاضي األسرة المكلف بالزواج في
الموضوع.</t>
  </si>
  <si>
    <t>أنا طالب قانون، عندي سؤال، جاوبني بطريقة واضحة ودقيقة جدا وصحيحة و بالدارجة
QUESTION:
3. إلا رفض القاضي الإذن، شنو الآثار الإجرائية والموضوعية على الخطبة/العلاقة؟ واش كاينة إمكانية إعادة الطلب؟
CONTEXT:
المادة 20
لقاضي الأسرة المكلف بالزواج، أن يأذن بزواج الفتى والفتاة دون سن الأهلية المنصوص عليها في المادة 19 أعلاه، بمقرر معلل يبين فيه المصلحة والأسباب المبررة لذلك، بعد الاستماع لأبوي القاصر أو نائبه الشرعي، والاستعانة بخبرة طبية أو إجراء بحث اجتماعي.
يحدد القاضي بكيفية صريحة مدة صلاحية الإذن الممنوح.
مقرر الإذن غير قابل لأي طعن.</t>
  </si>
  <si>
    <t>أنا طالب قانون، عندي سؤال، جاوبني بطريقة واضحة ودقيقة جدا وصحيحة و بالدارجة
QUESTION:
4. فاش كيكون النائب الشرعي رافض الإذن والقاصر/ة باغي(ـة) الزواج، كيفاش كتُعالَج المسطرة؟ وضّح خطواتها وسلطات القاضي.
CONTEXT:
المادة 21
زواج القاصر متوقف على موافقة نائبه الشرعي.
تتم موافقة النائب الشرعي بتوقيعه مع القاصر على طلب اإلذن بالزواج وحضوره إبرام
العقد.
إذا امتنع النائب الشرعي للقاصر عن الموافقة بت قاضي األسرة المكلف بالزواج في
الموضوع.
المادة 22
يكتسب المتزوجان طبقا للمادة 20 أعاله، األهلية المدنية في ممارسة حق التقاضي في
كل ما يتعلق بآثار عقد الزواج من حقوق والتزامات.
يمكن للمحكمة بطلب من أحد الزوجين أو نائبه الشرعي، أن تحدد التكاليف المالية للزوج
المعني وطريقة أدائها.</t>
  </si>
  <si>
    <t>أنا طالب قانون، عندي سؤال، جاوبني بطريقة واضحة ودقيقة جدا وصحيحة و بالدارجة
QUESTION:
5. عطيني حالة حديّة (hypothetical) كتجمع بين اختلاف السن الكبير وغياب مصلحة واضحة: كيفاش كتوازن المحكمة بين “المصلحة” و”الأهلية”؟
CONTEXT:
المادة 20
لقاضي الأسرة المكلف بالزواج، أن يأذن بزواج الفتى والفتاة دون سن الأهلية المنصوص عليها في المادة 19 أعلاه، بمقرر معلل يبين فيه المصلحة والأسباب المبررة لذلك، بعد الاستماع لأبوي القاصر أو نائبه الشرعي، والاستعانة بخبرة طبية أو إجراء بحث اجتماعي.
يحدد القاضي بكيفية صريحة مدة صلاحية الإذن الممنوح.
مقرر الإذن غير قابل لأي طعن.</t>
  </si>
  <si>
    <t>أنا طالب قانون، عندي سؤال، جاوبني بطريقة واضحة ودقيقة جدا وصحيحة و بالدارجة
QUESTION:
1. حلّل ليا الإطار القانوني للعقد الكتابي للعاملة/العامل المنزلي: الشكل، المصادقة، والوديع لدى مفتشية الشغل؛ وبيّن أثر غياب العقد على الإثبات.
CONTEXT:
المادة 3
يتم تشغيل العاملة أو العامل المنزلي بمقتضى عقد عمل محدد أو غير محدد المدة يعده المشغل وفق نموذج يحدد بنص تنظيمي.
ويوقع هذا العقد من قبل المشغل والعاملة أو العامل المنزلي، شريطة أن تراعى، عند التوقيع، الشروط المتعلقة بتراضي الطرفين وبأهليتهما للتعاقد وبمحل العقد وبسببه كما حددها قانون الالتزامات والعقود.
يحرر العقد في ثلاثة نظائر يصادق على صحة إمضائها من قبل السلطة المختصة، يسلم المشغل نظيرا منها للعاملة أو للعامل المنزلي ويحتفظ بواحد منها، ويودع الثالث لدى مفتشية الشغل المختصة مقابل وصل.
إذا تعلق الأمر بعاملات أو عمال منزليين أجانب، تطبق أحكام البابين الخامس والسادس من الكتاب الرابع من القانون رقم 65.99 المتعلق بمدونة الشغل، والتي تهم تشغيل الأجراء الأجانب.
إذا تبين لمفتش الشغل أن العقد يتضمن مقتضيات مخالفة لأحكام هذا القانون فإنه يثير انتباه الطرفين إلى وجود هذه المقتضيات قصد مراجعة العقد وتعديله.
المادة 9
يمكن إثبات عقد شغل العاملة أو العامل المنزلي بجميع وسائل الإثبات إذا كان عقد الشغل ثابتا بالكتابة. يعفى من رسوم التسجيل.
المادة 24
يعاقب بغرامة تتراوح ما بين 3000 و5000 درهم كل مشغل لم يتقيد بأحكام المادة 3 أعلاه.</t>
  </si>
  <si>
    <t>أنا طالب قانون، عندي سؤال، جاوبني بطريقة واضحة ودقيقة جدا وصحيحة و بالدارجة
QUESTION:
2. فسّر قاعدة السن الأدنى، والفترة الانتقالية التاريخية، والقيود الخاصة بالقاصرين (نوع الأشغال/الفحوص الطبية).
CONTEXT:
المادة 6
يحدد الحد الأدنى لسن الأشخاص لتشغيلهم بصفة عاملات أو عمال منزليين في 18 سنة.
غير أنه يمكن، خلال فترة انتقالية مدتها خمس سنوات تبتدئ من تاريخ دخول هذا القانون حيز التنفيذ، تشغيل الأشخاص الذين تتراوح أعمارهم ما بين 16 و18 سنة بصفتهم عاملات أو عمال منزليين، شريطة أن يكونوا حاصلين من أولياء أمورهم على إذن مكتوب مصادق على صحة إمضائه، قصد توقيع عقد الشغل المتعلق بهم.
تعرض العاملات والعمال المنزليون المتراوحة أعمارهم ما بين 16 و18 سنة وجوبا على فحص طبي كل ستة أشهر على نفقة المشغل.
ويمنع تشغيل العاملات والعمال المنزليين المشار إليهم في الفقرة السابقة في الأماكن المرتفعة غير الآمنة، وفي حمل الأجسام الثقيلة، وفي استعمال التجهيزات والآلات والأدوات الخطرة، وفي الأشغال التي تشكل خطرا بينا على صحتهم أو سلامتهم أو سلوكهم الأخلاقي، أو قد يترتب عنها ما قد يخل بالآداب العامة.
يمكن تتميم لائحة الأشغال التي يمنع فيها تشغيل العاملات والعمال المنزليين المتراوحة أعمارهم ما بين 16 و18 سنة بنص تنظيمي.
المادة 23 (فقرة العقوبات الخاصة بالسن)
يعاقب بغرامة من 25.000 إلى 30.000 درهم:
كل شخص استخدم، خلال الفترة الانتقالية المنصوص عليها في الفقرة الثانية من المادة 6 أعلاه، عاملة أو عاملا منزليا يقل عمره عن 16 سنة؛
كل شخص استخدم عاملة أو عاملا منزليا يقل عمره عن 18 سنة بعد انصرام الفترة الانتقالية المنصوص عليها في الفقرة الثانية من المادة 6 أعلاه؛
كل شخص استخدم عاملة أو عاملا منزليا يتراوح عمره ما بين 16 و18 سنة دون إذن من ولي أمره؛
وفي حالة العود يحكم على مرتكب الأفعال المنصوص عليها آنفا بضعف الغرامة وبالحبس تتراوح مدته بين شهر و3 أشهر أو بإحدى هاتين العقوبتين فقط.</t>
  </si>
  <si>
    <t>أنا طالب قانون، عندي سؤال، جاوبني بطريقة واضحة ودقيقة جدا وصحيحة و بالدارجة
QUESTION:
3. بيّن مسؤولية المشغّل فحماية السلامة والكرامة، وكيفاش كتتفاعل مع قواعد السرّية والمعطيات الشخصية.
CONTEXT:
المادة 5
يراعى عند إجراء الفحص الطبي احترام مبدأ سرية البيانات الشخصية والحياة الخاصة للعاملات أو للعمال المنزليين، وذلك تحت طائلة العقوبات المنصوص عليها في القوانين الجاري بها العمل.
المادة 12
يجب على المشغل بصفة عامة أن يتخذ جميع التدابير اللازمة لحماية سلامة العاملات أو العمال المنزليين وصحتهم، وكرامتهم عند قيامهم بالأشغال التي ينجزونها تحت إمرته.</t>
  </si>
  <si>
    <t>أنا طالب قانون، عندي سؤال، جاوبني بطريقة واضحة ودقيقة جدا وصحيحة و بالدارجة
QUESTION:
4. قدّم قراءة دقيقة لسلالم التعويض عند الفصل، وكيفاش كتتحسب حسب سنوات الأقدمية (قدّم سيناريو عددي قصير).
CONTEXT:
المادة 21
لا تستحق العاملة أو العامل المنزلي تعويضا عند فصله، إذا قضى ما يقل عن سنة متواصلة من الشغل الفعلي لدى نفس المشغل.
يعادل مبلغ هذا التعويض، عن كل سنة، أو جزء من السنة من الشغل الفعلي، ما يلي:
96 ساعة من الأجر، فيما يخص فترة الشغل الفعلي المقضية خلال الخمس سنوات الأولى؛
144 ساعة من الأجر، فيما يخص فترة الشغل الفعلي المقضية خلال السنة السادسة إلى السنة العاشرة؛
192 ساعة من الأجر، فيما يخص فترة الشغل الفعلي المقضية خلال السنة الحادية عشرة إلى السنة الخامسة عشرة؛
240 ساعة من الأجر، فيما يخص فترة الشغل الفعلي المقضية بعد السنة الخامسة عشرة.
تحتسب فترة الشغل الفعلي المنصوص عليها في هذه المادة ابتداء من تاريخ دخول هذا القانون حيز التنفيذ.</t>
  </si>
  <si>
    <t>أنا طالب قانون، عندي سؤال، جاوبني بطريقة واضحة ودقيقة جدا وصحيحة و بالدارجة
QUESTION:
5. عطيني خلاصة على كيفاش كتكون المراقبة والعقوبات: شكون اللي كيدير المحاضر، فين كيمشي هاد المحضر، وشنو هي الغرامات أو الحبس إلا تكرّر نفس المخالفة؟
CONTEXT:
المادة 22
يتلقى الأعوان المكلفون بتفتيش الشغل الشكايات التي يتقدم بها كل من العاملة أو العامل المنزلي ضد المشغل، أو المشغل ضد عاملته أو عامله المنزلي في كل ما يخص تنفيذ عقد العمل المبرم بينهما.
يستدعي مفتش الشغل الطرفين للتحقق من مدى تطبيق أحكام هذا القانون.
يقوم مفتش الشغل بإجراء محاولات الصلح بين الطرفين يتم تضمينها في محضر يوقعه الطرفان.
وإذا تعذر عليه الصلح، حرر محضرا في الموضوع يسلم إلى العاملة أو العامل المنزلي ليدلي به إذا قرر اللجوء إلى المحكمة المختصة قصد البت في النزاع.
يمكن لمفتش الشغل أن يطلب من الطرفين مده بالوثائق التي من شأنها أن تساعده على القيام بالمهمة المذكورة. وفي حالة معاينة مخالفة أحكام هذا القانون يحرر محضرا في الموضوع يحيله إلى النيابة العامة المختصة.
المادة 23
يعاقب بغرامة من 25.000 إلى 30.000 درهم:
كل شخص استخدم، خلال الفترة الانتقالية المنصوص عليها في الفقرة الثانية من المادة 6 أعلاه، عاملة أو عاملا منزليا يقل عمره عن 16 سنة؛
كل شخص استخدم عاملة أو عاملا منزليا يقل عمره عن 18 سنة بعد انصرام الفترة الانتقالية المنصوص عليها في الفقرة الثانية من المادة 6 أعلاه؛
كل شخص استخدم عاملة أو عاملا منزليا يتراوح عمره ما بين 16 و18 سنة دون إذن من ولي أمره؛
كل شخص ذاتي، يتوسط في تشغيل عاملات أو عمال منزليين بمقابل؛
كل شخص استخدم عاملة أو عاملا منزليا خلافا لأحكام الفقرة الثالثة من المادة 6 أعلاه؛
كل شخص استخدم عاملة أو عاملا منزليا جبرا.
وفي حالة العود يحكم على مرتكب الأفعال المنصوص عليها آنفا بضعف الغرامة وبالحبس تتراوح مدته بين شهر و3 أشهر أو بإحدى هاتين العقوبتين فقط.</t>
  </si>
  <si>
    <t>باش تزوج ف المغرب خاصك:
1 - طلب الازن باش توثق زواج مع الوراق لي مطلوبين بحال نسخة من رسم والدة وشهادة طبية ديال كل واحد فيكم.
2 - شهادة الكفاءة إلا كنتي أجنبي ولا ما عندكش نفس الدين بحال مراتك المستقبلية.
3 - خاص العدلين يعملو العقد ويشرحو علاش تزوجتو من قبل، وفين ساكنين وتفاصيل اخرى على الحال ديالكم.
خاص تعرف بلي هاد القوانين يمكن يتبدلو حيت كاين قرار لوزير العدل لي يقدر يغيروهم فأي وقت.</t>
  </si>
  <si>
    <t>واخا كنتي ساكن فالخارج وبغيتي دير عقد الزواج تماك، راه مسموح. تقدر دير العقد إما بالطريقة ديال بلادك ولا قدام القنصلية المغربية فبلادك. من بعد ما تديرو العقد، خاصكم تقدمو نسخة منو للقنصلية المغربية اللي فالبلاد ديالكم ولا لوزارة الشؤون الخارجية والتعاون فالمغرب خلال 3 شهور. هاد الشي باش يقدر العقد يتسجل رسميا فالمغرب.</t>
  </si>
  <si>
    <t>إلى ما توثقش الزواج فوقتو، المحكمة تقدر تعتابر وسائل أخرى باش تثبتو، بحال الشهادات ولا البينات ديال الناس اللي سمعو. ولكن خاص نتفكرو مصلحة الزوجين والأطفال فالوقت ديال الحكم.</t>
  </si>
  <si>
    <t>الشروط فالعقد هي القوانين ولا الشروط لي كيتفقو عليها راجل ومرأة قبل ما يتزوجو. هاد الاتفاق يقدر يكون على استثمار وتوزيع الفلوس اللي غادي يكسبوها فالزواج، ولكن ماشي ضروري تكون فيه كلشي بحال السكن ولا المصاريف.
باش تزيد شي شرط آخر فالعقد خاص الزوجين يتفقو عليه ويديروه فوثيقة بوحدها. العدلان يقدرين ينبهو راجل ومرا على هاد الشروط ملي كيتزوجو، ولكن إلا ماكانش اتفاق واضح غادي يرجعو للقوانين العامة باش يعرفو شكون دار مجهودات ولا تحمل أعباء أكثر فالزواج.</t>
  </si>
  <si>
    <t>إلى قررتي تطالبي بالطلاق بسبب المشاكل الزوجية، غادي يدوز تقريبا هاد العملية:
1. المحكمة غادي تحاول تصلح الخلاف بيناتكم نتوما بجوج.
2. إلى ما نجحاتش المبادرة ديال الإصلاح، المحكمة غادي ترسل القضية للجنة التوفيت أو مجلس الأسرة باش يساعدو فالحل.
3. إلى حتى هاد الحلول ما خدماتوش، والمشاكل باقية، المحكمة غادي تحكم بالتطليق.
فهاد الوقت كامل، كاين ناس اللي يمكن يعاونوك تصلحي الخلاف مع راجلك قبل الحكم النهائي.</t>
  </si>
  <si>
    <t>المرا لي خدامة فالديور تقدر تعاون غير 48 ساعة ف السيمانا، يعني بحال شي 7 ساعات ونص كل نهار (إلى خداتينياو سيمانت ديال 7 أيام).
أما بالنسبة للراحة الأسبوية المؤداة، راه هادشي كيعني بلي المرا عندها الحق تاخد راحة على الأقل 24 ساعة متصلة كل سيمانا. يعني إلى كانت خدامة من الاثنين حتى السبت، خاصها تقدر ترتاح نهار الحد كامل ولا أكثر.
إلى ما قدرتش تشد هاد الراحة فشي وقت، بحال إيلا كان عندك بزاف ديال الخدمة فسيكيران وحدة، يمكن ليك تتفق مع المولاتي باش تاخدي راحة من بعد فـ3 شهور على الأكثر.</t>
  </si>
  <si>
    <t>حسب القانون، عندك الحق فالعطلة السنوية. مدة العطلة السنوية كتعتمد على عدد السنين اللي خدمتي فالخدمة ديالك الحالية. وكتتحسب بتجميع الأيام ديال العطلة سنويا من كل عام خدمة.
مثلا، إلا خدمتي 5 سنين، يمكن يكون عندك تقريبا 25 يوم تعطلة سنوية (حسب القوانين ديال البلاد). هاد الشي غادي يتزاد كل عام حتى توصل للمجموع الأقصى اللي كيحددو القانون.</t>
  </si>
  <si>
    <t>إلا بغيتي تغيب حيت غادي تتزوجي، عندك الحق تاخدي سبعة أيام ديال الغياب، و من هاد السبع أيام غير ربعة لي كيكونو خالصين (يعني كتاخدي فلوسهم). هاد الشي مكتوب فالمادة 18 ديال القانون.</t>
  </si>
  <si>
    <t>إلا بغاو فصلوك ولا حبستي الخدمة، عندك الحق فالتعويض إلا خدمتي مع نفس المشغل لمدة عام كامل على الأقل. شحال غادي تاخدي حسب الوقت اللي خدمتي:
- من السنة الأولى حتى الخامسة: 96 ساعة ديال الأجر
- من السنة السادسة حتى العاشرة: 144 ساعة ديال الأجر
- من الحادية عشر حتى الخمسة عشرة: 192 ساعة ديال الأجر
- بعد خمسة عشرة سنة ولا كتر: 240 ساعة ديال الأجر
مهم تعرف بلي هاد القانون دخل نهار 8 سبتمبر 2016، يعني الوقت اللي تحسب فيه الخدمة مع المشغل غادي يبدا من هاد التاريخ.</t>
  </si>
  <si>
    <t>إلا ما خلصكش المْشغِّل ديالك ولا ما طبقش العقد، تقدر تشكي لمفتش الشغل. هو اللي غادي يستدعي الطرفين باش يشوف واش تطبق القانون ولا لا، ويحاول يصلح بيناتكم. إلا ما نجحش فالصلح، غادي يعطيك محضر فين خاصك تشرح المشكل ديالك وتعطيه للمحكمة المختصة باش تحل النزاع.</t>
  </si>
  <si>
    <t>1. الطرفين ولا واحد منهم كيطلب الحل ديال النزاع بيناتهم اللي ممكن يوقع الشقاق.
2. المحكمة كتستمع للطرفين وكتحاول تصلح الوضعية بيناتهم.
3. إلا ما نجحاتش الإصلاح، المحكمة كتعين جوج حكمان من نفس العائلة ولا الناس اللي عندهم خبرة فالموضوع، وكحدد المهام ديالهم والأجل باش يقدمو التقرير ديالهم (ما كيتجاوزش 3 أشهر).
4. إلا ما قدروش الحكمان يكملو المهمة ديالهم فالوقت المحدد، المحكمة ممكن تأذن بتمديد الأجل مرة وحدة فقط.
5. إلا تعذر الإصلاح بين الطرفين، المحكمة كتبت هاد الشي فالمحضر وكتصدر حكم بإنهاء العلاقة الزوجية، مع تحديد حقوق كل طرف والأطفال (إلا كانو).
6. الحكمان ولا اللي فبلاصتهم كيديرو مهام الوساطة، والاستقصاء أسباب الخلافات، وكيبذلو الجهد باش يصلحو الوضعية بين الطرفين. إلا تعذر الإصلاح، كيقدمو تقرير للمحكمة.</t>
  </si>
  <si>
    <t>​</t>
  </si>
  <si>
    <t>الترتيب ديال الأولويات فالتدخل فيما يخص النفقة والحضانة والسكن للمحضون كيتم حسب احتياجات الولد. النقط المهمة لي خاصها تاخد بعين الاعتبار هي:
1. الحضانة: هادي أولوية أساسية، حيت كتضمن السلامة والرفاهية الجسدية والنفسية ديال الطفل.
2. النفقة: تأمين الفلوس باش نقدمو للولد احتياجاته الأساسية بحال الماكلة والسكن والثياب والصحة مهم بزاف.
3. السكن: إلى كان الولد بلا سكن، خاصنا نتأكدو بلي عندو مكان آمن ولائق للسكن فين يقدر يعيش.
خاصنا نعطيو الأولوية للحاجات لي ضرورية لنجاة الطفل، وعاد نديرو إجراءات أخرى باش نحسنو جودة الحياة ديالو.</t>
  </si>
  <si>
    <t>إذن إلا طرد واحد من الزوجين الآخر من بيت الزوجية بلا سبب مقبول، الشخص اللي تضرر يقدر يلجأ للقاضي باش يرجعو فورا. القاضي غادي يتخذ الإجراءات اللازمة باش يحمي سلامتو وأمنو، بما فيها الاستعانة بالقوة العمومية (البوليس) إلا كان ضروري.</t>
  </si>
  <si>
    <t>باش تشرح للمرتفقين أثر الحكم بالشقاق على الحقوق المالية والزيارات بطريقة مفهومة بلا تعقيد قانوني، يمكن ليك تقول:
"إلى حكم القاضي بالشقاق بين راجل ومراة حيت ما قدروش يتصلحو العلاقة ديالهم، غادي يحسب شكون المسؤول أكثر فهاد المشكل. من بعد غادي يقرر أشمن الفلوس ولا الممتلكات خاص الراجل يعطي للمرا باش يعوضها على الضرر اللي تعرضات ليه."
"أما بالنسبة للزيارات، القاضي يمكن يقرر كيفاش غادي تكون الزيارات بين الأب والولاد إلى كانو عندهم. هاد الشي كاين باش نضمنو أن الولاد يبقى مرتابطين مع الوالدين بجوج وكيستافدو من العلاقة ديالهم."</t>
  </si>
  <si>
    <t>إلى جات عاملة منزلية كتقول ماعندهاش عقد وماخداش الأجر كامل، خاصنا نديرو استبيان أولي باش نفهمو الوضعية ديالها ونجمعو الدليل بسرعة. هاد الاستبيان ممكن يركز على:
1. شروط الخدمة: نسولو العاملة المنزلية على تفاصيل خدمة، بحال الساعات اللي كتخدم فيهم، نوع العمل، وأي مسئوليات أخرى عندها مع المشغل.
2. الأجر ديالها: نحاولو نفهمو علاش العاملة المنزلية قالت بلي ماعندهاش عقد وماخداتش الأجر كامل. نسولو على تواتر وطريقة خلاص الأجر (مثلا، كل شهر ولا كل سيمانة)، ونطلبو الدلائل اللي كتبين أنه كاين خلاف في الخلاص ديال الأجر. هاد الشي ممكن يتضمن سجلات البنك ولا الشيكات من المشغل للعاملة المنزلية.
3. التوصل بشهادة الشغل: نحاولو نفهمو واش العاملة المنزلية توصلات بشهادة شغل وواش كتضمن البيانات الضرورية بحال تاريخ الخدمة، الأجر اللي خداتو، وأي سبب للتوقف عن العمل (مثلا، الاستقالة).
4. الراحة الأسبوعية والعطلة السنوية: نحاولو نعرفو واش العاملة المنزلية دارت راحة أسبوعية ولا عطلت سنوية من قبل وواش خدات الخلاص ديال هاد الفترة.
منين نجمعو الدلائل، نقدرو نشوفو الأسباب المحتملة للخلاف في خلاص الأجر ونقررو الخطوات الجاية اللي غادي ناخدوها فهاد الحالة، بحال تحويل القضية لمفتش الشغل باش يقدر يتحقق من الوضعية ولا يشجع على الصلح بين الطرفين.</t>
  </si>
  <si>
    <t>إلى كان العاملة قاصر، يعني عندها أقل من 18 عام، كاين جوج حالات ممكنة:
الحالة الأولى: إلى كانت العاملة بين 16 و18 عام، يمكن ليها تخدم غير إلى خدات إذن مكتوب من الوالدين ديالها ولا الوصي. خاصها تفحص طبي كل ستة شهور على حساب المشغل. كاين أشغال ممنوعة عليها بحال الخدمة فالأماكن المرتفعة اللي ماشي آمنة، حمل الحوايج الثقيلة بزاف، استعمال الأدوات الخطيرة، وخدمات أخرى خطيرة على الصحة ولا السلوك ديالها.
الحالة الثانية: إلى كانت العاملة أقل من 16 عام، ممنوع عليها تخدم كعاملة منزلية حسب القانون. هاد الحالة كتحتاج تدخل الجهات الداعمة بحال حماية الطفولة وصحة الطفل باش يشوفو شنو خاص يتدار مع هاد العاملة وحالتها.
خاصك تعرف بلي فهاد الحالات، مهم تشاور مع الخبراء المختصين والأجهزة المسؤولة على تطبيق القانون ديال الشغل فالمغرب، بحال وزارة العمل ولا المحكمة الاقتصادية، باش تأكد من التوفر ديالك كاملين وديال العاملة اللي بغيتي تخدمها.</t>
  </si>
  <si>
    <t>إلا بان خرق خطير بحال ساعات مفرطة، حرمان من الراحة، ولا شبهة تسخير قهري، التصعيد الفوري غادي يكون هكا:
1. يتلقى مفتش الشغل شكاية من العاملة أو العامل المنزلي ضد المشغل ولا بالعكس.
2. يستدعي مفتش الشغل الطرفين للتحقق من مدى تطبيق أحكام القانون.
3. يقسم محضر ويسجلو فالطرفين إلا تعذر عليه الصلح بيناتهم.
4. يحيل المحضار للنيابة العامة المختصة فحالة المخالفة لأحكام القانون، وتقدر تكون غرامة ولا حبس حسب خطورة الخرق.
خاص نعرفو بلي كل شخص يستخدم عاملة أو عامل منزلي يقل عمره عن 16 سنة خلال الفترة الانتقالية يتعاقب بغرامة من 25,000 لـ30,000 درهم، وهاد الغرامة كتزيد فحالة العود ولا كان العاملة أو العامل المنزلي تقلص عليه الساعة. زيادة على هادشي، كل شخص ذاتي يتوسط فتشغيل عاملات أو عمال منزليين بمقابل كيتعاقب بنفس العقوبة.</t>
  </si>
  <si>
    <t>باش نفسرو للمشغل والعاملة العواقب القانونية والغرامات المحتملة بطريقة التواصل اللي كتدفع للصلح والامتثال، خاصك تبع هاد الخطوات:
1. شرح القوانين بوضوح: عرف المشغل بتفاصيل القوانين والغرامات المرتبطة بيهم. تأكد أنه فاهم شنو هي المخالفات المحتملة وشنو ممكن يوقع إلا ما امتثلش للقوانين.
2. ذكر الغرامات: نبه المشغل للغرامات اللي ممكن يتخلص منها إلا حصل على مخالفة، بحال استعمال عاملة ولا عامل منزلي قاصر بلا إذن من ولي أمره، تشغيل العاملة ولا العامل المنزلي جرباً، عدم تسليم شهادة الشغل فالوقت المحدد، وعدم تمتيع العاملة بحقوقها.
3. ناقش الغرامات الإضافية: شرح أنه إلا ما امتثلش المشغل لقوانين العمل، بحال عدم إعطاء الراحة الأسبوعية ولا العطلة السنوية المؤدى عنها لعاملاتو، ممكن يتخلص على غرامة من 500 إلى 1200 درهم.
4. ركز على المخاطر: تأكد أن المشغل فاهم المخاطر ديال استمرار عدم الامتثال للقوانين. هاد الشي ممكن يأدي لغرامات أكبر ولا حتى الحبس، حسب شدة المخالفة وواش كاينة مخالفات أخرى.
بطريقة التواصل اللي كتדفع للصلح والامتثال، خاصك تركز على الأهمية ديال اتباع القوانين لحماية حقوق العاملة وضمان سلامتها. تأكد أنها فاهمة العواقب المحتملة إلا استمر المشغل فالعدم الامتثال للقوانين وقدم المساعدة باش تمسك العملية من التدهور أكثر.</t>
  </si>
  <si>
    <t>القاضي كياخد بعين الاعتبار هاد المعايير باش يعطي الإذن بزواج القاصر:
1. المصلحة والأسباب المبررة للزواج: خاص القاضي يشوف واش الزواج فالمصلحة ديال القاصر وواش كاين شي سبب مبرر ليه، بحال الحمل خارج الزوجية ولا الخطر على السلامة الجسدية أو النفسية ديال القاصر.
2. الاستماع لأبوي القاصر أو نائبه الشرعي: خاص القاضي يستمع للآراء ديال الوالدين ولا الوصي الشرعي ديال القاصر باش يتأكد أن الزواج متوافق مع المصالح ديالو.
3. الخبرة الطبية والبحث الاجتماعي: يمكن للقاضي يعتمد على خبرة طبية، بحال رأي طبيب نفساني ولا طبيب أخصائي للدراري، وحتى بحث اجتماعي اللي كيبين الحالة الاجتماعية والاقتصادية ديال القاصر وعائلتو باش يتأكد أن الزواج ماغاديش يأثر سلبيا عليهم.
بشكل عام، القرار النهائي ديال منح الإذن بزواج القاصر كيرجع للقاضي، ولكن خاصو ياخد بعين الاعتبار هاد المعايير باش يتأكد أنه فالمصلحة ديال القاصر وكيستوفي الشروط القانونية المطلوبة.</t>
  </si>
  <si>
    <t>مقرر الإذن بزواج القاصر ماشي قابل للطعن، حسب المادة 21 من قانون الأسرة المغربي. هاد المادة كتقول بلي زواج القاصر متوقف على موافقة النائب الشرعي ديالو (عادة الأب ولا الأم). إلى ما وافقش النائب الشرعي، يمكن للقاصر يمشي لقاضي الأسرة باش يحصل على الإذن بالزواج.
مهم نعرفو أن مقرر قاضي الأسرة اللي كيعطي الإذن للزواج ماشي قابل للطعن، يعني القاضي اللي عطا الموافقة مايمكنش يتعاود النظر فقرارو ولا يتم الطعن فيه قدام المحاكم الأخرى. هادشي حيت المادة 21 من قانون الأسرة كتقول بلي موافقة النائب الشرعي ولا مقرر قاضي الأسرة كيكون تكمل الشروط اللازمة للزواج، وهاد الزواج غادي يكون صحيح وملزم حسب القانون.
باش نلخصو: مقرر الإذن بزواج القاصر ماشي قابل للطعن حيت المادة 21 من قانون الأسرة المغربي كتقول بلي موافقة النائب الشرعي ولا مقرر قاضي الأسرة كيكون تكمل الشروط اللازمة للزواج، وهاد الزواج غادي يكون صحيح وملزم حسب القانون.</t>
  </si>
  <si>
    <t>إلا رفض القاضي طلب الإذن بزواج قاصر، ما عندش آثار إجرائية ولا موضوعية على الخطبة/العلاقة بين الشريكين. هاد الرفض ماشي بحال الطلاق وما كيتسجلوش فالسجلات ديال المحكمة.
بالنسبة لإمكانية إعادة الطلب من بعد الرفض الأول، القانون ماكيحددش شي مدة انتظار ولا عدد محاولات للطلب اللي ممكن يتعاودو. ولكن، خاصنا نعرفو بلي القاضي غادي ياخد بعين الاعتبار الظروف ديال كل حالة بالخصوص فوقت اتخاذ القرار ديالو على طلب الإذن بزواج قاصر.
إلا رجع نفس الطلب من بعد الرفض الأول، مهم نقدمو أي معلومات جديدة ولا أسباب اللي ما كانتش متوفرة فالطلب السابق وكتأكد المصلحة والأسباب المبررة للزواج بين القاصرين. هاد الشي ممكن يساعد فإقناع القاضي باش يأذن بالزواج رغم أنه رفض الطلب الأول.</t>
  </si>
  <si>
    <t>فاش القاصر(ة) باغي(ـة) يتزوج(ة)، ولكن النائب الشرعي رافض يعطي الإذن، المسطرة كتعالاج هكا:
1. القاصر(ة) خاصو يقدم طلب للنائب الشرعي باش يعطي الإذن للزواج.
2. إلا ما وافقش النائب الشرعي على الطلب، القاصر(ة) عندو الحق يتوجه لقاتل األسرة المكلف بالزواج فالموضوع.
3. قاتل األسرة غادي يسمع للأطراف المعنية (القاصر(ة)، والنائب الشرعي). إلا شاف بلي الزواج فصالح القاصر(ة) وكيستوفي الشروط القانونية، يقدر يعطي الإذن باش يتزوج القاصر(ة).
4. قاتل األسرة عندو السلطة باش يحسم فهاد النزاع ويقرر واش يعطي الإذن للزواج ولا لا.
مهم نعرفو بلي المسطرة ديال الزواج للقاصرين متوقف على موافقة النائب الشرعي، ولكن إلا رافض هاد الموافقة، القاصر(ة) عندو الحق يطلب تدخل قاتل األسرة باش يحسم فهاد النزاع.</t>
  </si>
  <si>
    <t>ف حالة حديّة فين كاين اختلاف كبير فالسن و ماكاينش مصلحة واضحة، المحكمة كتوازن بين "المصلحة" و "الأهلية" من خلال النظر فأسباب الزواج وما إلى أي مدى هو مناسب للطرفين. القاضي يقدر يستعان بخبرة طبية ولا يدير بحث اجتماعي باش يتأكد بلي الطرف الأصغر قادر يفهم العواقب ديال هاد القرار وبلي ماكاينش ضغط على شي واحد من الطرفين. زيادة على هادشي، المحكمة تقدر تاخد بعين الاعتبار السياق الثقافي والاجتماعي فين غادي يتم الزواج باش تحدد واش الاختلاف الكبير فالسن مقبول ولا لا.</t>
  </si>
  <si>
    <t>واخا، نقدر نعطيك حلل ديال الإطار القانوني ديال العقد الكتابي لعاملة ولا عامل منزلي حسب القوانين لي كاينين فالمغرب:
1. الشكل: خاصو يتحرر بحروف مطبوعة ويكون فيه معلومات على المشغل والعاملة ولا عامل المنزلي، نوع الخدمة ومدة التوظيف (محددة ولا ماشي محددة).
2. المصادقة: ضروري أن العقد يوقع من طرف العاملة/عامل المنزلي والمقري فحضور شي واحد مخول للتوقيع. هاد الشي كيضمن صحة الإحالة ديال العقد.
3. الوديع: خاصو يتحرر تلات نسخ، وحدة يعطيها للمعامة ولا عامل المنزلي، وحدا يحتفظ بيها المشغل والأخرة يديها لمفتشية الشغل مقابل وصل. هاد الشي كيسهل السجل ديال العقد عند السلطة المختصة.
إلى كان غاديين يتوظفو عاملة/عامل منازلي أجانب، خاصهم يكونو ملزمين بالقوانين لي فالقسم الخامس والسادس ديال الكتاب الرابع ديال القانون رقم 65.99 المتعلق بمدونة الشغل، حيت هاد القوانين كيهتمو بتوظيف الأجراء الأجانب.
إلى كان مفتش الشغل لقا شي حاجة ماشي مزيانة فالعقد، خاصو يجبد الانتباه ديال المشغل والعاملة/عامل المنزلي باش يراجعو ويعدلو العقد. إلى تبين من بعد بلي العقد كيتضمن مقتضيات مخالفين للقانون، مفتش الشغل عندو الحق يتدخل ويرفض إحالة هاد العقد.
إلى كان شي مشغل ما تبعش القوانين لي فالمادة 3، يقدر يكون معاقب بغرامة من 3000 لـ5000 درهم.</t>
  </si>
  <si>
    <t>قاعدة السن الأدنى للعمال المنزلية هي 18 سنة، يعني أي واحد أقل من 18 سنة ما يقدرش يخدم كعامل منزلي قانونيا. ولكن، راه كاين فترة انتقالية مدتها خمس سنين باش الناس لي عندهم بين 16 و18 سنة يقدرو يخدمو كعمال منزلية، شريطة أنهم يكونو حاصلين على إذن مكتوب من والدينهم ولا ولي أمرهم قبل ما يتوقعو عقد الشغل.
العمال المنزلية لي عندهم بين 16 و18 سنة لازم يدوزو فحص طبي كل ستة أشهر على حسابة المشغل ديالهم باش يضمن السلامة والصحة ديالهم. زيد على هاد الشي، كاينين بعض القيود الخاصة بهاد الفئة من العمال المنزلية حيت ما يقدروش يخدمو فبعض الأماكن لي خطيرة ولا تصلح لناس الكبار، بحال الخدمة فوق الأرض المرتفعة بلا سلامة، حمل الحوايج الثقيلة بزاف ولا استعمال الأدوات الآلات الخطرة. زيادة على هاد الشي، كاينين بعض أنواع الخدمات لي ممنوع يتسخدمو فيها العمال المنزلية من هاد الفئة حيت ممكن تأثر سلبيا على الصحة ديالهم، السلامة ديالهم ولا السلوك الأخلاقي ديالهم. لائحة هاد النوع ديال الخدمات يقدر يتم تكملةها بقرار تنظيمي.
إلى شي واحد خدم عاملة منزلية عندها أقل من 16 سنة خلال فترة الانتقال، ولا خدم عامل منزلي عندو أقل من 18 سنة بعد ما سالا الانتقال، ولا خدم عاملة ولا عامل منزلي بين 16 و18 سنة بلا إذن مكتوب من ولي أمره، يقدر يتعاقب بغرامة تتراوح بين 25.000 و30.000 درهم. إلى كان العود فهاد الفعل، الغرامة كتضاعف وتقدر تزاد عليها الحبس لمدة تتراوح بين شهر وثلاثة شهور ولا غير واحد من العقوبتين بجوج.</t>
  </si>
  <si>
    <t>المادة 5 ديال القانون كتنص على احترام سرية البيانات الشخصية والحياة الخاصة للعاملات والعمال فوقت إجراء الفحص الطبي، وإلا غادي تكون العقوبات لي مذكورة فاللوايج الأخرى.
أما المادة 12 فهي كتقول بلي المشغل خاصو ياخد جميع الإجراءات الضرورية لحماية السلامة والصحة والكرامة ديال العاملات والعمال منين كيكونو خدامين عندو. هاد الشي كيعني أنه واجب على المشغل يحمي سلامتهم وكرامتهم فالخدمة، وحتى يحترم السرية والمعطيات الشخصية ديالهم فوقت الفحص الطبي ولا أي نشاط آخر متعلق بالخدمة.</t>
  </si>
  <si>
    <t>سلالم التعويض عند الفصل هي قواعد لحساب شحال خاص المشغل يعوض على ساعات الخدمة اللي خدم العاملة ولا العامل فالشركة قبل ما يتفصلو. هاد القواعد كتطبق غير إلا كان عاملة ولا عامل منزلي خدم أكثر من سنة متواصلة عند نفس المشغل، وهادي شرط أساسي باش يحصل على تعويض.
باش نحسبو التعويض حسب سلالم التعويض، خاصنا نعرفو شحال من ساعة خدمات العاملة ولا العامل فالشركة. هاد الساعة كتقسم على عدد السنين اللي خدم فيها العاملة ولا العامل، وفكل سنة كتطبق درجة مختلفة من التعليمية:
- خلال الخمس سنين الأولى، كل ساعة خدمة تعادل 96 درهم
- خلال السنة السادسة حتى العاشرة، كل ساعة خدمة تعادل 144 درهم
- خلال السنة الحادية عشرة حتى الخامسة عشر، كل ساعة خدمة تعادل 192 درهم
- من بعد الخمسطاش سنة، كل ساعة خدمة تعادل 240 درهم
مثلا، لنفترض بلي عاملة منزلي خدم عند مشغلها لمدة ثمن سنين. باش نحسبو التعويض ديالها حسب سلالم التعويض، غادي نضربو عدد الساعات اللي خدمات (8 × عدد ساعات الخدمة فالشهر) فالدرجة المناسبة لكل سنة:
- خلال الخمس سنين الأولى: 96 درهم / ساعة
- خلال السنة السادسة حتى العاشرة: 144 درهم / ساعة
- خلال السنة الحادية عشرة حتى الخامسة عشر: 192 درهم / ساعة
- من بعد الخمسطاش سنة: 240 درهم / ساعة
خاصنا نضربو هاد الدرجات فعدد الساعات اللي خدمات العاملة ولا العامل كل شهر باش نحصلو على تعويض شهري لكل درجة. ومن بعد غادي نجمعو التعويضات الشهرية ديال كل درجة باش نحصلو على التعويض الإجمالي للعاملة ولا العامل حسب سلالم التعويض عند الفصل.</t>
  </si>
  <si>
    <t>باش نجاوب على سؤالك، المراقبة والعقوبات فهاد الموضوع كيتم هكا:
1. مفتش الشغل هو اللي مسؤول على تفتيش الشغل، وفيه يتلقى شكاوى من العاملات المنزليات أو المشغلين بخصوص تنفيذ عقد العمل بين الطرفين.
2. إلا تعذر الصلح بين الطرفين، مفتش الشغل يحرر محضر فالموضوع ويسلمو للعاملة ولا العامل المنزلي باش يدليه للمحكمة المختصة للإصاص فالنزاع.
3. إلا معاينة شي مخالفة لأحكام القانون، مفتش الشغل يحرر محضر يحيلو للنيابة العامة المختصة.
أما بالنسبة للغرامات والحبس:
1. كل واحد استخدم عاملة ولا عامل منزلي تحت 16 سنة خلال الفترة الانتقالية المنصوص عليها فالمادة 6 من القانون كيتعاقب بغرامة تتراوح بين 25,000 و30,000 درهم.
2. كل واحد استخدم عاملة ولا عامل منزلي تحت 18 سنة بعد انصرام الفترة الانتقالية المنصوص عليها فالمادة 6 من القانون كيتعاقب بنفس الغرامة.
3. كل واحد استخدم عاملة ولا عامل منزلي بين 16 و18 سنة بلا إذن من ولي الأمر كيتعاقب بغرامة تتراوح بين 25,000 و30,000 درهم.
4. كل شخص ذاتي يتوسط فتشغيل العاملات أو العمال المنزليين بمقابل كيتعاقب بغرامة تتراوح بين 25,000 و30,000 درهم.
5. كل واحد استخدم عاملة ولا عامل منزلي خلافا لأحكام الفقرة الثالثة من المادة 6 من القانون كيتعاقب بغرامة تتراوح بين 25,000 و30,000 درهم.
6. كل واحد استخدم عاملة ولا عامل منزلي جبرا كيتعاقب بغرامة تتراوح بين 25,000 و30,000 دريم.
فجميع هاد الحالات، إلا تعاود نفس المخالفة، الغرامة كتضاعف بحاليها والمرتوب ممكن يتحكم عليه بالحبس لمدة تتراوح بين شهر و3 أشهر أو غير بغرامة ولا غير بالحبس حسب القانون.</t>
  </si>
  <si>
    <t>1.  باش تزوج فالمغرب خاصك هاد الوثائق:
    a. طلب رسمي باش يتسجل الزواج
    b. نسخة من سجل الولادة ديال كل واحد فيكم
    c. شهادة إدارية لكل واحد فيكم (كتعطيها وزارة الداخلية)
    d. شهادة طبية لكل واحد فيكم (كتعطيها وزارة الصحة)
    e. ترخيص بالزواج إلا كانو شي شروط خاصة بحال التعدد ولا الزواج بشي واحد ماشي مسلم
    f. شهادة الكفاءة للأجانب
2. باش تكمل الملف:
    a. جمع جميع الوثائق المطلوبة.
    b. قدم الطلب لقاضي الأسرة في المنطقة اللي غتكون فيها عقد النكاح.
    c. القاضي غادي يشوف فالمستندات وغادي يعطي الترخيص للعدول باش يوثقو عقد الزواج.
3. الشهادات الطبية والإدارية ضرورية:
    a. الشهادة الإدارية كتأكد أن الطرفين بجوج بالغين ومؤهلين قانونيا باش يتزوجو.
    b. الشهادة الطبية كتضمن أن كلا الطرفين بصحة جيدة وخاليين من الأمراض المعدية ولا أي مشاكل صحية أخرى اللي ممكن تأثر على الزواج ديالهم.
4. ما كاينش شي حاجة ضروري تقدم شهادة طبية وشهادة إدارية إلا كانو شي شروط خاصة، بحال التعدد أو الزواج بشي واحد ماشي مسلم، كيفما ذكرنا من قبل.</t>
  </si>
  <si>
    <t>أه، عادي بزاف إلى كنتي ساكن برا وبغيتي دير عقد الزواج تماك. ولكن خاصك تبع شي قواعد:
1.  **Undeclaration of the Contract**: تقدر تدير العقد ديالك بطريقة قانونية فشي بلاد أخرى على حساب القوانين والضوابط المحلية ديال هاداك البلاصة. يقدر يكون ضروري تسجل العقد عند السلطات المحلية قبل ما تكمل أي إجراءات أخرى.
2.  **Registration with Moroccan Authorities**: من بعد ما دير عقد الزواج برا، خاصك تدّي نسخة منو للمغرب فخلال 3 شهور. هادشي تقدر ديرو:
    -   **Through the Moroccan Consulate**: إلى كانت شي قنصلية مغربية فالبلاد فين ساكن دابا، هادا هو الخيار الساهل ليك. تقدر تّمشي للقنصلية بالوثائق وتعطي ليهم نسخة من عقد الزواج. يقدروا يعاونوك باش تسجل العقد رسمياً فالأنظمة المغربية.
    -   **Through the Ministry of Foreign Affairs**: إلى ماكانتش شي قنصلية مغربية فالبلاصة فين ساكن، تقدر تدّي الوثائق لوزارة الشؤون الخارجية والتعاون فالمغرب. يقدر يكون خاصك تصيفط الوثائق بالبريد ولا بأي طريقة أخرى كيشوفوها مناسبة باش توصل للوزارة.
3.  **Submission**: ملي تسجل العقد عند السلطات المغربية، غادي يعتارفو بيه رسمياً على حساب القانون ديال مدونة الأسرة (Personal Status Code). يقدر يكون مهم تكون عندك وثائق مصدقة مزيان باش تكون العملية ساهلة ومايكونوش تأخيرات ولا مشاكل.
الله يوفقك فالإجراءات والتهلايل!</t>
  </si>
  <si>
    <t>إيلا ما قدرتيش توثق العقد فديك الوقت، كاينين شي طرق باش تثبت الزواج ديالك قدام المحكمة:
1.  استعمل وسائل الإثبات الأخرى، بحال شهادة الشهود ولا وثائق أخرى اللي كتبين باللي تزوجتي.
2.  طلب الخبرة من عند شي واحد مختص باش يقدم دليل على الزواج ديالك.
3.  إلى كان عندك ولاد مع الشريك ديالك، المحكمة غتاخد هادشي بعين الاعتبار وغتعطي الأولوية لمصلحة الأطفال فاش كتقرر فالقضية.
المحكمة تقدر حتى هي تاخد بعين الاعتبار الإقرار بالأبوة ولا شهادة الشهود باش تثبت النسب ديال الدراري الصغار، بالإضافة إلى وسائل أخرى للإثبات بحال الخبرة القضائية.</t>
  </si>
  <si>
    <t>"الشروط" فواحد العقد كيعنيو شي بنود ولا أحكام متفق عليها بين الأطراف اللي داخلين فالعقد.
فالسياق ديال عقد الزواج، "الشروط" تقدر تشمل اتفاقات على كيفاش الأموال غادي تدار و تتوزع. ولكن، ما يمكنش ليك ببساطة تزيد شرط بحال السكن ولا تدبير المصاريف إلا إذا كان هادشي متفق عليه بين الطرفين بجوج فواحد الوثيقة منفصلة عن عقد الزواج نفسه.
إذا كنتي باغي تضمن شي شروط معينة، بحال اتفاقية على كيفاش غايتدارو الأمور ديال السكن ولا المصاريف، خاصك دير واحد الاتفاقية رسمية ومكتوبة بوحدها من غير عقد الزواج. هاد الاتفاقية خاصها توثق مزيان و العدول يقدروا يعاونوك باش تضمن باللي كتحترم القانون.
إلى ما كانش شي اتفاقية ولا شروط محددة، غادي يرجعو للقواعد العادية ديال القانون باش يحددو كيفاش الأموال غايتوزعو فواحد الزواج. هاد القواعد تقدر تشمل اعتبار المساهمات و المجهودات اللي دارو بجوج ديال الناس فالتنمية ديال ثروة الأسرة.
مهم تكون واضح و صريح مع الشريك/ة ديالك على التوقعات ديالك بخصوص السكن، تدبير المصاريف، و أي أمور مالية أخرى باش تضمن باللي عندكم فهم مشترك.</t>
  </si>
  <si>
    <t>إيلا قررتي تقدمي طلب الطلاق بسبب الخلافات اللي بيناتكم، ها شنو ممكن توقع:
1.  **محاولة الصلح:** المحكمة غتحاول أول حاجة تصلح المشاكل بيناتكم بجوج. كيحاولو يجيبو ناس محترمين ولا أعضاء من العائلة باش يخدمو كوساطة ويحاولو يصلحو الخلاف بيناتكم.
2.  **الاستشارة مع الحكمين:** إلا ما قدرش الوسيط يوصل لشي حل، المحكمة تقدر تحول القضية للحكمين (arbitrators) ولا لمجلس العائلة (family council). هاد الناس مكلفين باش يحاولو يصالحو بيناتكم بطريقة أخرى.
3.  **حكم الطلاق:** إلا ما قدرش حتى شي واحد من اللي ذكرنا يحل المشكل، والمشاكل بقاو كاينين، المحكمة غتقرر بالطلاق. يعني رسميا غادي تطلقي.
هادشي كامل كيتبع المادة 94 اللي ف قانون الأسرة، واللي كيركز على محاولة إصلاح العلاقات قبل ما ياخدو قرار نهائي بالطلاق.</t>
  </si>
  <si>
    <t>سؤال: شحال ديال السوايع فالنهار/السيمانة نقدر نخدم قانونيا كعاملة منزلية، وشنو كتعني "راحة أسبوعية مدفوعة"؟
جواب: تقدر تخدمي حتى لـ 48 ساعة في السيمانة فاش تكون مْزَّوجة (16-18 عام). إلا كنتِ أكبر من هاد العمر، قانونيا تقدر تخدمي 48 ساعة فالأسبوع. "راحة أسبوعية مدفوعة" كتعني أنك خاصك على الأقل يوم واحد ديال الراحة في السيمانة، وهاذوك السوايع اللي ما خدمتيهمش غادي تاخديهم فلوس.</t>
  </si>
  <si>
    <t>أه، عندك الحق تاخد عطلة سنوية، واللي عادةً كتكون شي جوج سيمانات كل عام. ولكن، العدد المضبوط ديال أيام العطلة يقدر يكون مختلف على حساب شحال خدام فالشهر.
باش تعرف بالضبط شحال من يوم عطلة عندك الحق فيهم، كاين واحد ال 'formula' بسيطة:
- إلا كنت خدام 5 أيام فالأسبوع، راه عندك الحق تاخد على الأقل يوم واحد ديال العطلة كل سيمانة.
- إلا كنت خدام 6 أيام فالأسبوع، راه عندك الحق تاخد جوج أيام ديال العطلة كل سيمانة.
هادشي كيعني باللي إلا كنت كتخدم 5 أيام كل سيمانة، غادي تجمع تقريبا 52 يوم عطلة فالعام (يوم واحد لكل سيمانة مضروب في 52 سيمانة). وإلا كنت خدام 6 أيام فالأسبوع، راه عندك الحق تاخد شي 104 يوم عطلة فالعام.
باش تعرف شحال من يوم عطلة بالضبط عندك الحق فيهم، خاصك تشوف العقد ديال الخدمة ديالك ولا تسول ال 'employer' ديالك على التفاصيل.
متنساوش باللي العطلة السنوية هي حق أساسي كيحميك القانون، وكتعطيك الوقت باش ترتاح وتعيش حياتك برا خدمة التنظيف.</t>
  </si>
  <si>
    <t>إيلا كنتي غادي تغيب من الخدمة حيت غادية تزوجي، القانون كيعطيك 7 أيام ديال الغياب. ولكن، غير 4 من هاد الـ 7 أيام اللي غايخلصوك عليهم. يعني، خاصك تكون واعية باللي غير جزء صغير من المدة الإجمالية مغاديش يكون عليها تعويض مالي.</t>
  </si>
  <si>
    <t>إيلا قررتي تخلي الخدمة ديالك ولا المشغل ديالك بغا يفصلك، عندك الحق تاخدي تعويض على حساب المدة اللي خدمتي فيها عند نفس المشغل. التعويض كيتحسب بهاد الطريقة:
1.  على الخمس سنين الأولى اللي خدمتي فيها بالصحيح، كتاخدي تعويض كيساوي 96 ساعة ديال الصالير ديالك.
2.  من السنة السادسة حتى للسنة العاشرة، كتاخدي تعويض كيساوي 144 ساعة ديال الصالير ديالك.
3.  من السنة الحادية عشرة حتى للسنة الخامسة عشرة، كتاخدي تعويض كيساوي 192 ساعة ديال الصالير ديالك.
4.  على أي مدة خدمتي فيها من بعد السنة الخامسة عشرة، كتاخدي تعويض كيساوي 240 ساعة ديال الصالير ديالك.
باش نحسبو المدة اللي خدمتي فيها بالصحيح، كنحسبو من النهار اللي بدا فيه هاد القانون يخدم.</t>
  </si>
  <si>
    <t>إلا ما خلصاتكش ال employer ديالك ولا مادارش بالالتزامات اللي مكتوبة فالعقد, تقدري تسجلي شكاية عند مفتشي الشغل (labor inspectors). هاد المفتشين غادي يعيطو عليك و على ال employer باش يشوفو الموضوع. أول حاجة، غادي يحاولو يصلحو المشكل بيناتكم و يكتبو شي محضر (record) بالتراضي اللي توقعوه الأطراف بجوج. إلا ما قدروش يوصلو لتفاهم, غادي يصيفطو ليك المحضر (record) باش تستعمليه إذا بغيتي تمشي للمحكمة المختصة باش تحلي النزاع (dispute). المفتش يقدر حتى هو يطلب منكم شي وثائق اللي تعاونو فالتحقيق. و إلا شاف شي مخالفة للقانون, غادي يصيفط محضر للنيابة العامة المختصة (competent public prosecutor's office).</t>
  </si>
  <si>
    <t>خطة طريق مبسطة لإجراءات الشقاق:
1. تقديم طلب: يبدأ الزوج/الزوجة بتقديم طلب للمحكمة تطلب فيه حل نزاع بينهما بسبب مخاوف بشأن الشقاق.
2. محاولة الإصلاح: تجري المحكمة جميع المحاولات الممكنة لإصلاح الخلاف، وفقًا لأحكام المادة 82 وقسم آخر من الكتاب (ماشي واضح).
3. الاستماع إلى الطرفين: تستمع المحكمة لكلا الزوجين وتحاول إصلاح الخلاف بينهما.
4. تعيين الحكمان: إذا فشل الإصلاح، تعين المحكمة حَكَمَيْنِ من أهلهم أو ممن لديهم خبرة في الموضوع وتحدد مهمتهما وجدولًا زمنيًا لتقديم تقريرهما (لا يتجاوز ثلاثة أشهر).
5. تمديد الموعد النهائي للحكمان: إذا لم يتمكن الحكمان من إكمال مهمتهما في الوقت المحدد، يجوز للمحكمة أن تأذن بتمديد واحد فقط.
6. إثبات عدم الإصلاح: إذا تعذر إصلاح الخلاف بين الزوجين، تثبت المحكمة ذلك في محضر وتصدر حكمًا بإنهاء العلاقة الزوجية، مع تحديد حقوق كل طرف والأطفال، إن وجدوا، وفقًا لأحكام الكتاب.
7. مهام الوساطة والحكم: يتولى الحكمان أو من في مقامهم مهام الوساطة واستقصاء أسباب النزاع وبذل الجهد لإصلاح العلاقة بين الزوجين. إذا تعذر الإصلاح، يرفعون تقريرهم إلى المحكمة التي تصدر حكمها وفقًا لأحكام المادة 94 أعلاه.
8. الحالات الدولية: إذا كان أحد الزوجين مقيمًا في الخارج، تجري المحكمة محاولة إصلاح من خلال القنصلية المغربية أو السفارة المغربية المعنية، أو أي شخص تعتبره مناسبًا. إذا تعذر الإصلاح، ترفع هذه الجهات تقريرًا إلى المحكمة التي تنظر في القضية وتبت فيها.</t>
  </si>
  <si>
    <t>باش توضح الوضعية ديال الأطفال والسكن والدخل، تقدر تطلب من الطرف الآخر الوثائق التالية:
1.  **وثائق الهوية**: بطاقة التعريف الوطنية ولا الباسبور باش تأكد من المعلومات الشخصية بحال الاسم والمهنة والعنوان.
2.  **شهادات الميلاد للأطفال**: هاد الشهادات كتعطي معلومات مهمة على السميات ديال الأطفال، الأعمار ديالهم والحالة الصحية.
3.  **وثائق السكن**: عقود الكراء ولا وثائق الملكية اللي كتبين فين ساكنا دابا وكيفاش كتدفع (الكرا، القرض السكني، إلخ).
4.  **إثبات الدخل**: شهادات العمل ولا الأجور، كشوف الحسابات البنكية، أو أي حاجة أخرى كتأكد من الدخل ديال كل طرف.
5.  **الوثائق الزوجية**: نسخ من عقد الزواج ولا الحالة المدنية باش تأكد من الوضع العائلي الرسمي.
6.  **الشواهد الطبية والأوراق المدرسية للأطفال**: هادشي كيعطي معلومات على الصحة والتعليم ديال الأطفال، وكيعاونك تفهم الاحتياجات ديالهم.
من خلال جمع وتحليل هاد الوثائق، غتكون عندك صورة واضحة على الوضع الحالي اللي متعلق بالأطفال والسكن والدخل.</t>
  </si>
  <si>
    <t>بموجب المادة 171 من مدونة الأسرة المغربية، التدخلات العملية المتعلقة بنفقة وحضانة وسكن المحضون كيتدارو على النحو التالي:
1.  **نفقة**: أول حاجة خاصها تضمن هي أن المكلف بالنفقة (غالبا الأب أو الأم في حالة الطلاق) كيلبي الاحتياجات المالية الأساسية ديال المحضون، بما فيها الماكلة، اللباس، التعليم، والرعاية الصحية، على حساب الإمكانيات المادية ديالو.
2.  **حضانة**: الحضانة كتشمل الرعاية والتربية والتأطير التربوي للمحضون باش يولي شخص صالح ومسؤول. المكلف بالحضانة مكلف حتى هو بتوفير بيئة آمنة ومستقرة للطفل، بما في ذلك السكن.
3.  **سكن المحضون**: إلا كان المحضون ماعندوش سكن ثابت، المكلف بالنفقة عندو واجب يوفر ليه سكن لائق أو يدفع بديل عن السكن باش يضمن أن الطفل عنده بلاصة فين يسكن بأمان وراحة. هادشي كيتدار عادة مع التركيز على توفير بيئة مستقرة ومناسبة للطفل باش يكبر فيها.
باختصار، التدخلات العملية في حالات النفقات والحضانة والسكن ديال المحضون كتركز على ضمان الاحتياجات المالية الأساسية والبيئات الرعوية والمستقرة للمحضونين، مع إعطاء الأولوية لتوفير سكن لائق إلا ماكانش ديجا موجود.</t>
  </si>
  <si>
    <t>إيلا واحد الزوج طرد الآخر من بيت الزوجية بلا سبب مشروع، هاد الشخص المتضرر يقدر يلجأ للقضاء المستعجل باش يرجع للدار فالحال. و فالوقت اللي كيدوز فيه هادشي، الدولة تقدر تتدخل باش تأمن سلامتو و أمانو.
باش نضمنو الأمان ديال الزوج المتضرر، يمكن ليه يدير هاد الخطوات:
1.  يقدم شكاية للقضاء المستعجل: الزوج المتضرر يقدر يرفع دعوى قضائية فالمحكمة المختصة باش يطلب أمر إرجاع للدار فالحال. خاصو يبين بلي طردوه بلا سبب مشروع و بلي كاين خطر على سلامتو و أمانو.
2.  يطلب حماية مؤقتة: الزوج المتضرر يقدر يطلب من المحكمة أمر حماية باش يأمن الأمان ديالو. هاد الأمر يمكن ليه يشمل منع الزوج الطارد من الاقتراب من بيت الزوجية أو التواصل معاه بأي طريقة.
3.  يتصل بالشرطة: إيلا كان كاين خطر على سلامة الزوج المتضرر، يمكن ليه يتصل بالشرطة باش يعاونوه و يحميه. الشرطة تقدر تتدخل باش تأمن الأمان ديالو و تمنع أي ضرر ممكن يوقع ليه.
4.  يطلب المساعدة القانونية: الزوج المتضرر يقدر يستاشر مع محامي متخصص فالقانون الأسري باش يعرف الحقوق ديالو و كيفاش خاصو يدير ف هاد الوضعية. المحامي يقدر يعاونو باش يقدم شكاية للقضاء المستعجل و يطلب أمر حماية.
5.  يستعمل الجمعيات: كاينين بزاف ديال الجمعيات اللي كيدعمو ضحايا العنف الأسري و كيقدرو يوفرولهم المساعدة القانونية، الدعم النفسي، و الإيواء المؤقت. الزوج المتضرر يقدر يتصل بهاد الجمعيات باش ياخد المساعدة اللي محتاجها.
بشكل عام، الدولة كتوفر بزاف ديال الأدوات العملية باش تحمي الأمان ديال الزوج المتضرر ف هاد الحالة. بتقديم شكاية للقضاء المستعجل، طلب الحماية المؤقتة، الاتصال بالشرطة، الاستشارة مع المحامي، و استعمال الجمعيات، الزوج المتضرر يقدر يضمن السلامة و الأمان ديالو.</t>
  </si>
  <si>
    <t>باعتبار أن الحكم بالشقاق يقضي بإمكانية تطليق الزوجين، من الضروري شرح الآثار المالية والزيارات للمرتفقين بطريقة مفهومة وبلا تعقيدات قانونية. هنا كيفاش ممكن دير هادشي:
1.  Financial Rights (الحقوق المالية):
    *   شرح باللي الحكم يقدر يأثر على شكون اللي غادي ياخد الفلوس، العقار، و الأصول الأخرى من بعد الطلاق.
    *   أكد باللي المحكمة غاتشوف المسؤولية ديال كل طرف في سبب الفراق باش تقرر شحال خاص الواحد يعطي للآخر كتعويض مالي.
2.  Visitation Rights (حقوق الزيارة):
    *   وضح باللي الحكم يقدر يحدد حقوق زيارة الأطفال للوالدين بجوج من بعد الطلاق.
    *   أكد باللي المحكمة غاتشوف شنو هو الأحسن للأطفال و تقدر تطلب من الوالدين يتبعو جدول زيارة معين أو ترتيبات أخرى باش يبقى التواصل مع ولادهم.
3.  Other Legal Aspects (جوانب قانونية أخرى):
    *   اذكر باللي الحكم يقدر يشمل تفاصيل على النفقة الزوجية، حضانة الأطفال، و أمور قانونية أخرى متعلقة بالطلاق.
    *   أكد باللي المحكمة غاتعالج هاد الأمور باش تضمن حل عادل للزوجين بجوج.
4.  Importance of Legal Advice (أهمية الاستشارة القانونية):
    *   نصح المرتفقين يستشروا محامي أو خبير قانوني باش يفهموا مزيان الآثار ديال الحكم بالشقاق على الوضعية الخاصة بهم.
    *   أكد باللي الحصول على استشارة مهنية يقدر يعاونهم ياخدو قرارات واعية و يحميو حقوقهم خلال عملية الطلاق.
باستخدام لغة بسيطة، تقديم معلومات واضحة، والنصح المرتفقين يطلبوا مساعدة قانونية إضافية حسب الحاجة، تقدر تعاونهم يفهموا الآثار ديال الحكم بالشقاق على الحقوق المالية والزيارات.</t>
  </si>
  <si>
    <t>إلى جات شي عاملة منزلية وكتشكا باللي ماعندهاش عقد مكتوب وماخداتش كامل الأجرة ديالها، ها كيفاش ممكن تعامل مع هاد الوضع:
**Step 1: Initial Questionnaire (استبيان أولي)**
أول حاجة، خاصك دير واحد الاستبيان أولي باش تجمع معلومات على الوضع الحالي. الأسئلة اللي ممكن تسول العاملة المنزلة هي:
1. واش وقعات شي عقد مكتوب مع المشغل؟
2. واش خدات نسخة من هاد العقد؟
3. شحال هي الأجرة الشهرية المتفق عليها في العقد، وشنو هو المبلغ الفعلي اللي كتاخد دابا؟
4. واش كاين شي دليل على الاتفاق الشفهي (مثلا رسائل نصية، شهود)؟
5. واش المشغل عاطيها وصلات ديال الأجرة أو سجلات الدفع؟
**Step 2: Collecting Evidence (جمع الأدلة)**
باش تجمع أدلة بالزربة، ممكن تطلب من العاملة المنزلة هاد الوثائق والشهادات:
1. **Any Written Agreement:** وخا مايكونش مكتوب مزيان بحال عقد، أي ورقة موقّعة أو رسالة فيها تفاصيل الأجرة أو شروط العمل كتعتبر دليل مهم.
2. **Payslips or Payment Records:** إلى كانت العاملة المنزلة كتاخد فلوس بالتحويل البنكي، ممكن تجبد كشف حساب من البنك باش تبين المبالغ اللي توصلات بيها.
3. **Witness Testimonies:** شهادات كتابية من أي شاهد شاف الاتفاق الشفهي أو عارف بالمبلغ ديال الأجرة المتفق عليه غادي تكون مفيدة بزاف.
**Step 3: Formal Complaint and Mediation (شكاية رسمية والوساطة)**
ملّي تجمع الأدلة، ممكن تسجل شكاية رسمية عند مفتش الشغل. المادة 22 من القانون كتسمح لمفتشي الشغل بالتحقيق في الشكاوي ديال العمال المنزليين ضد المشغلين ديالهم.
مفتش الشغل غادي يعرض على الطرفين باش يديرو محاولة للصلح، وهادشي كيتسجل فمحضر موقّع من الطرفين. إلى الصلح ماكانش ممكن، مفتش الشغل غادي يحرر محضراً ويقدمو للعاملة المنزلة باش تستعملو في المحكمة إذا قررات تقاضي المشغل.
**Step 4: Legal Action (إجراءات قانونية)**
إذا الصلح ماخدمش ومفتش الشغل أكد على خرق العقد أو القانون، العاملة المنزلة ممكن ترفع دعوى قضائية ضد المشغل باش تاخد الأجرة المستحقة. الأدلة اللي جمعناها قبل كغادي تكون مهمة بزاف في المحكمة.
**Important Points:**
- **Article 9:** كيأكد باللي عقد الشغل ديال العامل المنزلي ممكن يتبت بجميع وسائل الإثبات، وهذا كيعني أن الشهادة الشفهية والشهادات المكتوبة ممكن تستعمل باش تثبت الاتفاق.
- **Article 19:** كيحدد الحد الأدنى للأجرة اللي خاصها تخلص للعامل المنزلي وكيأكد باللي الأجرة ماخصش تكون أقل من 60% من الحد الأدنى القانوني في قطاعات الصناعة والتجارة والمهن الحرة.
تذكر، الهدف هو حماية حقوق العاملة المنزلة وضمان أنها تاخد الأجر العادل والعقود المكتوبة كيفما كيطلب القانون.</t>
  </si>
  <si>
    <t>1.  **Reception of Complaints (استقبال الشكايات)**: مفتشية الشغل كتستقبل الشكايات من طرفين بحال العامل/ة أو المشغل/ة اللي كيتعلقو بتطبيق عقد العمل.
2.  **Calling the Parties for Verification (دعوة الطرفين للتحقق)**: مفتش الشغل كيستدعي الطرفين باش يدير تحقيق على تطبيق أحكام قانون الشغل المتعلقة بالعمال المنزليين.
3.  **Attempting Conciliation and Drafting Minutes (محاولة الصلح وصياغة المحضر)**: مفتش الشغل كيبدا محاولات للصلح بين الطرفين، والنتائج كتسجل في محضر كيتوقعو عليه الأطراف بجوج.
4.  **If Conciliation Fails, Drafting Inspection Report (إذا فشل الصلح، صياغة تقرير التفتيش)**: إلى ماكانش الصلح ممكن، مفتش الشغل كيحرر تقرير كيوضح الوضع وكيسلمه للعامل/ة المنزلي/ة باش يقدّمو إذا قرر/ت يروح للمحكمة.
5.  **Requesting Documents (طلب الوثائق)**: مفتش الشغل يقدر يطلب من الأطراف وثائق متعلقة بالموضوع.
6.  **Inspection and Report of Violations (التفتيش والإبلاغ عن المخالفات)**: إذا لقى مفتش الشغل مخالفات لأحكام قانون الشغل، كيحرر تقرير وكيسلمه للنيابة العامة المختصة.
هاد التسلسل كيوضح الإجراء اللي خاص يتبعوه العمال المنزليين والمشغلين ديالهم ملي كيتعاملو مع قضايا متعلقة بعقود العمل والالتزامات بموجب قانون الشغل، بما في ذلك الصلح المحتمل أو إجراءات التفتيش.</t>
  </si>
  <si>
    <t>ملي تكون شي عاملة قاصر (بين 16 و 18 عام)، خاصك تتبع هاد الإجراءات:
1.  **Parental Consent**: قبل ما توقّع عقد الشغل، خاص يكون عندك إذن مكتوب من الوالدين ديالها مصدّق على صحة التوقيع.
2.  **Medical Check-ups**: العاملة القاصر خاصها دوز فحص طبي كل ستة أشهر على حساب المشغّل. هادشي باش نتأكدو باللي الشغل ما كياثرش على الصحة ديالها.
3.  **Restricted Work**: ممنوع عليك توكلها بمهام لي فيها خطر، بحال الخدمة في الأماكن العالية بلا أمان، و تهز شي حاجة ثقيلة بزاف، تستعمل معدات خطيرة، أو أي خدمة تقدر تضر بالصحة ديالها ولا السلوك الأخلاقي ديالها.
4.  **Support Services**: التواصل مع خدمات حماية الطفولة (Child Protection) و الصحة مهم باش نتأكدو باللي العاملة القاصر كتاخد الدعم لي محتاجا ليه من الناحية الصحية والنفسية.
من المهم تتبع هاد الإرشادات باش تحمي الرفاهية و السلامة ديال العاملات القاصرات، وتلتزم بالقانون مع ضمان بيئة عمل آمنة.</t>
  </si>
  <si>
    <t>إلى وقع شي خرق خطير (بحال الساعات الزايدة، الحرمان من الراحة، ولا الشك في أن يكون العامل/ة مكره/ة)، التصعيد الفوري اللي خاص يدار هو التالي:
1.  **Notifying the Labor Inspector:** بموجب المادة 22 من القانون ديال الخدمة المنزلية، عامل/ة منزل/ة يقدر/تقدر يقدم/تقدم شكاية ل 'Labor Inspectors'. إلا كان عندك شك في خرق خطير، خاصك تبلغ 'Labor Inspectors' فالحين.
2.  **Mediation and Documentation:** ال 'Inspector' غادي يستدعي الطرفين باش يحققوا فالوضع ويحاولوا يصلحوا الخلاف. هادشي كيشمل توثيق الوضع وتحرير محضر موقّع من طرف الطرفين.
3.  **Legal Action if Necessary:** إلا ماوصلناش لحل ودي، العامل/ة يقدر/تقدر ياخد المحضر للمحكمة المختصة باش يحكم في النزاع. ال 'Inspector' غادي يسلم هاد الوثائق للعامل/ة المنزلي/ة.
4.  **Reporting to Public Prosecution:** إلا كان الخرق كيشكل جريمة، ال 'Inspector' يقدر يرفع القضية للنيابة العامة المختصة باش يتعاملو معاها على أنها قضية جنائية.
5.  **Immediate Cessation of the Offense:** من الضروري أن أي خرق خطير يتوقف فالحين لحماية سلامة العامل/ة المنزلي/ة وضمان امتثاله للقانون.
في حالة الخروقات الخطيرة، اتباع هاد الخطوات غادي يساعد في حماية حقوق العمال/ات المنزليين ومحاسبة أصحاب العمل على الأفعال ديالهم بموجب القانون.</t>
  </si>
  <si>
    <t>باش نفسر للمشغل و العامل/ة العواقب القانونية و الغرامات المحتملة بطريقة فعالة و تشجع على المصالحة والامتثال، تبع هاد الخطوات:
1.  **Educate on Legal Obligations**: شرح بوضوح أن قانون الشغل كيحمي حقوق العمال المنزليين وكيلزم المشغلين بالالتزام بهاد الحقوق. ركز على الأهمية ديال احترام القوانين المتعلقة بعقود العمل، ساعات العمل، الراحة السنوية، الإجازات المرضية، و إنهاء الخدمة.
2.  **Highlight Potential Penalties**: شرح الغرامات المحتملة اللي ممكن تواجه المشغل في حالة عدم الامتثال لأحكام قانون الشغل. هادشي كيشمل غرامات على تشغيل قاصرين، عدم الحصول على إذن من ولي الأمر بالنسبة للقاصرين، العمل بدون إذن أو وسيط بمقابل، انتهاك ساعات العمل والراحة، و عدم دفع الأجور المتفق عليها في الوقت المحدد.
3.  **Emphasize Benefits of Compliance**: ناقش الفوائد ديال الامتثال لقانون الشغل، بحال الحفاظ على علاقة مزيانة مع الموظفين، تجنب الإجراءات القانونية المكلفة، و خلق بيئة عمل إيجابية اللي كتزيد من إنتاجية العمال المنزليين.
4.  **Promote Dialogue**: شجع المشغل والعامل/ة باش يناقشو أي مخاوف أو مشاكل عندهم فواحد الجو مفتوح و محترم. هادشي ممكن يساعد في تحديد المجالات اللي فيها سوء فهم أو عدم امتثال، و يسهل التوصل لحلول متفق عليها.
5.  **Suggest Mediation**: إذا كانت المصالحة صعيبة، اقترح تدخل وسيط محايد باش يعاون الأطراف بجوج يلقاو حلول و يتفاداو النزاعات القانونية. الوساطة ممكن تكون طريقة فعالة باش تحل الخلافات مع احترام حقوق الطرفين.
6.  **Offer Resources and Support**: قدم موارد، بحال نماذج العقود القياسية أو معلومات على قوانين الشغل المحلية، اللي ممكن تعاون المشغل و العامل/ة يفهمو الالتزامات ديالهم و يمتثلو ليها بشكل صحيح.
7.  **Follow Up**: من بعد المصالحة الأولية، دير متابعة مع الطرفين بجوج باش تأكد أن الاتفاقيات متبعة وأن أي مشاكل جديدة كتعالج بسرعة. هادشي ممكن يساعد في الحفاظ على بيئة عمل إيجابية و منع النزاعات المستقبلية.
بالتركيز على التعليم، تسليط الضوء على العواقب، التشجيع على التواصل المفتوح، و تقديم الدعم المستمر، ممكن تعاون المشغلين والعاملات/العاملين المنزليين يفهمو حقوقهم والتزاماتهم، مما يؤدي إلى الامتثال للقانون والحفاظ على علاقات عمل إيجابية.</t>
  </si>
  <si>
    <t>القاضي المكلف بالزواج كيقيّم بزاف ديال المعايير قبل ما يعطي الإذن لزواج قاصر:
1.  **Age and Maturity**: القاضي كيشوف واش القاصر ناضج ومستعد مزيان باش يتحمل المسؤوليات اللي كتجي مع الزواج. هادشي يقدر يشمل القدرة على اتخاذ قرارات مستنيرة، الفهم ديال الالتزامات الزوجية، والاستقلالية العاطفية والنفسية.
2.  **Consent**: مهم بزاف أن القاصر يعطي الموافقة الحرة والطوعية باش يتزوج. هادشي كيعني أنه ماكاينش ضغط ولا إجبار من شي طرف آخر، وأن القاصر فاهم مزيان الآثار ديال القرار ديالو.
3.  **Best Interests of the Minor**: القاضي خاصو يضمن أن الزواج غادي يكون في مصلحة القاصر. هادشي كيشمل تقييم الأثر المحتمل على التعليم، الصحة، الرفاهية العاطفية والنفسية، والعلاقات العائلية ديال القاصر.
4.  **Circumstances of the Marriage**: القاضي كياخد بعين الاعتبار الظروف اللي كتخلي الزواج ضروري أو مرغوب فيه. هادشي يقدر يشمل عوامل بحال الوضع الاجتماعي والاقتصادي ديال العائلة، الأعراف الثقافية والدينية، وأي ظروف خاصة متعلقة بالعلاقة بين الطرفين المستقبليين.
5.  **Medical Expertise and Social Research**: القاضي كيعتمد بزاف على الخبرة الطبية والبحث الاجتماعي باش يقيم مدى ملاءمة الزواج. هادشي يقدر يشمل استشارة مع متخصصين في طب الأطفال، علم النفس، أو الخدمة الاجتماعية اللي يمكن ليهم يقدمو معلومات حول النضج العاطفي والنفسي ديال القاصر، الآثار المحتملة ديال الزواج على الصحة والرفاهية ديالو، وأي عوامل أخرى متعلقة به.
6.  **Parental Consent**: المدونة كتشترط أن القاضي يسمع لوالدين ولا وصي شرعي للقاصر قبل ما ياخد القرار. هادشي كيضمن أن وجهات النظر والرغبات ديال الأوصياء القانونيين على القاصر تاخد بعين الاعتبار في عملية صنع القرار، وأن أي مخاوف أو اعتراضات كتأخذ بعين الاعتبار بشكل مناسب.
من خلال الموازنة بين هاد المعايير وأخد الخبرة الطبية والبحث الاجتماعي بعين الاعتبار، يمكن للقاضي يعطي قرار مستنير بشأن واش غادي يأذن بزواج قاصر ولا لا، مع ضمان أن القرار كيحمي المصالح ديال القاصر وكيلتزم بأحكام القانون.</t>
  </si>
  <si>
    <t>القرار ديال المحكمة بالإذن بزواج القاصر يمكن يتطعن فيه ولا ما يتطعنش على حساب الظروف الخاصة بكل حالة و شروط الطعن اللي كاينين ف القانون.
ف القانون المغربي، المواد 21 و 22 من قانون الأسرة كيتعاملو مع زواج القاصر و إجراءات الإذن به. المادة 21 كتوضح باللي الزواج ديال قاصر مشروط بالموافقة ديال الوصي الشرعي ديالو. الموافقة كتعطى بالتوقيع ديال القاصر والوصي على طلب الإذن بالزواج، وكيكون حاضر ف عقد الزواج. إلا كان الوصي الشرعي ما بغاش يعطي الموافقة، المادة 21 كتقول باللي قاضي الأسرة المكلف بمسائل الزواج يقدر يقرر ف الموضوع.
إلى شي طرف بغا يتحدى قرار المحكمة بالإذن بزواج القاصر، خاصو يستعمل طرق الطعن القانونية العادية اللي كتطبق على القرارات القضائية. هاد الطرق ممكن تشمل تقديم طلب إعادة النظر (motion for reconsideration) ولا استئناف (appeal)، على حساب القواعد الإجرائية و شروط الاستئناف اللي كاينين ف قانون الأسرة والقوانين الأخرى المناسبة.
الأسباب ديال الطعن ف قرار المحكمة بالإذن بزواج قاصر ممكن تكون متنوعة، بحال عدم احترام الشروط القانونية للإذن بالزواج ولا الأخذ بعين الاعتبار المصالح و الرفاهية ديال القاصر المشارك.
من المهم نشير باللي أي طعن خاصو يكون مبني على أسباب قانونية صحيحة ومحترم الإجراءات القانونية المناسبة، بما فيها احترام آجال الطعن وتلبية المتطلبات الشكلية الأخرى اللي كيتطلبها القانون.</t>
  </si>
  <si>
    <t>إلى رفض القاضي الإذن بالزواج، كيكون عند هاد الرفض آثار مهمة على عملية الزواج و العلاقة بين الخطيبين الصغار.
### الآثار الإجرائية:
1. **تأجيل أو إلغاء الزواج:** بدون إذن من قاضي الأسرة، الخطبة ما يمكنش تكمل وفقًا للشروط القانونية في المادة 20. هادشي كيعني باللي أي ترتيبات لحدث الزواج، بحال الحجز على القاعة ولا الترتيبات مع مقدمي الخدمات، غتكون غير صالحة.
2. **الحاجة لإعادة طلب:** إلى رفض الطلب الأولي، الخطيبين الصغار يمكن ليهم يطلبو مرة أخرى إذن من قاضي الأسرة إذا بقاو أسباب مقنعة للزواج ديالهم و مازالو تحت سن الرشد القانوني في وقت إعادة الطلب.
### الآثار الموضوعية:
1. **الحقوق والواجبات:** حتى ما يتمنح الإذن، الخطيبين الصغار كيبقاو فوضع قانوني اللي فيه الحقوق و الواجبات ديالهم محدودة فيما يتعلق بالزواج. هادشي يقدر يأثر على جوانب مختلفة من حياتهم، بحال السكن، التخطيط المالي المشترك، وحقوق الزوج.
2. **الموافقة المستنيرة:** الرفض يمكن يوصل لعملية أكثر تفكيرًا و استشارة للخطيبين الصغار باش يتأكدو باللي فهمو بشكل كامل الآثار ديال الزواج تحت السن القانوني وباش يعالجو أي مخاوف اللي كانت عند القاضي في الطلب الأولي.
### إمكانية إعادة طلب:
المادة 20 ما كتحددش صراحة واش كاين إذن واحد ولا لا، ولكن بالنظر إلى أن القرار ديال القاضي غير قابل للطعن بموجب القانون (مما يعني أنه نهائي)، فمن المرجح أنه لا يمكن تقديم طلب ثانٍ إلا إذا تغيرت الظروف بشكل كبير أو تم الحصول على معلومات أو أدلة جديدة تدعم طلب الإذن.
في الواقع، إعادة النظر في قرار قضائي بعد رفضه أمر نادر وغير مسبوق في أغلب الأنظمة القانونية ما لم يتم اكتشاف دليل جديد ومقنع بشكل واضح يؤثر على القرار الأصلي. لذلك، بدون تغييرات جوهرية في الظروف أو تقديم معلومات جديدة، من غير المرجح أن يكون هناك أساس لإعادة النظر في قرار رفض إذن الزواج بموجب المادة 20.</t>
  </si>
  <si>
    <t>إيلا كان النائب القانوني ديال واحد القاصر رافض يعطي الإذن للزواج والقاصر باغي يدير العقد، العملية كتطلب تدخل من طرف قاضي الأسرة اللي مكلف بالزواج. ها هما الخطوات الرئيسية والسلطات ديال القاضي:
1. **تقديم طلب**: القاصر أو أي طرف معني (بحال الوالدين الآخرين اللي عندهم الحق في الحضانة) يقدروا يدّيو واحد الطلب لـ قاضي الأسرة باش يعطي الإذن بالزواج واخا النائب القانوني رافض.
2. **إشعار النائب القانوني**: القضاء غادي يعلم النائب القانوني اللي رافض بالإجراءات اللي بدات ضد القرار ديالو.
3. **استماع وتدقيق**: القاضي غادي يدير واحد الاستماع باش يسمع الأطراف المعنية، بما فيهم القاصر والنائب القانوني اللي رافض. خلال هاد الاستماع، القضاء يقدر يستجوب الأطراف ويطلب منهم الأدلة أو الشهادات اللي كتدعم المواقف ديالهم.
4. **تقييم مصالح القاصر**: السلطة الرئيسية ديال القاضي هي باش يقيّم واش الزواج غادي يكون في مصلحة القاصر. هادشي يقدر يشمل دراسة النضج ديال القاصر، الاستقرار ديال العلاقة اللي كيديرها مع الشريك/الشريكة ديالو، والظروف المحيطة بالطلب ديالهم للزواج.
5. **اتخاذ القرار**: من بعد ما يدرس الأدلة ويسماع الأطراف المعنية، القاضي غادي ياخد قرار واش يعطي الإذن للزواج ولا لا. هاد القرار خاص يكون مبني على مصلحة القاصر وعلى الأساسيات القانونية اللي محددة في قانون الأسرة المحلي.
6. **إصدار الأمر**: إلا قرر القاضي باللي الزواج كاين في مصلحة القاصر، غادي يصدر واحد الأمر بالإذن للزواج. هاد الأمر يقدر يتضمن شروط أو قيود على العقد باش يضمن الحماية ديال المصالح والرفاهية ديال القاصر.
7. **تأكيد الإذن**: إلا صدر قاضي الأسرة أمر بالإذن بالزواج، القاصر والشريك/الشريكة ديالو يقدروا من بعد يبداو في عملية إتمام الزواج حسب القانون المعمول به.
8. **إمكانية الطعن**: النائب القانوني اللي رافض أو أي طرف آخر عندو مصلحة يقدروا يطعنو في قرار القاضي، وهادشي غادي يؤدي لمزيد من الإجراءات القضائية باش يتراجع القرار.
هاد العملية كتضمن أن المصالح والرفاهية ديال القاصر محميين حتى ملي كيكون النائب القانوني رافض يعطي الإذن للزواج. السلطة ديال قاضي الأسرة في هاد الحالات مهمة بزاف باش يوازن بين حقوق القاصر والرغبات ديالهم مع الاعتبارات الأوسع لسياسة الأسرة والقانون المحلي.</t>
  </si>
  <si>
    <t>بناءً على النص اللي عطيتيني، واحد الحالة افتراضية ممكن تكون هي:
واحد الشاب عندو 16 عام وكيقرا مزيان فالثانوية باغي يتزوج بواحد البنت عندها 40 عام، وعندها شهادة دكتوراه. الأب والأم ديال الولد موافقين على الزواج، ولكن المحكمة خاصها تقيم واش كاين شي مصلحة واضحة لهاد الاتحاد.
فهاد الحالة، المحكمة غادي توازن بين "المصلحة" و "الأهلية" عن طريق:
1.  الاستماع للأب والأم ديال الولد باش يفهمو الأسباب اللي خلاتهم يوافقو على الزواج ويحددو واش كاين شي مصلحة حقيقية من هاد الاتحاد.
2.  طلب الخبرة الطبية أو إجراء بحث اجتماعي لتقييم التأثير النفسي والاجتماعي ديال الزواج على الولد، مع الأخذ بعين الاعتبار الفارق الكبير فالسن بين الطرفين.
3.  تحديد المدة اللي كيتعتبر فيها الإذن بالزواج صالحًا، مع إمكانية تجديده إذا بقاو الظروف كتستدعي ذلك.
بهاد الطريقة، المحكمة غادي تقدر توازن بين "المصلحة" و "الأهلية" وتضمن أن القرار يكون في مصلحة القاصر، حتى في الحالات اللي فيها فارق كبير فالسن وغياب واضح للمصلحة.</t>
  </si>
  <si>
    <t>الإطار القانوني لعقد العمل المكتوب للعامل/العاملة المنزلية:
1. الشكل (Form):
   - عقد العمل خاص يكون مكتوب ومحدد في نموذج محدد بموجب نص تنظيمي. هادشي كيعني بلي العقد مايمكنش يكون شفهي أو غير رسمي، ولكن خاصو يلتزم بتنسيق معين وتفاصيل كتطلبها الحكومة.
2. المصادقة (Authentication):
   - توقيع عقد العمل من طرف المشغل والعامل/العاملة المنزلة ضروري. هادشي كيتأكد باللي الطرفين بجوج وافقوا على الشروط والأحكام ديال العقد.
   - بالإضافة إلى ذلك، العقد خاصو يتصادق عليه من قبل السلطات المختصة (عادةً مفتشية العمل). هاد المصادقة كتضمن صحة توقيعات الأطراف وكتخدم كدليل على أن العقد صالح قانونياً.
3. الوديع لدى مفتشية الشغل (Deposit with the Labour Inspectorate):
   - نسخة من عقد العمل خاصها تودع لدى مفتشية الشغل المختصة مقابل وصل. هادشي كيسمح للحكومة تراقب ظروف عمل العمال/العاملات المنزليين وكتضمن باللي المشغلين ملتزمين بالقانون.
أثر غياب العقد على الإثبات (Impact of the absence of a contract on proof):
   - في حالة عدم وجود عقد مكتوب ومصادق عليه ومودع، يمكن إثبات علاقة العمل بأي وسيلة من وسائل الإثبات إذا كان العقد ثابت كتابياً. هادشي كيشير باللي في حالة النزاعات أو المطالبات المتعلقة بعلاقة العمل، الأدلة الأخرى بحال رسائل البريد الإلكتروني، الرسائل، الشهادات، أو أي دليل آخر يمكن يستعمل باش يثبت الشروط والأحكام المتفق عليها بين المشغل والعامل/العاملة المنزلي.
   - ومع ذلك، غياب عقد مكتوب كيزيد من صعوبة إثبات شروط العقد والالتزامات المتبادلة للأطراف المعنية.
في الختام، الإطار القانوني لعقود العمل المكتوبة للعاملات/العمال المنزليين كيفرض على المشغلين يوجدو عقود عمل محددة في نموذج معين، يحصلو على المصادقة عليها من السلطات المختصة، ويودعوها لدى مفتشية الشغل. غياب هاد العقد يمكن يعقد عملية إثبات شروط وأحكام علاقة العمل، ولكن كيبقى ممكن باستخدام وسائل الإثبات الأخرى.</t>
  </si>
  <si>
    <t>قاعدة الحد الأدنى للسن: وفقًا للمادة 6، فإن الحد الأدنى لسن الأشخاص الذين يمكن تشغيلهم كعاملات منزليات أو عمال منزليين محدد بـ 18 عامًا.
فترة الانتقال التاريخية: يحدد القانون فترة انتقالية مدتها خمس سنوات تبدأ من تاريخ دخوله حيز التنفيذ. خلال هذه الفترة، يسمح بتشغيل الأشخاص الذين تتراوح أعمارهم بين 16 و 18 عامًا كعاملات أو عمال منزليين، بشرط أن يكون لديهم إذن مكتوب مصادق عليه من أولياء أمورهم لتوقيع عقد العمل الخاص بهم.
القيود الخاصة بالقاصرين: تعرض العاملات المنزليات والعمال المنزليون الذين تتراوح أعمارهم بين 16 و 18 عامًا لإجراء فحص طبي إلزامي كل ستة أشهر على نفقة صاحب العمل. بالإضافة إلى ذلك، يمنع القانون تشغيل هؤلاء القاصرين في الأماكن المرتفعة غير الآمنة، وحمل الأشياء الثقيلة، واستخدام المعدات والآلات والأدوات الخطيرة، وفي الوظائف التي قد تشكل خطرًا على صحتهم أو سلامتهم أو سلوكهم الأخلاقي. يمكن أن تحدد لائحة الأشغال المحظورة بموجب نص تنظيمي.
العقوبات المتعلقة بالسن: المادة 23 (الفقرة الخاصة بالعقوبات) تحدد الغرامات للأفراد الذين ينتهكون القواعد المتعلقة بسن العاملات المنزليات والعمال المنزليين خلال فترة الانتقال وما بعدها. على سبيل المثال، يمكن أن يُعاقب أي شخص يستخدم عاملة منزلية أو عاملاً منزليًا دون سن 16 سنة بغرامة تتراوح بين 25000 و 30000 درهم. في حالة العودة، يمكن تشديد العقوبة لتشمل غرامات أعلى والسجن لمدة تصل إلى ثلاثة أشهر.</t>
  </si>
  <si>
    <t>المادة 5 كتأكد على الأهمية ديال احترام الخصوصية والحفاظ على البيانات الشخصية للعاملات أو العمال المنزليين في سياق الفحوصات الطبية. هادشي كيعني باللي المشغل خاصو يتعامل مع المعلومات الصحية الحساسة بطريقة مسؤولة، ويضمن أنها ما تكشفش لأطراف غير مصرح بها.
المادة 12 كتوضح مسؤولية المشغل في حماية السلامة والصحة والكرامة ديال العاملات أو العمال المنزليين اللي خدامين تحت إمرته. هادشي كيعني باللي المشغل خاصو يخلق بيئة عمل آمنة ومحترمة، ويتأكد من أن العاملات أو العمال المنزليين ما يتعرضوش لأي نوع من الأذى أو الإهانة في أثناء أداء المهام ديالهم.
ملي هاد الجوج مواد كيتجمعوا، كيخلقوا إطار شامل للمشغل باش يحافظ على التوازن بين حماية الخصوصية وضمان بيئة عمل آمنة ومحترمة للعاملات أو العمال المنزليين. من خلال احترام قواعد السرية وحماية الكرامة ديال العاملات أو العمال المنزليين، المشغل كيظهر الالتزام ديالو بحقوقهم ورفاهيتهم.</t>
  </si>
  <si>
    <t>المادة 21 من قانون العمل تحدد تعويض نهاية الخدمة للعاملات المنزليات والعمال المنزليين بناءً على سنوات الأقدمية (سنوات الخبرة). ال'formula' ديال حساب هاد التعويض كتعتمد على عدد ساعات الأجرة اللي كياخد العامل في الساعة، وكتختلف على حسب المدة الزمنية اللي خدم فيها. ها واحد السيناريو رقمي باش نوضحو ليك الحساب:
1. **تحديد أجر الساعة**: نفترضو أن العامل المنزلي كيخدم 5 أيام في الأسبوع لمدة 8 ساعات في النهار وكيتخلص $15 للساعة. إذن، كيربح $600 في الشهر (5 أيام × 8 ساعات × $15).
2. **حساب التعويض لكل فترة**:
   - بالنسبة للسنوات الخمس الأولى: 96 ساعة من الأجر لكل عام.
     إلى العامل خدم بالضبط 5 سنين، غايتخلص على هاد الشكل:
     \[
     \text{Compensation} = 5 \times 96 \times \$15 = \$7,200
     \]
   - بالنسبة للسنوات السادسة إلى العاشرة: 144 ساعة من الأجر لكل عام.
     إلى العامل خدم بالضبط 5 سنين إضافية (يعني، في المجموع 10 سنين)، غايتخلص على هاد الشكل:
     \[
     \text{Compensation} = 5 \times 144 \times \$15 = \$10,800
     \]
   - بالنسبة للسنوات الحادية عشرة إلى الخامسة عشرة: 192 ساعة من الأجر لكل عام.
     إلى العامل خدم بالضبط 5 سنين إضافية (يعني، في المجموع 15 سنة)، غايتخلص على هاد الشكل:
     \[
     \text{Compensation} = 5 \times 192 \times \$15 = \$14,400
     \]
   - بالنسبة للسنوات بعد الخامسة عشرة: 240 ساعة من الأجر لكل عام.
     إلى العامل خدم بالضبط 5 سنين إضافية (يعني، في المجموع 20 سنة)، غايتخلص على هاد الشكل:
     \[
     \text{Compensation} = 5 \times 240 \times \$15 = \$18,000
     \]
3. **جمع التعويضات**: إلى جمعنا كاع التعويضات ل 20 سنة ديال الخدمة، العامل غايتخلص على هاد الشكل:
   \[
   \text{Total Compensation} = \$7,200 + \$10,800 + \$14,400 + \$18,000 = \$50,400
   \]
إذن، العامل المنزلي اللي خدم 20 سنة وكيتخلص $15 للساعة غايتوقع يتلقى تعويض نهاية الخدمة ديال $50,400. هاد الحساب كيبين كيفاش التعويض كيزيد مع مرور الوقت على حساب المدة الزمنية اللي خدم فيها العامل، وكيتبع السلالم المحددة في القانون بناءً على الأقدمية (سنوات الخبرة).</t>
  </si>
  <si>
    <t>ملخص حول الرقابة والعقوبات:
في مجال قانون العمل المتعلق بالعمال المنزليين، الرقابة كتدار من طرف مفتشي الشغل اللي مكلفين بتفتيش الشغل. هاد المفتشين كيتوصلو بالشكايات من العمال و المشغلين بجوج فاش كيوقع شي نزاع متعلق بتطبيق عقد العمل.
ملي كيكونو شكايات، مفتش الشغل كيعرض على الطرفين باش يديرو محاولة الصلح. إلا كان ممكن الصلح، المحضر ديال هاد الإجراءات كيتسجل وكيتوقّع من طرف الطرفين بجوج. ولكن، إذا ماكانش الصلح ممكن، المفتش كيحط واحد المحضر مفصل اللي كيورّي الأسباب اللي خلات الصلح يفشل. هاد المحضر كيتسلم للعامل المنزلي باش يقدر يستعملو إلا قرر يتبع قضية في المحكمة.
إلا مفتش الشغل لقى شي مخالفة للقانون، كيلوح واحد المحضر للنيابة العامة المختصة. و من بعد، النيابة العامة تقدر ترفع دعوى ضد المخالف بناءً على المعلومات اللي كاينين في هاد المحضر.
العقوبات على انتهاك القوانين المتعلقة بالعمال المنزليين كتضم غرامات مختلفة:
1) استخدام عامل منزلي يقل عمره عن 16 سنة خلال الفترة الانتقالية أو بعد ذلك كيؤدي لغرامة من 25,000 إلى 30,000 درهم.
2) توظيف عامل منزلي بين سن 16 و 18 سنة بلا إذن من ولي الأمر كيعاقب عليه بغرامة من 25,000 إلى 30,000 درهم.
3) استعمال وسيط لتوظيف العمال المنزليين بمقابل كيؤدي لغرامة من 25,000 إلى 30,000 درهم.
4) توظيف عامل منزلي بشكل مخالف للشروط المحددة في القانون أو عن طريق الإكراه كيؤدي حتى هو لغرامة من 25,000 إلى 30,000 درهم.
في حالة العود، مرتكب الأفعال المذكورة أعلاه يمكن ليه يواجه غرامات مضاعفة بالإضافة للسجن لمدة تتراوح بين شهر و ثلاثة أشهر أو أي عقوبة بديلة أخرى.</t>
  </si>
  <si>
    <t>Weights</t>
  </si>
  <si>
    <t>Helpfulness</t>
  </si>
  <si>
    <t>Accuracy</t>
  </si>
  <si>
    <t>Completeness</t>
  </si>
  <si>
    <t>Darija Fluency</t>
  </si>
  <si>
    <t>Total</t>
  </si>
  <si>
    <t>User Profile</t>
  </si>
  <si>
    <t>خدامة بسيطة</t>
  </si>
  <si>
    <t>موظف عمومي/جمعوي</t>
  </si>
  <si>
    <t>طالب قانون</t>
  </si>
  <si>
    <t>Weighted_Sum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</si>
</sst>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F2F2F2"/>
        <bgColor indexed="64"/>
      </patternFill>
    </fill>
    <fill>
      <patternFill patternType="solid">
        <fgColor rgb="FFDDEBF7"/>
        <bgColor indexed="64"/>
      </patternFill>
    </fill>
    <fill>
      <patternFill patternType="solid">
        <fgColor rgb="FFFFF2CC"/>
        <bgColor indexed="64"/>
      </patternFill>
    </fill>
    <fill>
      <patternFill patternType="solid">
        <fgColor rgb="FFE2F0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2" borderId="1" xfId="0" applyFont="1" applyFill="1" applyBorder="1"/>
    <xf numFmtId="0" fontId="1" fillId="0" borderId="1" xfId="0" applyFont="1" applyBorder="1" applyAlignment="1">
      <alignment horizontal="center" vertical="top"/>
    </xf>
    <xf numFmtId="0" fontId="1" fillId="2" borderId="1" xfId="0" applyFont="1" applyFill="1" applyBorder="1" applyAlignment="1">
      <alignment horizontal="center" vertical="center"/>
    </xf>
    <xf numFmtId="2" fontId="2" fillId="4" borderId="1" xfId="0" applyNumberFormat="1" applyFont="1" applyFill="1" applyBorder="1" applyAlignment="1">
      <alignment horizontal="center"/>
    </xf>
    <xf numFmtId="0" fontId="0" fillId="0" borderId="1" xfId="0" applyBorder="1"/>
    <xf numFmtId="1" fontId="0" fillId="0" borderId="1" xfId="0" applyNumberFormat="1" applyBorder="1" applyAlignment="1">
      <alignment horizontal="center"/>
    </xf>
    <xf numFmtId="2" fontId="0" fillId="5" borderId="1" xfId="0" applyNumberFormat="1" applyFill="1" applyBorder="1" applyAlignment="1">
      <alignment horizontal="center"/>
    </xf>
    <xf numFmtId="2" fontId="0" fillId="0" borderId="0" xfId="0" applyNumberFormat="1"/>
    <xf numFmtId="0" fontId="1" fillId="3" borderId="1" xfId="0" applyFont="1" applyFill="1" applyBorder="1" applyAlignment="1">
      <alignment horizontal="center" vertical="center"/>
    </xf>
    <xf numFmtId="2" fontId="0" fillId="0" borderId="1" xfId="0" applyNumberFormat="1" applyBorder="1" applyAlignment="1">
      <alignment horizontal="center"/>
    </xf>
    <xf numFmtId="2" fontId="0" fillId="0" borderId="1"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zoomScale="130" zoomScaleNormal="130" workbookViewId="0">
      <pane xSplit="3" ySplit="1" topLeftCell="D2" activePane="bottomRight" state="frozen"/>
      <selection pane="topRight" activeCell="C1" sqref="C1"/>
      <selection pane="bottomLeft" activeCell="A2" sqref="A2"/>
      <selection pane="bottomRight" activeCell="E1" sqref="E1:E1048576"/>
    </sheetView>
  </sheetViews>
  <sheetFormatPr baseColWidth="10" defaultColWidth="8.7265625" defaultRowHeight="14.5" x14ac:dyDescent="0.35"/>
  <cols>
    <col min="1" max="2" width="10.7265625" customWidth="1"/>
    <col min="3" max="3" width="60.7265625" style="1" customWidth="1"/>
    <col min="4" max="4" width="68.1796875" style="1" customWidth="1"/>
    <col min="5" max="5" width="60.7265625" style="1" customWidth="1"/>
  </cols>
  <sheetData>
    <row r="1" spans="1:5" s="2" customFormat="1" ht="22" customHeight="1" x14ac:dyDescent="0.35">
      <c r="A1" s="3" t="s">
        <v>0</v>
      </c>
      <c r="B1" s="3" t="s">
        <v>99</v>
      </c>
      <c r="C1" s="3" t="s">
        <v>1</v>
      </c>
      <c r="D1" s="3" t="s">
        <v>2</v>
      </c>
      <c r="E1" s="3" t="s">
        <v>3</v>
      </c>
    </row>
    <row r="2" spans="1:5" ht="409.5" x14ac:dyDescent="0.35">
      <c r="A2">
        <v>1</v>
      </c>
      <c r="B2" t="s">
        <v>100</v>
      </c>
      <c r="C2" s="1" t="s">
        <v>4</v>
      </c>
      <c r="D2" s="1" t="s">
        <v>34</v>
      </c>
      <c r="E2" s="1" t="s">
        <v>63</v>
      </c>
    </row>
    <row r="3" spans="1:5" ht="304.5" x14ac:dyDescent="0.35">
      <c r="A3">
        <v>2</v>
      </c>
      <c r="B3" t="s">
        <v>100</v>
      </c>
      <c r="C3" s="1" t="s">
        <v>5</v>
      </c>
      <c r="D3" s="1" t="s">
        <v>35</v>
      </c>
      <c r="E3" s="1" t="s">
        <v>64</v>
      </c>
    </row>
    <row r="4" spans="1:5" ht="275.5" x14ac:dyDescent="0.35">
      <c r="A4">
        <v>3</v>
      </c>
      <c r="B4" t="s">
        <v>100</v>
      </c>
      <c r="C4" s="1" t="s">
        <v>6</v>
      </c>
      <c r="D4" s="1" t="s">
        <v>36</v>
      </c>
      <c r="E4" s="1" t="s">
        <v>65</v>
      </c>
    </row>
    <row r="5" spans="1:5" ht="246.5" x14ac:dyDescent="0.35">
      <c r="A5">
        <v>4</v>
      </c>
      <c r="B5" t="s">
        <v>100</v>
      </c>
      <c r="C5" s="1" t="s">
        <v>7</v>
      </c>
      <c r="D5" s="1" t="s">
        <v>37</v>
      </c>
      <c r="E5" s="1" t="s">
        <v>66</v>
      </c>
    </row>
    <row r="6" spans="1:5" ht="217.5" x14ac:dyDescent="0.35">
      <c r="A6">
        <v>5</v>
      </c>
      <c r="B6" t="s">
        <v>100</v>
      </c>
      <c r="C6" s="1" t="s">
        <v>8</v>
      </c>
      <c r="D6" s="1" t="s">
        <v>38</v>
      </c>
      <c r="E6" s="1" t="s">
        <v>67</v>
      </c>
    </row>
    <row r="7" spans="1:5" ht="319" x14ac:dyDescent="0.35">
      <c r="A7">
        <v>6</v>
      </c>
      <c r="B7" t="s">
        <v>100</v>
      </c>
      <c r="C7" s="1" t="s">
        <v>9</v>
      </c>
      <c r="D7" s="1" t="s">
        <v>39</v>
      </c>
      <c r="E7" s="1" t="s">
        <v>68</v>
      </c>
    </row>
    <row r="8" spans="1:5" ht="304.5" x14ac:dyDescent="0.35">
      <c r="A8">
        <v>7</v>
      </c>
      <c r="B8" t="s">
        <v>100</v>
      </c>
      <c r="C8" s="1" t="s">
        <v>10</v>
      </c>
      <c r="D8" s="1" t="s">
        <v>40</v>
      </c>
      <c r="E8" s="1" t="s">
        <v>69</v>
      </c>
    </row>
    <row r="9" spans="1:5" ht="409.5" x14ac:dyDescent="0.35">
      <c r="A9">
        <v>8</v>
      </c>
      <c r="B9" t="s">
        <v>100</v>
      </c>
      <c r="C9" s="1" t="s">
        <v>11</v>
      </c>
      <c r="D9" s="1" t="s">
        <v>41</v>
      </c>
      <c r="E9" s="1" t="s">
        <v>70</v>
      </c>
    </row>
    <row r="10" spans="1:5" ht="362.5" x14ac:dyDescent="0.35">
      <c r="A10">
        <v>9</v>
      </c>
      <c r="B10" t="s">
        <v>100</v>
      </c>
      <c r="C10" s="1" t="s">
        <v>12</v>
      </c>
      <c r="D10" s="1" t="s">
        <v>42</v>
      </c>
      <c r="E10" s="1" t="s">
        <v>71</v>
      </c>
    </row>
    <row r="11" spans="1:5" ht="290" x14ac:dyDescent="0.35">
      <c r="A11">
        <v>10</v>
      </c>
      <c r="B11" t="s">
        <v>100</v>
      </c>
      <c r="C11" s="1" t="s">
        <v>13</v>
      </c>
      <c r="D11" s="1" t="s">
        <v>43</v>
      </c>
      <c r="E11" s="1" t="s">
        <v>72</v>
      </c>
    </row>
    <row r="12" spans="1:5" ht="409.5" x14ac:dyDescent="0.35">
      <c r="A12">
        <v>11</v>
      </c>
      <c r="B12" t="s">
        <v>101</v>
      </c>
      <c r="C12" s="1" t="s">
        <v>14</v>
      </c>
      <c r="D12" s="1" t="s">
        <v>44</v>
      </c>
      <c r="E12" s="1" t="s">
        <v>73</v>
      </c>
    </row>
    <row r="13" spans="1:5" ht="362.5" x14ac:dyDescent="0.35">
      <c r="A13">
        <v>12</v>
      </c>
      <c r="B13" t="s">
        <v>101</v>
      </c>
      <c r="C13" s="1" t="s">
        <v>15</v>
      </c>
      <c r="D13" s="1" t="s">
        <v>45</v>
      </c>
      <c r="E13" s="1" t="s">
        <v>74</v>
      </c>
    </row>
    <row r="14" spans="1:5" ht="275.5" x14ac:dyDescent="0.35">
      <c r="A14">
        <v>13</v>
      </c>
      <c r="B14" t="s">
        <v>101</v>
      </c>
      <c r="C14" s="1" t="s">
        <v>16</v>
      </c>
      <c r="D14" s="1" t="s">
        <v>46</v>
      </c>
      <c r="E14" s="1" t="s">
        <v>75</v>
      </c>
    </row>
    <row r="15" spans="1:5" ht="409.5" x14ac:dyDescent="0.35">
      <c r="A15">
        <v>14</v>
      </c>
      <c r="B15" t="s">
        <v>101</v>
      </c>
      <c r="C15" s="1" t="s">
        <v>17</v>
      </c>
      <c r="D15" s="1" t="s">
        <v>47</v>
      </c>
      <c r="E15" s="1" t="s">
        <v>76</v>
      </c>
    </row>
    <row r="16" spans="1:5" ht="409.5" x14ac:dyDescent="0.35">
      <c r="A16">
        <v>15</v>
      </c>
      <c r="B16" t="s">
        <v>101</v>
      </c>
      <c r="C16" s="1" t="s">
        <v>18</v>
      </c>
      <c r="D16" s="1" t="s">
        <v>48</v>
      </c>
      <c r="E16" s="1" t="s">
        <v>77</v>
      </c>
    </row>
    <row r="17" spans="1:5" ht="409.5" x14ac:dyDescent="0.35">
      <c r="A17">
        <v>16</v>
      </c>
      <c r="B17" t="s">
        <v>101</v>
      </c>
      <c r="C17" s="1" t="s">
        <v>19</v>
      </c>
      <c r="D17" s="1" t="s">
        <v>49</v>
      </c>
      <c r="E17" s="1" t="s">
        <v>78</v>
      </c>
    </row>
    <row r="18" spans="1:5" ht="409.5" x14ac:dyDescent="0.35">
      <c r="A18">
        <v>17</v>
      </c>
      <c r="B18" t="s">
        <v>101</v>
      </c>
      <c r="C18" s="1" t="s">
        <v>20</v>
      </c>
      <c r="D18" s="1" t="s">
        <v>45</v>
      </c>
      <c r="E18" s="1" t="s">
        <v>79</v>
      </c>
    </row>
    <row r="19" spans="1:5" ht="333.5" x14ac:dyDescent="0.35">
      <c r="A19">
        <v>18</v>
      </c>
      <c r="B19" t="s">
        <v>101</v>
      </c>
      <c r="C19" s="1" t="s">
        <v>21</v>
      </c>
      <c r="D19" s="1" t="s">
        <v>50</v>
      </c>
      <c r="E19" s="1" t="s">
        <v>80</v>
      </c>
    </row>
    <row r="20" spans="1:5" ht="409.5" x14ac:dyDescent="0.35">
      <c r="A20">
        <v>19</v>
      </c>
      <c r="B20" t="s">
        <v>101</v>
      </c>
      <c r="C20" s="1" t="s">
        <v>22</v>
      </c>
      <c r="D20" s="1" t="s">
        <v>51</v>
      </c>
      <c r="E20" s="1" t="s">
        <v>81</v>
      </c>
    </row>
    <row r="21" spans="1:5" ht="409.5" x14ac:dyDescent="0.35">
      <c r="A21">
        <v>20</v>
      </c>
      <c r="B21" t="s">
        <v>101</v>
      </c>
      <c r="C21" s="1" t="s">
        <v>23</v>
      </c>
      <c r="D21" s="1" t="s">
        <v>52</v>
      </c>
      <c r="E21" s="1" t="s">
        <v>82</v>
      </c>
    </row>
    <row r="22" spans="1:5" ht="409.5" x14ac:dyDescent="0.35">
      <c r="A22">
        <v>21</v>
      </c>
      <c r="B22" t="s">
        <v>102</v>
      </c>
      <c r="C22" s="1" t="s">
        <v>24</v>
      </c>
      <c r="D22" s="1" t="s">
        <v>53</v>
      </c>
      <c r="E22" s="1" t="s">
        <v>83</v>
      </c>
    </row>
    <row r="23" spans="1:5" ht="304.5" x14ac:dyDescent="0.35">
      <c r="A23">
        <v>22</v>
      </c>
      <c r="B23" t="s">
        <v>102</v>
      </c>
      <c r="C23" s="1" t="s">
        <v>25</v>
      </c>
      <c r="D23" s="1" t="s">
        <v>54</v>
      </c>
      <c r="E23" s="1" t="s">
        <v>84</v>
      </c>
    </row>
    <row r="24" spans="1:5" ht="409.5" x14ac:dyDescent="0.35">
      <c r="A24">
        <v>23</v>
      </c>
      <c r="B24" t="s">
        <v>102</v>
      </c>
      <c r="C24" s="1" t="s">
        <v>26</v>
      </c>
      <c r="D24" s="1" t="s">
        <v>55</v>
      </c>
      <c r="E24" s="1" t="s">
        <v>85</v>
      </c>
    </row>
    <row r="25" spans="1:5" ht="409.5" x14ac:dyDescent="0.35">
      <c r="A25">
        <v>24</v>
      </c>
      <c r="B25" t="s">
        <v>102</v>
      </c>
      <c r="C25" s="1" t="s">
        <v>27</v>
      </c>
      <c r="D25" s="1" t="s">
        <v>56</v>
      </c>
      <c r="E25" s="1" t="s">
        <v>86</v>
      </c>
    </row>
    <row r="26" spans="1:5" ht="246.5" x14ac:dyDescent="0.35">
      <c r="A26">
        <v>25</v>
      </c>
      <c r="B26" t="s">
        <v>102</v>
      </c>
      <c r="C26" s="1" t="s">
        <v>28</v>
      </c>
      <c r="D26" s="1" t="s">
        <v>57</v>
      </c>
      <c r="E26" s="1" t="s">
        <v>87</v>
      </c>
    </row>
    <row r="27" spans="1:5" ht="409.5" x14ac:dyDescent="0.35">
      <c r="A27">
        <v>26</v>
      </c>
      <c r="B27" t="s">
        <v>102</v>
      </c>
      <c r="C27" s="1" t="s">
        <v>29</v>
      </c>
      <c r="D27" s="1" t="s">
        <v>58</v>
      </c>
      <c r="E27" s="1" t="s">
        <v>88</v>
      </c>
    </row>
    <row r="28" spans="1:5" ht="409.5" x14ac:dyDescent="0.35">
      <c r="A28">
        <v>27</v>
      </c>
      <c r="B28" t="s">
        <v>102</v>
      </c>
      <c r="C28" s="1" t="s">
        <v>30</v>
      </c>
      <c r="D28" s="1" t="s">
        <v>59</v>
      </c>
      <c r="E28" s="1" t="s">
        <v>89</v>
      </c>
    </row>
    <row r="29" spans="1:5" ht="232" x14ac:dyDescent="0.35">
      <c r="A29">
        <v>28</v>
      </c>
      <c r="B29" t="s">
        <v>102</v>
      </c>
      <c r="C29" s="1" t="s">
        <v>31</v>
      </c>
      <c r="D29" s="1" t="s">
        <v>60</v>
      </c>
      <c r="E29" s="1" t="s">
        <v>90</v>
      </c>
    </row>
    <row r="30" spans="1:5" ht="409.5" x14ac:dyDescent="0.35">
      <c r="A30">
        <v>29</v>
      </c>
      <c r="B30" t="s">
        <v>102</v>
      </c>
      <c r="C30" s="1" t="s">
        <v>32</v>
      </c>
      <c r="D30" s="1" t="s">
        <v>61</v>
      </c>
      <c r="E30" s="1" t="s">
        <v>91</v>
      </c>
    </row>
    <row r="31" spans="1:5" ht="409.5" x14ac:dyDescent="0.35">
      <c r="A31">
        <v>30</v>
      </c>
      <c r="B31" t="s">
        <v>102</v>
      </c>
      <c r="C31" s="1" t="s">
        <v>33</v>
      </c>
      <c r="D31" s="1" t="s">
        <v>62</v>
      </c>
      <c r="E31" s="1" t="s">
        <v>92</v>
      </c>
    </row>
  </sheetData>
  <autoFilter ref="A1:E3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4"/>
  <sheetViews>
    <sheetView workbookViewId="0">
      <pane xSplit="1" ySplit="3" topLeftCell="B4" activePane="bottomRight" state="frozen"/>
      <selection pane="topRight" activeCell="B1" sqref="B1"/>
      <selection pane="bottomLeft" activeCell="A4" sqref="A4"/>
      <selection pane="bottomRight" activeCell="C29" sqref="C29"/>
    </sheetView>
  </sheetViews>
  <sheetFormatPr baseColWidth="10" defaultColWidth="8.7265625" defaultRowHeight="14.5" x14ac:dyDescent="0.35"/>
  <cols>
    <col min="1" max="1" width="10.7265625" customWidth="1"/>
    <col min="2" max="2" width="14.7265625" customWidth="1"/>
    <col min="3" max="3" width="12.7265625" customWidth="1"/>
    <col min="4" max="5" width="14.7265625" customWidth="1"/>
    <col min="6" max="6" width="10.7265625" customWidth="1"/>
    <col min="7" max="7" width="14.7265625" customWidth="1"/>
    <col min="8" max="8" width="12.7265625" customWidth="1"/>
    <col min="9" max="10" width="14.7265625" customWidth="1"/>
    <col min="11" max="11" width="10.7265625" customWidth="1"/>
  </cols>
  <sheetData>
    <row r="1" spans="1:11" x14ac:dyDescent="0.35">
      <c r="A1" s="10" t="s">
        <v>0</v>
      </c>
      <c r="B1" s="10" t="s">
        <v>2</v>
      </c>
      <c r="C1" s="10"/>
      <c r="D1" s="10"/>
      <c r="E1" s="10"/>
      <c r="F1" s="10"/>
      <c r="G1" s="10" t="s">
        <v>3</v>
      </c>
      <c r="H1" s="10"/>
      <c r="I1" s="10"/>
      <c r="J1" s="10"/>
      <c r="K1" s="10"/>
    </row>
    <row r="2" spans="1:11" x14ac:dyDescent="0.35">
      <c r="A2" s="10"/>
      <c r="B2" s="4" t="s">
        <v>94</v>
      </c>
      <c r="C2" s="4" t="s">
        <v>95</v>
      </c>
      <c r="D2" s="4" t="s">
        <v>96</v>
      </c>
      <c r="E2" s="4" t="s">
        <v>97</v>
      </c>
      <c r="F2" s="4" t="s">
        <v>98</v>
      </c>
      <c r="G2" s="4" t="s">
        <v>94</v>
      </c>
      <c r="H2" s="4" t="s">
        <v>95</v>
      </c>
      <c r="I2" s="4" t="s">
        <v>96</v>
      </c>
      <c r="J2" s="4" t="s">
        <v>97</v>
      </c>
      <c r="K2" s="4" t="s">
        <v>98</v>
      </c>
    </row>
    <row r="3" spans="1:11" x14ac:dyDescent="0.35">
      <c r="A3" s="4" t="s">
        <v>93</v>
      </c>
      <c r="B3" s="5">
        <v>0.12</v>
      </c>
      <c r="C3" s="5">
        <v>0.5</v>
      </c>
      <c r="D3" s="5">
        <v>0.13</v>
      </c>
      <c r="E3" s="5">
        <v>0.25</v>
      </c>
      <c r="F3" s="6"/>
      <c r="G3" s="5">
        <v>0.12</v>
      </c>
      <c r="H3" s="5">
        <v>0.5</v>
      </c>
      <c r="I3" s="5">
        <v>0.13</v>
      </c>
      <c r="J3" s="5">
        <v>0.25</v>
      </c>
      <c r="K3" s="6"/>
    </row>
    <row r="4" spans="1:11" x14ac:dyDescent="0.35">
      <c r="A4">
        <v>1</v>
      </c>
      <c r="B4" s="7">
        <v>3</v>
      </c>
      <c r="C4" s="7">
        <v>3</v>
      </c>
      <c r="D4" s="7">
        <v>2</v>
      </c>
      <c r="E4" s="7">
        <v>4</v>
      </c>
      <c r="F4" s="8">
        <f>IF(SUM(B3:E3)=0,"",SUMPRODUCT(B4:E4,B3:E3)/SUM(B3:E3))</f>
        <v>3.12</v>
      </c>
      <c r="G4" s="7">
        <v>4</v>
      </c>
      <c r="H4" s="7">
        <v>5</v>
      </c>
      <c r="I4" s="7">
        <v>4</v>
      </c>
      <c r="J4" s="7">
        <v>5</v>
      </c>
      <c r="K4" s="8">
        <f>IF(SUM(G3:J3)=0,"",SUMPRODUCT(G4:J4,G3:J3)/SUM(G3:J3))</f>
        <v>4.75</v>
      </c>
    </row>
    <row r="5" spans="1:11" x14ac:dyDescent="0.35">
      <c r="A5">
        <v>2</v>
      </c>
      <c r="B5" s="7">
        <v>4</v>
      </c>
      <c r="C5" s="7">
        <v>5</v>
      </c>
      <c r="D5" s="7">
        <v>4</v>
      </c>
      <c r="E5" s="7">
        <v>4</v>
      </c>
      <c r="F5" s="8">
        <f>IF(SUM(B3:E3)=0,"",SUMPRODUCT(B5:E5,B3:E3)/SUM(B3:E3))</f>
        <v>4.5</v>
      </c>
      <c r="G5" s="7">
        <v>3</v>
      </c>
      <c r="H5" s="7">
        <v>4</v>
      </c>
      <c r="I5" s="7">
        <v>4</v>
      </c>
      <c r="J5" s="7">
        <v>5</v>
      </c>
      <c r="K5" s="8">
        <f>IF(SUM(G3:J3)=0,"",SUMPRODUCT(G5:J5,G3:J3)/SUM(G3:J3))</f>
        <v>4.13</v>
      </c>
    </row>
    <row r="6" spans="1:11" x14ac:dyDescent="0.35">
      <c r="A6">
        <v>3</v>
      </c>
      <c r="B6" s="7">
        <v>3</v>
      </c>
      <c r="C6" s="7">
        <v>3</v>
      </c>
      <c r="D6" s="7">
        <v>2</v>
      </c>
      <c r="E6" s="7">
        <v>4</v>
      </c>
      <c r="F6" s="8">
        <f>IF(SUM(B3:E3)=0,"",SUMPRODUCT(B6:E6,B3:E3)/SUM(B3:E3))</f>
        <v>3.12</v>
      </c>
      <c r="G6" s="7">
        <v>4</v>
      </c>
      <c r="H6" s="7">
        <v>4</v>
      </c>
      <c r="I6" s="7">
        <v>3</v>
      </c>
      <c r="J6" s="7">
        <v>5</v>
      </c>
      <c r="K6" s="8">
        <f>IF(SUM(G3:J3)=0,"",SUMPRODUCT(G6:J6,G3:J3)/SUM(G3:J3))</f>
        <v>4.12</v>
      </c>
    </row>
    <row r="7" spans="1:11" x14ac:dyDescent="0.35">
      <c r="A7">
        <v>4</v>
      </c>
      <c r="B7" s="7">
        <v>3</v>
      </c>
      <c r="C7" s="7">
        <v>3</v>
      </c>
      <c r="D7" s="7">
        <v>3</v>
      </c>
      <c r="E7" s="7">
        <v>3</v>
      </c>
      <c r="F7" s="8">
        <f>IF(SUM(B3:E3)=0,"",SUMPRODUCT(B7:E7,B3:E3)/SUM(B3:E3))</f>
        <v>3</v>
      </c>
      <c r="G7" s="7">
        <v>4</v>
      </c>
      <c r="H7" s="7">
        <v>4</v>
      </c>
      <c r="I7" s="7">
        <v>4</v>
      </c>
      <c r="J7" s="7">
        <v>5</v>
      </c>
      <c r="K7" s="8">
        <f>IF(SUM(G3:J3)=0,"",SUMPRODUCT(G7:J7,G3:J3)/SUM(G3:J3))</f>
        <v>4.25</v>
      </c>
    </row>
    <row r="8" spans="1:11" x14ac:dyDescent="0.35">
      <c r="A8">
        <v>5</v>
      </c>
      <c r="B8" s="7">
        <v>4</v>
      </c>
      <c r="C8" s="7">
        <v>5</v>
      </c>
      <c r="D8" s="7">
        <v>4</v>
      </c>
      <c r="E8" s="7">
        <v>5</v>
      </c>
      <c r="F8" s="8">
        <f>IF(SUM(B3:E3)=0,"",SUMPRODUCT(B8:E8,B3:E3)/SUM(B3:E3))</f>
        <v>4.75</v>
      </c>
      <c r="G8" s="7">
        <v>5</v>
      </c>
      <c r="H8" s="7">
        <v>5</v>
      </c>
      <c r="I8" s="7">
        <v>5</v>
      </c>
      <c r="J8" s="7">
        <v>5</v>
      </c>
      <c r="K8" s="8">
        <f>IF(SUM(G3:J3)=0,"",SUMPRODUCT(G8:J8,G3:J3)/SUM(G3:J3))</f>
        <v>5</v>
      </c>
    </row>
    <row r="9" spans="1:11" x14ac:dyDescent="0.35">
      <c r="A9">
        <v>6</v>
      </c>
      <c r="B9" s="7">
        <v>4</v>
      </c>
      <c r="C9" s="7">
        <v>5</v>
      </c>
      <c r="D9" s="7">
        <v>4</v>
      </c>
      <c r="E9" s="7">
        <v>4</v>
      </c>
      <c r="F9" s="8">
        <f>IF(SUM(B3:E3)=0,"",SUMPRODUCT(B9:E9,B3:E3)/SUM(B3:E3))</f>
        <v>4.5</v>
      </c>
      <c r="G9" s="7">
        <v>3</v>
      </c>
      <c r="H9" s="7">
        <v>4</v>
      </c>
      <c r="I9" s="7">
        <v>3</v>
      </c>
      <c r="J9" s="7">
        <v>5</v>
      </c>
      <c r="K9" s="8">
        <f>IF(SUM(G3:J3)=0,"",SUMPRODUCT(G9:J9,G3:J3)/SUM(G3:J3))</f>
        <v>4</v>
      </c>
    </row>
    <row r="10" spans="1:11" x14ac:dyDescent="0.35">
      <c r="A10">
        <v>7</v>
      </c>
      <c r="B10" s="7">
        <v>3</v>
      </c>
      <c r="C10" s="7">
        <v>3</v>
      </c>
      <c r="D10" s="7">
        <v>2</v>
      </c>
      <c r="E10" s="7">
        <v>4</v>
      </c>
      <c r="F10" s="8">
        <f>IF(SUM(B3:E3)=0,"",SUMPRODUCT(B10:E10,B3:E3)/SUM(B3:E3))</f>
        <v>3.12</v>
      </c>
      <c r="G10" s="7">
        <v>3</v>
      </c>
      <c r="H10" s="7">
        <v>2</v>
      </c>
      <c r="I10" s="7">
        <v>2</v>
      </c>
      <c r="J10" s="7">
        <v>5</v>
      </c>
      <c r="K10" s="8">
        <f>IF(SUM(G3:J3)=0,"",SUMPRODUCT(G10:J10,G3:J3)/SUM(G3:J3))</f>
        <v>2.87</v>
      </c>
    </row>
    <row r="11" spans="1:11" x14ac:dyDescent="0.35">
      <c r="A11">
        <v>8</v>
      </c>
      <c r="B11" s="7">
        <v>5</v>
      </c>
      <c r="C11" s="7">
        <v>5</v>
      </c>
      <c r="D11" s="7">
        <v>5</v>
      </c>
      <c r="E11" s="7">
        <v>4</v>
      </c>
      <c r="F11" s="8">
        <f>IF(SUM(B3:E3)=0,"",SUMPRODUCT(B11:E11,B3:E3)/SUM(B3:E3))</f>
        <v>4.75</v>
      </c>
      <c r="G11" s="7">
        <v>5</v>
      </c>
      <c r="H11" s="7">
        <v>5</v>
      </c>
      <c r="I11" s="7">
        <v>5</v>
      </c>
      <c r="J11" s="7">
        <v>5</v>
      </c>
      <c r="K11" s="8">
        <f>IF(SUM(G3:J3)=0,"",SUMPRODUCT(G11:J11,G3:J3)/SUM(G3:J3))</f>
        <v>5</v>
      </c>
    </row>
    <row r="12" spans="1:11" x14ac:dyDescent="0.35">
      <c r="A12">
        <v>9</v>
      </c>
      <c r="B12" s="7">
        <v>5</v>
      </c>
      <c r="C12" s="7">
        <v>5</v>
      </c>
      <c r="D12" s="7">
        <v>5</v>
      </c>
      <c r="E12" s="7">
        <v>3.5</v>
      </c>
      <c r="F12" s="8">
        <f>IF(SUM(B3:E3)=0,"",SUMPRODUCT(B12:E12,B3:E3)/SUM(B3:E3))</f>
        <v>4.625</v>
      </c>
      <c r="G12" s="7">
        <v>5</v>
      </c>
      <c r="H12" s="7">
        <v>5</v>
      </c>
      <c r="I12" s="7">
        <v>5</v>
      </c>
      <c r="J12" s="7">
        <v>5</v>
      </c>
      <c r="K12" s="8">
        <f>IF(SUM(G3:J3)=0,"",SUMPRODUCT(G12:J12,G3:J3)/SUM(G3:J3))</f>
        <v>5</v>
      </c>
    </row>
    <row r="13" spans="1:11" x14ac:dyDescent="0.35">
      <c r="A13">
        <v>10</v>
      </c>
      <c r="B13" s="7">
        <v>4</v>
      </c>
      <c r="C13" s="7">
        <v>5</v>
      </c>
      <c r="D13" s="7">
        <v>4</v>
      </c>
      <c r="E13" s="7">
        <v>4</v>
      </c>
      <c r="F13" s="8">
        <f>IF(SUM(B3:E3)=0,"",SUMPRODUCT(B13:E13,B3:E3)/SUM(B3:E3))</f>
        <v>4.5</v>
      </c>
      <c r="G13" s="7">
        <v>4</v>
      </c>
      <c r="H13" s="7">
        <v>5</v>
      </c>
      <c r="I13" s="7">
        <v>5</v>
      </c>
      <c r="J13" s="7">
        <v>5</v>
      </c>
      <c r="K13" s="8">
        <f>IF(SUM(G3:J3)=0,"",SUMPRODUCT(G13:J13,G3:J3)/SUM(G3:J3))</f>
        <v>4.88</v>
      </c>
    </row>
    <row r="14" spans="1:11" x14ac:dyDescent="0.35">
      <c r="A14">
        <v>11</v>
      </c>
      <c r="B14" s="7">
        <v>3</v>
      </c>
      <c r="C14" s="7">
        <v>4</v>
      </c>
      <c r="D14" s="7">
        <v>3</v>
      </c>
      <c r="E14" s="7">
        <v>4</v>
      </c>
      <c r="F14" s="8">
        <f>IF(SUM(B3:E3)=0,"",SUMPRODUCT(B14:E14,B3:E3)/SUM(B3:E3))</f>
        <v>3.75</v>
      </c>
      <c r="G14" s="7">
        <v>4</v>
      </c>
      <c r="H14" s="7">
        <v>4</v>
      </c>
      <c r="I14" s="7">
        <v>4</v>
      </c>
      <c r="J14" s="7">
        <v>5</v>
      </c>
      <c r="K14" s="8">
        <f>IF(SUM(G3:J3)=0,"",SUMPRODUCT(G14:J14,G3:J3)/SUM(G3:J3))</f>
        <v>4.25</v>
      </c>
    </row>
    <row r="15" spans="1:11" x14ac:dyDescent="0.35">
      <c r="A15">
        <v>12</v>
      </c>
      <c r="B15" s="7">
        <v>1</v>
      </c>
      <c r="C15" s="7">
        <v>1</v>
      </c>
      <c r="D15" s="7">
        <v>1</v>
      </c>
      <c r="E15" s="7">
        <v>3.5</v>
      </c>
      <c r="F15" s="8">
        <f>IF(SUM(B3:E3)=0,"",SUMPRODUCT(B15:E15,B3:E3)/SUM(B3:E3))</f>
        <v>1.625</v>
      </c>
      <c r="G15" s="7">
        <v>4</v>
      </c>
      <c r="H15" s="7">
        <v>5</v>
      </c>
      <c r="I15" s="7">
        <v>3</v>
      </c>
      <c r="J15" s="7">
        <v>5</v>
      </c>
      <c r="K15" s="8">
        <f>IF(SUM(G3:J3)=0,"",SUMPRODUCT(G15:J15,G3:J3)/SUM(G3:J3))</f>
        <v>4.62</v>
      </c>
    </row>
    <row r="16" spans="1:11" x14ac:dyDescent="0.35">
      <c r="A16">
        <v>13</v>
      </c>
      <c r="B16" s="7">
        <v>3</v>
      </c>
      <c r="C16" s="7">
        <v>4</v>
      </c>
      <c r="D16" s="7">
        <v>3</v>
      </c>
      <c r="E16" s="7">
        <v>4</v>
      </c>
      <c r="F16" s="8">
        <f>IF(SUM(B3:E3)=0,"",SUMPRODUCT(B16:E16,B3:E3)/SUM(B3:E3))</f>
        <v>3.75</v>
      </c>
      <c r="G16" s="7">
        <v>4</v>
      </c>
      <c r="H16" s="7">
        <v>4</v>
      </c>
      <c r="I16" s="7">
        <v>4</v>
      </c>
      <c r="J16" s="7">
        <v>5</v>
      </c>
      <c r="K16" s="8">
        <f>IF(SUM(G3:J3)=0,"",SUMPRODUCT(G16:J16,G3:J3)/SUM(G3:J3))</f>
        <v>4.25</v>
      </c>
    </row>
    <row r="17" spans="1:11" x14ac:dyDescent="0.35">
      <c r="A17">
        <v>14</v>
      </c>
      <c r="B17" s="7">
        <v>3</v>
      </c>
      <c r="C17" s="7">
        <v>5</v>
      </c>
      <c r="D17" s="7">
        <v>2</v>
      </c>
      <c r="E17" s="7">
        <v>4</v>
      </c>
      <c r="F17" s="8">
        <f>IF(SUM(B3:E3)=0,"",SUMPRODUCT(B17:E17,B3:E3)/SUM(B3:E3))</f>
        <v>4.12</v>
      </c>
      <c r="G17" s="7">
        <v>5</v>
      </c>
      <c r="H17" s="7">
        <v>5</v>
      </c>
      <c r="I17" s="7">
        <v>5</v>
      </c>
      <c r="J17" s="7">
        <v>5</v>
      </c>
      <c r="K17" s="8">
        <f>IF(SUM(G3:J3)=0,"",SUMPRODUCT(G17:J17,G3:J3)/SUM(G3:J3))</f>
        <v>5</v>
      </c>
    </row>
    <row r="18" spans="1:11" x14ac:dyDescent="0.35">
      <c r="A18">
        <v>15</v>
      </c>
      <c r="B18" s="7">
        <v>3</v>
      </c>
      <c r="C18" s="7">
        <v>4</v>
      </c>
      <c r="D18" s="7">
        <v>2</v>
      </c>
      <c r="E18" s="7">
        <v>4</v>
      </c>
      <c r="F18" s="8">
        <f>IF(SUM(B3:E3)=0,"",SUMPRODUCT(B18:E18,B3:E3)/SUM(B3:E3))</f>
        <v>3.62</v>
      </c>
      <c r="G18" s="7">
        <v>4</v>
      </c>
      <c r="H18" s="7">
        <v>4</v>
      </c>
      <c r="I18" s="7">
        <v>3</v>
      </c>
      <c r="J18" s="7">
        <v>5</v>
      </c>
      <c r="K18" s="8">
        <f>IF(SUM(G3:J3)=0,"",SUMPRODUCT(G18:J18,G3:J3)/SUM(G3:J3))</f>
        <v>4.12</v>
      </c>
    </row>
    <row r="19" spans="1:11" x14ac:dyDescent="0.35">
      <c r="A19">
        <v>16</v>
      </c>
      <c r="B19" s="7">
        <v>3</v>
      </c>
      <c r="C19" s="7">
        <v>3</v>
      </c>
      <c r="D19" s="7">
        <v>3</v>
      </c>
      <c r="E19" s="7">
        <v>4</v>
      </c>
      <c r="F19" s="8">
        <f>IF(SUM(B3:E3)=0,"",SUMPRODUCT(B19:E19,B3:E3)/SUM(B3:E3))</f>
        <v>3.25</v>
      </c>
      <c r="G19" s="7">
        <v>4</v>
      </c>
      <c r="H19" s="7">
        <v>4</v>
      </c>
      <c r="I19" s="7">
        <v>4</v>
      </c>
      <c r="J19" s="7">
        <v>5</v>
      </c>
      <c r="K19" s="8">
        <f>IF(SUM(G3:J3)=0,"",SUMPRODUCT(G19:J19,G3:J3)/SUM(G3:J3))</f>
        <v>4.25</v>
      </c>
    </row>
    <row r="20" spans="1:11" x14ac:dyDescent="0.35">
      <c r="A20">
        <v>17</v>
      </c>
      <c r="B20" s="7">
        <v>1</v>
      </c>
      <c r="C20" s="7">
        <v>1</v>
      </c>
      <c r="D20" s="7">
        <v>1</v>
      </c>
      <c r="E20" s="7">
        <v>3.5</v>
      </c>
      <c r="F20" s="8">
        <f>IF(SUM(B3:E3)=0,"",SUMPRODUCT(B20:E20,B3:E3)/SUM(B3:E3))</f>
        <v>1.625</v>
      </c>
      <c r="G20" s="7">
        <v>4</v>
      </c>
      <c r="H20" s="7">
        <v>4</v>
      </c>
      <c r="I20" s="7">
        <v>4</v>
      </c>
      <c r="J20" s="7">
        <v>5</v>
      </c>
      <c r="K20" s="8">
        <f>IF(SUM(G3:J3)=0,"",SUMPRODUCT(G20:J20,G3:J3)/SUM(G3:J3))</f>
        <v>4.25</v>
      </c>
    </row>
    <row r="21" spans="1:11" x14ac:dyDescent="0.35">
      <c r="A21">
        <v>18</v>
      </c>
      <c r="B21" s="7">
        <v>4</v>
      </c>
      <c r="C21" s="7">
        <v>5</v>
      </c>
      <c r="D21" s="7">
        <v>4</v>
      </c>
      <c r="E21" s="7">
        <v>4</v>
      </c>
      <c r="F21" s="8">
        <f>IF(SUM(B3:E3)=0,"",SUMPRODUCT(B21:E21,B3:E3)/SUM(B3:E3))</f>
        <v>4.5</v>
      </c>
      <c r="G21" s="7">
        <v>4</v>
      </c>
      <c r="H21" s="7">
        <v>5</v>
      </c>
      <c r="I21" s="7">
        <v>4</v>
      </c>
      <c r="J21" s="7">
        <v>5</v>
      </c>
      <c r="K21" s="8">
        <f>IF(SUM(G3:J3)=0,"",SUMPRODUCT(G21:J21,G3:J3)/SUM(G3:J3))</f>
        <v>4.75</v>
      </c>
    </row>
    <row r="22" spans="1:11" x14ac:dyDescent="0.35">
      <c r="A22">
        <v>19</v>
      </c>
      <c r="B22" s="7">
        <v>3</v>
      </c>
      <c r="C22" s="7">
        <v>3</v>
      </c>
      <c r="D22" s="7">
        <v>3</v>
      </c>
      <c r="E22" s="7">
        <v>4</v>
      </c>
      <c r="F22" s="8">
        <f>IF(SUM(B3:E3)=0,"",SUMPRODUCT(B22:E22,B3:E3)/SUM(B3:E3))</f>
        <v>3.25</v>
      </c>
      <c r="G22" s="7">
        <v>4</v>
      </c>
      <c r="H22" s="7">
        <v>4</v>
      </c>
      <c r="I22" s="7">
        <v>4</v>
      </c>
      <c r="J22" s="7">
        <v>5</v>
      </c>
      <c r="K22" s="8">
        <f>IF(SUM(G3:J3)=0,"",SUMPRODUCT(G22:J22,G3:J3)/SUM(G3:J3))</f>
        <v>4.25</v>
      </c>
    </row>
    <row r="23" spans="1:11" x14ac:dyDescent="0.35">
      <c r="A23">
        <v>20</v>
      </c>
      <c r="B23" s="7">
        <v>3</v>
      </c>
      <c r="C23" s="7">
        <v>4</v>
      </c>
      <c r="D23" s="7">
        <v>3</v>
      </c>
      <c r="E23" s="7">
        <v>4</v>
      </c>
      <c r="F23" s="8">
        <f>IF(SUM(B3:E3)=0,"",SUMPRODUCT(B23:E23,B3:E3)/SUM(B3:E3))</f>
        <v>3.75</v>
      </c>
      <c r="G23" s="7">
        <v>4</v>
      </c>
      <c r="H23" s="7">
        <v>4</v>
      </c>
      <c r="I23" s="7">
        <v>4</v>
      </c>
      <c r="J23" s="7">
        <v>5</v>
      </c>
      <c r="K23" s="8">
        <f>IF(SUM(G3:J3)=0,"",SUMPRODUCT(G23:J23,G3:J3)/SUM(G3:J3))</f>
        <v>4.25</v>
      </c>
    </row>
    <row r="24" spans="1:11" x14ac:dyDescent="0.35">
      <c r="A24">
        <v>21</v>
      </c>
      <c r="B24" s="7">
        <v>3</v>
      </c>
      <c r="C24" s="7">
        <v>4</v>
      </c>
      <c r="D24" s="7">
        <v>3</v>
      </c>
      <c r="E24" s="7">
        <v>4</v>
      </c>
      <c r="F24" s="8">
        <f>IF(SUM(B3:E3)=0,"",SUMPRODUCT(B24:E24,B3:E3)/SUM(B3:E3))</f>
        <v>3.75</v>
      </c>
      <c r="G24" s="7">
        <v>4</v>
      </c>
      <c r="H24" s="7">
        <v>4</v>
      </c>
      <c r="I24" s="7">
        <v>4</v>
      </c>
      <c r="J24" s="7">
        <v>5</v>
      </c>
      <c r="K24" s="8">
        <f>IF(SUM(G3:J3)=0,"",SUMPRODUCT(G24:J24,G3:J3)/SUM(G3:J3))</f>
        <v>4.25</v>
      </c>
    </row>
    <row r="25" spans="1:11" x14ac:dyDescent="0.35">
      <c r="A25">
        <v>22</v>
      </c>
      <c r="B25" s="7">
        <v>1</v>
      </c>
      <c r="C25" s="7">
        <v>1</v>
      </c>
      <c r="D25" s="7">
        <v>1</v>
      </c>
      <c r="E25" s="7">
        <v>4</v>
      </c>
      <c r="F25" s="8">
        <f>IF(SUM(B3:E3)=0,"",SUMPRODUCT(B25:E25,B3:E3)/SUM(B3:E3))</f>
        <v>1.75</v>
      </c>
      <c r="G25" s="7">
        <v>3</v>
      </c>
      <c r="H25" s="7">
        <v>3</v>
      </c>
      <c r="I25" s="7">
        <v>3</v>
      </c>
      <c r="J25" s="7">
        <v>5</v>
      </c>
      <c r="K25" s="8">
        <f>IF(SUM(G3:J3)=0,"",SUMPRODUCT(G25:J25,G3:J3)/SUM(G3:J3))</f>
        <v>3.5</v>
      </c>
    </row>
    <row r="26" spans="1:11" x14ac:dyDescent="0.35">
      <c r="A26">
        <v>23</v>
      </c>
      <c r="B26" s="7">
        <v>3</v>
      </c>
      <c r="C26" s="7">
        <v>3</v>
      </c>
      <c r="D26" s="7">
        <v>3</v>
      </c>
      <c r="E26" s="7">
        <v>4</v>
      </c>
      <c r="F26" s="8">
        <f>IF(SUM(B3:E3)=0,"",SUMPRODUCT(B26:E26,B3:E3)/SUM(B3:E3))</f>
        <v>3.25</v>
      </c>
      <c r="G26" s="7">
        <v>4</v>
      </c>
      <c r="H26" s="7">
        <v>4</v>
      </c>
      <c r="I26" s="7">
        <v>4</v>
      </c>
      <c r="J26" s="7">
        <v>5</v>
      </c>
      <c r="K26" s="8">
        <f>IF(SUM(G3:J3)=0,"",SUMPRODUCT(G26:J26,G3:J3)/SUM(G3:J3))</f>
        <v>4.25</v>
      </c>
    </row>
    <row r="27" spans="1:11" x14ac:dyDescent="0.35">
      <c r="A27">
        <v>24</v>
      </c>
      <c r="B27" s="7">
        <v>3</v>
      </c>
      <c r="C27" s="7">
        <v>3</v>
      </c>
      <c r="D27" s="7">
        <v>2</v>
      </c>
      <c r="E27" s="7">
        <v>4</v>
      </c>
      <c r="F27" s="8">
        <f>IF(SUM(B3:E3)=0,"",SUMPRODUCT(B27:E27,B3:E3)/SUM(B3:E3))</f>
        <v>3.12</v>
      </c>
      <c r="G27" s="7">
        <v>4</v>
      </c>
      <c r="H27" s="7">
        <v>4</v>
      </c>
      <c r="I27" s="7">
        <v>4</v>
      </c>
      <c r="J27" s="7">
        <v>5</v>
      </c>
      <c r="K27" s="8">
        <f>IF(SUM(G3:J3)=0,"",SUMPRODUCT(G27:J27,G3:J3)/SUM(G3:J3))</f>
        <v>4.25</v>
      </c>
    </row>
    <row r="28" spans="1:11" x14ac:dyDescent="0.35">
      <c r="A28">
        <v>25</v>
      </c>
      <c r="B28" s="7">
        <v>3</v>
      </c>
      <c r="C28" s="7">
        <v>3</v>
      </c>
      <c r="D28" s="7">
        <v>3</v>
      </c>
      <c r="E28" s="7">
        <v>4</v>
      </c>
      <c r="F28" s="8">
        <f>IF(SUM(B3:E3)=0,"",SUMPRODUCT(B28:E28,B3:E3)/SUM(B3:E3))</f>
        <v>3.25</v>
      </c>
      <c r="G28" s="7">
        <v>4</v>
      </c>
      <c r="H28" s="7">
        <v>4</v>
      </c>
      <c r="I28" s="7">
        <v>4</v>
      </c>
      <c r="J28" s="7">
        <v>5</v>
      </c>
      <c r="K28" s="8">
        <f>IF(SUM(G3:J3)=0,"",SUMPRODUCT(G28:J28,G3:J3)/SUM(G3:J3))</f>
        <v>4.25</v>
      </c>
    </row>
    <row r="29" spans="1:11" x14ac:dyDescent="0.35">
      <c r="A29">
        <v>26</v>
      </c>
      <c r="B29" s="7">
        <v>3</v>
      </c>
      <c r="C29" s="7">
        <v>3</v>
      </c>
      <c r="D29" s="7">
        <v>3</v>
      </c>
      <c r="E29" s="7">
        <v>4</v>
      </c>
      <c r="F29" s="8">
        <f>IF(SUM(B3:E3)=0,"",SUMPRODUCT(B29:E29,B3:E3)/SUM(B3:E3))</f>
        <v>3.25</v>
      </c>
      <c r="G29" s="7">
        <v>4</v>
      </c>
      <c r="H29" s="7">
        <v>4</v>
      </c>
      <c r="I29" s="7">
        <v>4</v>
      </c>
      <c r="J29" s="7">
        <v>5</v>
      </c>
      <c r="K29" s="8">
        <f>IF(SUM(G3:J3)=0,"",SUMPRODUCT(G29:J29,G3:J3)/SUM(G3:J3))</f>
        <v>4.25</v>
      </c>
    </row>
    <row r="30" spans="1:11" x14ac:dyDescent="0.35">
      <c r="A30">
        <v>27</v>
      </c>
      <c r="B30" s="7">
        <v>4</v>
      </c>
      <c r="C30" s="7">
        <v>5</v>
      </c>
      <c r="D30" s="7">
        <v>4</v>
      </c>
      <c r="E30" s="7">
        <v>4</v>
      </c>
      <c r="F30" s="8">
        <f>IF(SUM(B3:E3)=0,"",SUMPRODUCT(B30:E30,B3:E3)/SUM(B3:E3))</f>
        <v>4.5</v>
      </c>
      <c r="G30" s="7">
        <v>3</v>
      </c>
      <c r="H30" s="7">
        <v>5</v>
      </c>
      <c r="I30" s="7">
        <v>4</v>
      </c>
      <c r="J30" s="7">
        <v>5</v>
      </c>
      <c r="K30" s="8">
        <f>IF(SUM(G3:J3)=0,"",SUMPRODUCT(G30:J30,G3:J3)/SUM(G3:J3))</f>
        <v>4.63</v>
      </c>
    </row>
    <row r="31" spans="1:11" x14ac:dyDescent="0.35">
      <c r="A31">
        <v>28</v>
      </c>
      <c r="B31" s="7">
        <v>3</v>
      </c>
      <c r="C31" s="7">
        <v>5</v>
      </c>
      <c r="D31" s="7">
        <v>2</v>
      </c>
      <c r="E31" s="7">
        <v>4</v>
      </c>
      <c r="F31" s="8">
        <f>IF(SUM(B3:E3)=0,"",SUMPRODUCT(B31:E31,B3:E3)/SUM(B3:E3))</f>
        <v>4.12</v>
      </c>
      <c r="G31" s="7">
        <v>4</v>
      </c>
      <c r="H31" s="7">
        <v>5</v>
      </c>
      <c r="I31" s="7">
        <v>3</v>
      </c>
      <c r="J31" s="7">
        <v>5</v>
      </c>
      <c r="K31" s="8">
        <f>IF(SUM(G3:J3)=0,"",SUMPRODUCT(G31:J31,G3:J3)/SUM(G3:J3))</f>
        <v>4.62</v>
      </c>
    </row>
    <row r="32" spans="1:11" x14ac:dyDescent="0.35">
      <c r="A32">
        <v>29</v>
      </c>
      <c r="B32" s="7">
        <v>3</v>
      </c>
      <c r="C32" s="7">
        <v>3</v>
      </c>
      <c r="D32" s="7">
        <v>3</v>
      </c>
      <c r="E32" s="7">
        <v>3.5</v>
      </c>
      <c r="F32" s="8">
        <f>IF(SUM(B3:E3)=0,"",SUMPRODUCT(B32:E32,B3:E3)/SUM(B3:E3))</f>
        <v>3.125</v>
      </c>
      <c r="G32" s="7">
        <v>4</v>
      </c>
      <c r="H32" s="7">
        <v>4</v>
      </c>
      <c r="I32" s="7">
        <v>4</v>
      </c>
      <c r="J32" s="7">
        <v>5</v>
      </c>
      <c r="K32" s="8">
        <f>IF(SUM(G3:J3)=0,"",SUMPRODUCT(G32:J32,G3:J3)/SUM(G3:J3))</f>
        <v>4.25</v>
      </c>
    </row>
    <row r="33" spans="1:11" x14ac:dyDescent="0.35">
      <c r="A33">
        <v>30</v>
      </c>
      <c r="B33" s="7">
        <v>4</v>
      </c>
      <c r="C33" s="7">
        <v>4</v>
      </c>
      <c r="D33" s="7">
        <v>4</v>
      </c>
      <c r="E33" s="7">
        <v>4</v>
      </c>
      <c r="F33" s="8">
        <f>IF(SUM(B3:E3)=0,"",SUMPRODUCT(B33:E33,B3:E3)/SUM(B3:E3))</f>
        <v>4</v>
      </c>
      <c r="G33" s="7">
        <v>4</v>
      </c>
      <c r="H33" s="7">
        <v>4</v>
      </c>
      <c r="I33" s="7">
        <v>4</v>
      </c>
      <c r="J33" s="7">
        <v>5</v>
      </c>
      <c r="K33" s="8">
        <f>IF(SUM(G3:J3)=0,"",SUMPRODUCT(G33:J33,G3:J3)/SUM(G3:J3))</f>
        <v>4.25</v>
      </c>
    </row>
    <row r="34" spans="1:11" x14ac:dyDescent="0.35">
      <c r="F34" s="9">
        <f>AVERAGE(F4:F33)</f>
        <v>3.5780000000000003</v>
      </c>
      <c r="K34" s="9">
        <f>AVERAGE(K4:K33)</f>
        <v>4.3496666666666668</v>
      </c>
    </row>
  </sheetData>
  <mergeCells count="3">
    <mergeCell ref="A1:A2"/>
    <mergeCell ref="B1:F1"/>
    <mergeCell ref="G1:K1"/>
  </mergeCells>
  <conditionalFormatting sqref="F4:F33">
    <cfRule type="colorScale" priority="1">
      <colorScale>
        <cfvo type="min"/>
        <cfvo type="percentile" val="50"/>
        <cfvo type="max"/>
        <color rgb="FFF8696B"/>
        <color rgb="FFFFEB84"/>
        <color rgb="FF63BE7B"/>
      </colorScale>
    </cfRule>
  </conditionalFormatting>
  <conditionalFormatting sqref="K4:K33">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5574-49F6-49FE-B212-613BD0E9BDBA}">
  <dimension ref="A1:J34"/>
  <sheetViews>
    <sheetView workbookViewId="0">
      <selection activeCell="D47" sqref="D47"/>
    </sheetView>
  </sheetViews>
  <sheetFormatPr baseColWidth="10" defaultColWidth="8.7265625" defaultRowHeight="14.5" x14ac:dyDescent="0.35"/>
  <cols>
    <col min="1" max="1" width="14.7265625" customWidth="1"/>
    <col min="2" max="2" width="12.7265625" customWidth="1"/>
    <col min="3" max="4" width="14.7265625" customWidth="1"/>
    <col min="5" max="5" width="14.08984375" customWidth="1"/>
    <col min="6" max="6" width="14.7265625" customWidth="1"/>
    <col min="7" max="7" width="12.7265625" customWidth="1"/>
    <col min="8" max="9" width="14.7265625" customWidth="1"/>
    <col min="10" max="10" width="15" customWidth="1"/>
  </cols>
  <sheetData>
    <row r="1" spans="1:10" x14ac:dyDescent="0.35">
      <c r="A1" s="10" t="s">
        <v>2</v>
      </c>
      <c r="B1" s="10"/>
      <c r="C1" s="10"/>
      <c r="D1" s="10"/>
      <c r="E1" s="10"/>
      <c r="F1" s="10" t="s">
        <v>3</v>
      </c>
      <c r="G1" s="10"/>
      <c r="H1" s="10"/>
      <c r="I1" s="10"/>
      <c r="J1" s="10"/>
    </row>
    <row r="2" spans="1:10" x14ac:dyDescent="0.35">
      <c r="A2" s="4" t="s">
        <v>94</v>
      </c>
      <c r="B2" s="4" t="s">
        <v>95</v>
      </c>
      <c r="C2" s="4" t="s">
        <v>96</v>
      </c>
      <c r="D2" s="4" t="s">
        <v>97</v>
      </c>
      <c r="E2" s="4" t="s">
        <v>98</v>
      </c>
      <c r="F2" s="4" t="s">
        <v>94</v>
      </c>
      <c r="G2" s="4" t="s">
        <v>95</v>
      </c>
      <c r="H2" s="4" t="s">
        <v>96</v>
      </c>
      <c r="I2" s="4" t="s">
        <v>97</v>
      </c>
      <c r="J2" s="4" t="s">
        <v>98</v>
      </c>
    </row>
    <row r="3" spans="1:10" x14ac:dyDescent="0.35">
      <c r="A3" s="5">
        <v>0.12</v>
      </c>
      <c r="B3" s="5">
        <v>0.5</v>
      </c>
      <c r="C3" s="5">
        <v>0.13</v>
      </c>
      <c r="D3" s="5">
        <v>0.25</v>
      </c>
      <c r="E3" s="6" t="s">
        <v>103</v>
      </c>
      <c r="F3" s="5">
        <v>0.12</v>
      </c>
      <c r="G3" s="5">
        <v>0.5</v>
      </c>
      <c r="H3" s="5">
        <v>0.13</v>
      </c>
      <c r="I3" s="5">
        <v>0.25</v>
      </c>
      <c r="J3" s="6" t="s">
        <v>103</v>
      </c>
    </row>
    <row r="4" spans="1:10" hidden="1" x14ac:dyDescent="0.35">
      <c r="A4" s="11">
        <v>3</v>
      </c>
      <c r="B4" s="11">
        <v>3</v>
      </c>
      <c r="C4" s="11">
        <v>2</v>
      </c>
      <c r="D4" s="11">
        <v>4</v>
      </c>
      <c r="E4" s="8">
        <f>IF(SUM(A3:D3)=0,"",SUMPRODUCT(A4:D4,A3:D3)/SUM(A3:D3))</f>
        <v>3.12</v>
      </c>
      <c r="F4" s="11">
        <v>4</v>
      </c>
      <c r="G4" s="11">
        <v>5</v>
      </c>
      <c r="H4" s="11">
        <v>4</v>
      </c>
      <c r="I4" s="11">
        <v>5</v>
      </c>
      <c r="J4" s="8">
        <f>IF(SUM(F3:I3)=0,"",SUMPRODUCT(F4:I4,F3:I3)/SUM(F3:I3))</f>
        <v>4.75</v>
      </c>
    </row>
    <row r="5" spans="1:10" hidden="1" x14ac:dyDescent="0.35">
      <c r="A5" s="11">
        <v>4</v>
      </c>
      <c r="B5" s="11">
        <v>5</v>
      </c>
      <c r="C5" s="11">
        <v>4</v>
      </c>
      <c r="D5" s="11">
        <v>4</v>
      </c>
      <c r="E5" s="8">
        <f>IF(SUM(A3:D3)=0,"",SUMPRODUCT(A5:D5,A3:D3)/SUM(A3:D3))</f>
        <v>4.5</v>
      </c>
      <c r="F5" s="11">
        <v>3</v>
      </c>
      <c r="G5" s="11">
        <v>4</v>
      </c>
      <c r="H5" s="11">
        <v>4</v>
      </c>
      <c r="I5" s="11">
        <v>5</v>
      </c>
      <c r="J5" s="8">
        <f>IF(SUM(F3:I3)=0,"",SUMPRODUCT(F5:I5,F3:I3)/SUM(F3:I3))</f>
        <v>4.13</v>
      </c>
    </row>
    <row r="6" spans="1:10" hidden="1" x14ac:dyDescent="0.35">
      <c r="A6" s="11">
        <v>3</v>
      </c>
      <c r="B6" s="11">
        <v>3</v>
      </c>
      <c r="C6" s="11">
        <v>2</v>
      </c>
      <c r="D6" s="11">
        <v>4</v>
      </c>
      <c r="E6" s="8">
        <f>IF(SUM(A3:D3)=0,"",SUMPRODUCT(A6:D6,A3:D3)/SUM(A3:D3))</f>
        <v>3.12</v>
      </c>
      <c r="F6" s="11">
        <v>4</v>
      </c>
      <c r="G6" s="11">
        <v>4</v>
      </c>
      <c r="H6" s="11">
        <v>3</v>
      </c>
      <c r="I6" s="11">
        <v>5</v>
      </c>
      <c r="J6" s="8">
        <f>IF(SUM(F3:I3)=0,"",SUMPRODUCT(F6:I6,F3:I3)/SUM(F3:I3))</f>
        <v>4.12</v>
      </c>
    </row>
    <row r="7" spans="1:10" hidden="1" x14ac:dyDescent="0.35">
      <c r="A7" s="11">
        <v>3</v>
      </c>
      <c r="B7" s="11">
        <v>3</v>
      </c>
      <c r="C7" s="11">
        <v>3</v>
      </c>
      <c r="D7" s="11">
        <v>3</v>
      </c>
      <c r="E7" s="8">
        <f>IF(SUM(A3:D3)=0,"",SUMPRODUCT(A7:D7,A3:D3)/SUM(A3:D3))</f>
        <v>3</v>
      </c>
      <c r="F7" s="11">
        <v>4</v>
      </c>
      <c r="G7" s="11">
        <v>4</v>
      </c>
      <c r="H7" s="11">
        <v>4</v>
      </c>
      <c r="I7" s="11">
        <v>5</v>
      </c>
      <c r="J7" s="8">
        <f>IF(SUM(F3:I3)=0,"",SUMPRODUCT(F7:I7,F3:I3)/SUM(F3:I3))</f>
        <v>4.25</v>
      </c>
    </row>
    <row r="8" spans="1:10" hidden="1" x14ac:dyDescent="0.35">
      <c r="A8" s="11">
        <v>4</v>
      </c>
      <c r="B8" s="11">
        <v>5</v>
      </c>
      <c r="C8" s="11">
        <v>4</v>
      </c>
      <c r="D8" s="11">
        <v>5</v>
      </c>
      <c r="E8" s="8">
        <f>IF(SUM(A3:D3)=0,"",SUMPRODUCT(A8:D8,A3:D3)/SUM(A3:D3))</f>
        <v>4.75</v>
      </c>
      <c r="F8" s="11">
        <v>5</v>
      </c>
      <c r="G8" s="11">
        <v>5</v>
      </c>
      <c r="H8" s="11">
        <v>5</v>
      </c>
      <c r="I8" s="11">
        <v>5</v>
      </c>
      <c r="J8" s="8">
        <f>IF(SUM(F3:I3)=0,"",SUMPRODUCT(F8:I8,F3:I3)/SUM(F3:I3))</f>
        <v>5</v>
      </c>
    </row>
    <row r="9" spans="1:10" hidden="1" x14ac:dyDescent="0.35">
      <c r="A9" s="11">
        <v>4</v>
      </c>
      <c r="B9" s="11">
        <v>5</v>
      </c>
      <c r="C9" s="11">
        <v>4</v>
      </c>
      <c r="D9" s="11">
        <v>4</v>
      </c>
      <c r="E9" s="8">
        <f>IF(SUM(A3:D3)=0,"",SUMPRODUCT(A9:D9,A3:D3)/SUM(A3:D3))</f>
        <v>4.5</v>
      </c>
      <c r="F9" s="11">
        <v>3</v>
      </c>
      <c r="G9" s="11">
        <v>4</v>
      </c>
      <c r="H9" s="11">
        <v>3</v>
      </c>
      <c r="I9" s="11">
        <v>5</v>
      </c>
      <c r="J9" s="8">
        <f>IF(SUM(F3:I3)=0,"",SUMPRODUCT(F9:I9,F3:I3)/SUM(F3:I3))</f>
        <v>4</v>
      </c>
    </row>
    <row r="10" spans="1:10" hidden="1" x14ac:dyDescent="0.35">
      <c r="A10" s="11">
        <v>3</v>
      </c>
      <c r="B10" s="11">
        <v>3</v>
      </c>
      <c r="C10" s="11">
        <v>2</v>
      </c>
      <c r="D10" s="11">
        <v>4</v>
      </c>
      <c r="E10" s="8">
        <f>IF(SUM(A3:D3)=0,"",SUMPRODUCT(A10:D10,A3:D3)/SUM(A3:D3))</f>
        <v>3.12</v>
      </c>
      <c r="F10" s="11">
        <v>3</v>
      </c>
      <c r="G10" s="11">
        <v>2</v>
      </c>
      <c r="H10" s="11">
        <v>2</v>
      </c>
      <c r="I10" s="11">
        <v>5</v>
      </c>
      <c r="J10" s="8">
        <f>IF(SUM(F3:I3)=0,"",SUMPRODUCT(F10:I10,F3:I3)/SUM(F3:I3))</f>
        <v>2.87</v>
      </c>
    </row>
    <row r="11" spans="1:10" hidden="1" x14ac:dyDescent="0.35">
      <c r="A11" s="11">
        <v>5</v>
      </c>
      <c r="B11" s="11">
        <v>5</v>
      </c>
      <c r="C11" s="11">
        <v>5</v>
      </c>
      <c r="D11" s="11">
        <v>4</v>
      </c>
      <c r="E11" s="8">
        <f>IF(SUM(A3:D3)=0,"",SUMPRODUCT(A11:D11,A3:D3)/SUM(A3:D3))</f>
        <v>4.75</v>
      </c>
      <c r="F11" s="11">
        <v>5</v>
      </c>
      <c r="G11" s="11">
        <v>5</v>
      </c>
      <c r="H11" s="11">
        <v>5</v>
      </c>
      <c r="I11" s="11">
        <v>5</v>
      </c>
      <c r="J11" s="8">
        <f>IF(SUM(F3:I3)=0,"",SUMPRODUCT(F11:I11,F3:I3)/SUM(F3:I3))</f>
        <v>5</v>
      </c>
    </row>
    <row r="12" spans="1:10" hidden="1" x14ac:dyDescent="0.35">
      <c r="A12" s="11">
        <v>5</v>
      </c>
      <c r="B12" s="11">
        <v>5</v>
      </c>
      <c r="C12" s="11">
        <v>5</v>
      </c>
      <c r="D12" s="11">
        <v>3.5</v>
      </c>
      <c r="E12" s="8">
        <f>IF(SUM(A3:D3)=0,"",SUMPRODUCT(A12:D12,A3:D3)/SUM(A3:D3))</f>
        <v>4.625</v>
      </c>
      <c r="F12" s="11">
        <v>5</v>
      </c>
      <c r="G12" s="11">
        <v>5</v>
      </c>
      <c r="H12" s="11">
        <v>5</v>
      </c>
      <c r="I12" s="11">
        <v>5</v>
      </c>
      <c r="J12" s="8">
        <f>IF(SUM(F3:I3)=0,"",SUMPRODUCT(F12:I12,F3:I3)/SUM(F3:I3))</f>
        <v>5</v>
      </c>
    </row>
    <row r="13" spans="1:10" hidden="1" x14ac:dyDescent="0.35">
      <c r="A13" s="11">
        <v>4</v>
      </c>
      <c r="B13" s="11">
        <v>5</v>
      </c>
      <c r="C13" s="11">
        <v>4</v>
      </c>
      <c r="D13" s="11">
        <v>4</v>
      </c>
      <c r="E13" s="8">
        <f>IF(SUM(A3:D3)=0,"",SUMPRODUCT(A13:D13,A3:D3)/SUM(A3:D3))</f>
        <v>4.5</v>
      </c>
      <c r="F13" s="11">
        <v>4</v>
      </c>
      <c r="G13" s="11">
        <v>5</v>
      </c>
      <c r="H13" s="11">
        <v>5</v>
      </c>
      <c r="I13" s="11">
        <v>5</v>
      </c>
      <c r="J13" s="8">
        <f>IF(SUM(F3:I3)=0,"",SUMPRODUCT(F13:I13,F3:I3)/SUM(F3:I3))</f>
        <v>4.88</v>
      </c>
    </row>
    <row r="14" spans="1:10" hidden="1" x14ac:dyDescent="0.35">
      <c r="A14" s="11">
        <v>3</v>
      </c>
      <c r="B14" s="11">
        <v>4</v>
      </c>
      <c r="C14" s="11">
        <v>3</v>
      </c>
      <c r="D14" s="11">
        <v>4</v>
      </c>
      <c r="E14" s="8">
        <f>IF(SUM(A3:D3)=0,"",SUMPRODUCT(A14:D14,A3:D3)/SUM(A3:D3))</f>
        <v>3.75</v>
      </c>
      <c r="F14" s="11">
        <v>4</v>
      </c>
      <c r="G14" s="11">
        <v>4</v>
      </c>
      <c r="H14" s="11">
        <v>4</v>
      </c>
      <c r="I14" s="11">
        <v>5</v>
      </c>
      <c r="J14" s="8">
        <f>IF(SUM(F3:I3)=0,"",SUMPRODUCT(F14:I14,F3:I3)/SUM(F3:I3))</f>
        <v>4.25</v>
      </c>
    </row>
    <row r="15" spans="1:10" hidden="1" x14ac:dyDescent="0.35">
      <c r="A15" s="11">
        <v>1</v>
      </c>
      <c r="B15" s="11">
        <v>1</v>
      </c>
      <c r="C15" s="11">
        <v>1</v>
      </c>
      <c r="D15" s="11">
        <v>3.5</v>
      </c>
      <c r="E15" s="8">
        <f>IF(SUM(A3:D3)=0,"",SUMPRODUCT(A15:D15,A3:D3)/SUM(A3:D3))</f>
        <v>1.625</v>
      </c>
      <c r="F15" s="11">
        <v>4</v>
      </c>
      <c r="G15" s="11">
        <v>5</v>
      </c>
      <c r="H15" s="11">
        <v>3</v>
      </c>
      <c r="I15" s="11">
        <v>5</v>
      </c>
      <c r="J15" s="8">
        <f>IF(SUM(F3:I3)=0,"",SUMPRODUCT(F15:I15,F3:I3)/SUM(F3:I3))</f>
        <v>4.62</v>
      </c>
    </row>
    <row r="16" spans="1:10" hidden="1" x14ac:dyDescent="0.35">
      <c r="A16" s="11">
        <v>3</v>
      </c>
      <c r="B16" s="11">
        <v>4</v>
      </c>
      <c r="C16" s="11">
        <v>3</v>
      </c>
      <c r="D16" s="11">
        <v>4</v>
      </c>
      <c r="E16" s="8">
        <f>IF(SUM(A3:D3)=0,"",SUMPRODUCT(A16:D16,A3:D3)/SUM(A3:D3))</f>
        <v>3.75</v>
      </c>
      <c r="F16" s="11">
        <v>4</v>
      </c>
      <c r="G16" s="11">
        <v>4</v>
      </c>
      <c r="H16" s="11">
        <v>4</v>
      </c>
      <c r="I16" s="11">
        <v>5</v>
      </c>
      <c r="J16" s="8">
        <f>IF(SUM(F3:I3)=0,"",SUMPRODUCT(F16:I16,F3:I3)/SUM(F3:I3))</f>
        <v>4.25</v>
      </c>
    </row>
    <row r="17" spans="1:10" hidden="1" x14ac:dyDescent="0.35">
      <c r="A17" s="11">
        <v>3</v>
      </c>
      <c r="B17" s="11">
        <v>5</v>
      </c>
      <c r="C17" s="11">
        <v>2</v>
      </c>
      <c r="D17" s="11">
        <v>4</v>
      </c>
      <c r="E17" s="8">
        <f>IF(SUM(A3:D3)=0,"",SUMPRODUCT(A17:D17,A3:D3)/SUM(A3:D3))</f>
        <v>4.12</v>
      </c>
      <c r="F17" s="11">
        <v>5</v>
      </c>
      <c r="G17" s="11">
        <v>5</v>
      </c>
      <c r="H17" s="11">
        <v>5</v>
      </c>
      <c r="I17" s="11">
        <v>5</v>
      </c>
      <c r="J17" s="8">
        <f>IF(SUM(F3:I3)=0,"",SUMPRODUCT(F17:I17,F3:I3)/SUM(F3:I3))</f>
        <v>5</v>
      </c>
    </row>
    <row r="18" spans="1:10" hidden="1" x14ac:dyDescent="0.35">
      <c r="A18" s="11">
        <v>3</v>
      </c>
      <c r="B18" s="11">
        <v>4</v>
      </c>
      <c r="C18" s="11">
        <v>2</v>
      </c>
      <c r="D18" s="11">
        <v>4</v>
      </c>
      <c r="E18" s="8">
        <f>IF(SUM(A3:D3)=0,"",SUMPRODUCT(A18:D18,A3:D3)/SUM(A3:D3))</f>
        <v>3.62</v>
      </c>
      <c r="F18" s="11">
        <v>4</v>
      </c>
      <c r="G18" s="11">
        <v>4</v>
      </c>
      <c r="H18" s="11">
        <v>3</v>
      </c>
      <c r="I18" s="11">
        <v>5</v>
      </c>
      <c r="J18" s="8">
        <f>IF(SUM(F3:I3)=0,"",SUMPRODUCT(F18:I18,F3:I3)/SUM(F3:I3))</f>
        <v>4.12</v>
      </c>
    </row>
    <row r="19" spans="1:10" hidden="1" x14ac:dyDescent="0.35">
      <c r="A19" s="11">
        <v>3</v>
      </c>
      <c r="B19" s="11">
        <v>3</v>
      </c>
      <c r="C19" s="11">
        <v>3</v>
      </c>
      <c r="D19" s="11">
        <v>4</v>
      </c>
      <c r="E19" s="8">
        <f>IF(SUM(A3:D3)=0,"",SUMPRODUCT(A19:D19,A3:D3)/SUM(A3:D3))</f>
        <v>3.25</v>
      </c>
      <c r="F19" s="11">
        <v>4</v>
      </c>
      <c r="G19" s="11">
        <v>4</v>
      </c>
      <c r="H19" s="11">
        <v>4</v>
      </c>
      <c r="I19" s="11">
        <v>5</v>
      </c>
      <c r="J19" s="8">
        <f>IF(SUM(F3:I3)=0,"",SUMPRODUCT(F19:I19,F3:I3)/SUM(F3:I3))</f>
        <v>4.25</v>
      </c>
    </row>
    <row r="20" spans="1:10" hidden="1" x14ac:dyDescent="0.35">
      <c r="A20" s="11">
        <v>1</v>
      </c>
      <c r="B20" s="11">
        <v>1</v>
      </c>
      <c r="C20" s="11">
        <v>1</v>
      </c>
      <c r="D20" s="11">
        <v>3.5</v>
      </c>
      <c r="E20" s="8">
        <f>IF(SUM(A3:D3)=0,"",SUMPRODUCT(A20:D20,A3:D3)/SUM(A3:D3))</f>
        <v>1.625</v>
      </c>
      <c r="F20" s="11">
        <v>4</v>
      </c>
      <c r="G20" s="11">
        <v>4</v>
      </c>
      <c r="H20" s="11">
        <v>4</v>
      </c>
      <c r="I20" s="11">
        <v>5</v>
      </c>
      <c r="J20" s="8">
        <f>IF(SUM(F3:I3)=0,"",SUMPRODUCT(F20:I20,F3:I3)/SUM(F3:I3))</f>
        <v>4.25</v>
      </c>
    </row>
    <row r="21" spans="1:10" hidden="1" x14ac:dyDescent="0.35">
      <c r="A21" s="11">
        <v>4</v>
      </c>
      <c r="B21" s="11">
        <v>5</v>
      </c>
      <c r="C21" s="11">
        <v>4</v>
      </c>
      <c r="D21" s="11">
        <v>4</v>
      </c>
      <c r="E21" s="8">
        <f>IF(SUM(A3:D3)=0,"",SUMPRODUCT(A21:D21,A3:D3)/SUM(A3:D3))</f>
        <v>4.5</v>
      </c>
      <c r="F21" s="11">
        <v>4</v>
      </c>
      <c r="G21" s="11">
        <v>5</v>
      </c>
      <c r="H21" s="11">
        <v>4</v>
      </c>
      <c r="I21" s="11">
        <v>5</v>
      </c>
      <c r="J21" s="8">
        <f>IF(SUM(F3:I3)=0,"",SUMPRODUCT(F21:I21,F3:I3)/SUM(F3:I3))</f>
        <v>4.75</v>
      </c>
    </row>
    <row r="22" spans="1:10" hidden="1" x14ac:dyDescent="0.35">
      <c r="A22" s="11">
        <v>3</v>
      </c>
      <c r="B22" s="11">
        <v>3</v>
      </c>
      <c r="C22" s="11">
        <v>3</v>
      </c>
      <c r="D22" s="11">
        <v>4</v>
      </c>
      <c r="E22" s="8">
        <f>IF(SUM(A3:D3)=0,"",SUMPRODUCT(A22:D22,A3:D3)/SUM(A3:D3))</f>
        <v>3.25</v>
      </c>
      <c r="F22" s="11">
        <v>4</v>
      </c>
      <c r="G22" s="11">
        <v>4</v>
      </c>
      <c r="H22" s="11">
        <v>4</v>
      </c>
      <c r="I22" s="11">
        <v>5</v>
      </c>
      <c r="J22" s="8">
        <f>IF(SUM(F3:I3)=0,"",SUMPRODUCT(F22:I22,F3:I3)/SUM(F3:I3))</f>
        <v>4.25</v>
      </c>
    </row>
    <row r="23" spans="1:10" hidden="1" x14ac:dyDescent="0.35">
      <c r="A23" s="11">
        <v>3</v>
      </c>
      <c r="B23" s="11">
        <v>4</v>
      </c>
      <c r="C23" s="11">
        <v>3</v>
      </c>
      <c r="D23" s="11">
        <v>4</v>
      </c>
      <c r="E23" s="8">
        <f>IF(SUM(A3:D3)=0,"",SUMPRODUCT(A23:D23,A3:D3)/SUM(A3:D3))</f>
        <v>3.75</v>
      </c>
      <c r="F23" s="11">
        <v>4</v>
      </c>
      <c r="G23" s="11">
        <v>4</v>
      </c>
      <c r="H23" s="11">
        <v>4</v>
      </c>
      <c r="I23" s="11">
        <v>5</v>
      </c>
      <c r="J23" s="8">
        <f>IF(SUM(F3:I3)=0,"",SUMPRODUCT(F23:I23,F3:I3)/SUM(F3:I3))</f>
        <v>4.25</v>
      </c>
    </row>
    <row r="24" spans="1:10" hidden="1" x14ac:dyDescent="0.35">
      <c r="A24" s="11">
        <v>3</v>
      </c>
      <c r="B24" s="11">
        <v>4</v>
      </c>
      <c r="C24" s="11">
        <v>3</v>
      </c>
      <c r="D24" s="11">
        <v>4</v>
      </c>
      <c r="E24" s="8">
        <f>IF(SUM(A3:D3)=0,"",SUMPRODUCT(A24:D24,A3:D3)/SUM(A3:D3))</f>
        <v>3.75</v>
      </c>
      <c r="F24" s="11">
        <v>4</v>
      </c>
      <c r="G24" s="11">
        <v>4</v>
      </c>
      <c r="H24" s="11">
        <v>4</v>
      </c>
      <c r="I24" s="11">
        <v>5</v>
      </c>
      <c r="J24" s="8">
        <f>IF(SUM(F3:I3)=0,"",SUMPRODUCT(F24:I24,F3:I3)/SUM(F3:I3))</f>
        <v>4.25</v>
      </c>
    </row>
    <row r="25" spans="1:10" hidden="1" x14ac:dyDescent="0.35">
      <c r="A25" s="11">
        <v>1</v>
      </c>
      <c r="B25" s="11">
        <v>1</v>
      </c>
      <c r="C25" s="11">
        <v>1</v>
      </c>
      <c r="D25" s="11">
        <v>4</v>
      </c>
      <c r="E25" s="8">
        <f>IF(SUM(A3:D3)=0,"",SUMPRODUCT(A25:D25,A3:D3)/SUM(A3:D3))</f>
        <v>1.75</v>
      </c>
      <c r="F25" s="11">
        <v>3</v>
      </c>
      <c r="G25" s="11">
        <v>3</v>
      </c>
      <c r="H25" s="11">
        <v>3</v>
      </c>
      <c r="I25" s="11">
        <v>5</v>
      </c>
      <c r="J25" s="8">
        <f>IF(SUM(F3:I3)=0,"",SUMPRODUCT(F25:I25,F3:I3)/SUM(F3:I3))</f>
        <v>3.5</v>
      </c>
    </row>
    <row r="26" spans="1:10" hidden="1" x14ac:dyDescent="0.35">
      <c r="A26" s="11">
        <v>3</v>
      </c>
      <c r="B26" s="11">
        <v>3</v>
      </c>
      <c r="C26" s="11">
        <v>3</v>
      </c>
      <c r="D26" s="11">
        <v>4</v>
      </c>
      <c r="E26" s="8">
        <f>IF(SUM(A3:D3)=0,"",SUMPRODUCT(A26:D26,A3:D3)/SUM(A3:D3))</f>
        <v>3.25</v>
      </c>
      <c r="F26" s="11">
        <v>4</v>
      </c>
      <c r="G26" s="11">
        <v>4</v>
      </c>
      <c r="H26" s="11">
        <v>4</v>
      </c>
      <c r="I26" s="11">
        <v>5</v>
      </c>
      <c r="J26" s="8">
        <f>IF(SUM(F3:I3)=0,"",SUMPRODUCT(F26:I26,F3:I3)/SUM(F3:I3))</f>
        <v>4.25</v>
      </c>
    </row>
    <row r="27" spans="1:10" hidden="1" x14ac:dyDescent="0.35">
      <c r="A27" s="11">
        <v>3</v>
      </c>
      <c r="B27" s="11">
        <v>3</v>
      </c>
      <c r="C27" s="11">
        <v>2</v>
      </c>
      <c r="D27" s="11">
        <v>4</v>
      </c>
      <c r="E27" s="8">
        <f>IF(SUM(A3:D3)=0,"",SUMPRODUCT(A27:D27,A3:D3)/SUM(A3:D3))</f>
        <v>3.12</v>
      </c>
      <c r="F27" s="11">
        <v>4</v>
      </c>
      <c r="G27" s="11">
        <v>4</v>
      </c>
      <c r="H27" s="11">
        <v>4</v>
      </c>
      <c r="I27" s="11">
        <v>5</v>
      </c>
      <c r="J27" s="8">
        <f>IF(SUM(F3:I3)=0,"",SUMPRODUCT(F27:I27,F3:I3)/SUM(F3:I3))</f>
        <v>4.25</v>
      </c>
    </row>
    <row r="28" spans="1:10" hidden="1" x14ac:dyDescent="0.35">
      <c r="A28" s="11">
        <v>3</v>
      </c>
      <c r="B28" s="11">
        <v>3</v>
      </c>
      <c r="C28" s="11">
        <v>3</v>
      </c>
      <c r="D28" s="11">
        <v>4</v>
      </c>
      <c r="E28" s="8">
        <f>IF(SUM(A3:D3)=0,"",SUMPRODUCT(A28:D28,A3:D3)/SUM(A3:D3))</f>
        <v>3.25</v>
      </c>
      <c r="F28" s="11">
        <v>4</v>
      </c>
      <c r="G28" s="11">
        <v>4</v>
      </c>
      <c r="H28" s="11">
        <v>4</v>
      </c>
      <c r="I28" s="11">
        <v>5</v>
      </c>
      <c r="J28" s="8">
        <f>IF(SUM(F3:I3)=0,"",SUMPRODUCT(F28:I28,F3:I3)/SUM(F3:I3))</f>
        <v>4.25</v>
      </c>
    </row>
    <row r="29" spans="1:10" hidden="1" x14ac:dyDescent="0.35">
      <c r="A29" s="11">
        <v>3</v>
      </c>
      <c r="B29" s="11">
        <v>3</v>
      </c>
      <c r="C29" s="11">
        <v>3</v>
      </c>
      <c r="D29" s="11">
        <v>4</v>
      </c>
      <c r="E29" s="8">
        <f>IF(SUM(A3:D3)=0,"",SUMPRODUCT(A29:D29,A3:D3)/SUM(A3:D3))</f>
        <v>3.25</v>
      </c>
      <c r="F29" s="11">
        <v>4</v>
      </c>
      <c r="G29" s="11">
        <v>4</v>
      </c>
      <c r="H29" s="11">
        <v>4</v>
      </c>
      <c r="I29" s="11">
        <v>5</v>
      </c>
      <c r="J29" s="8">
        <f>IF(SUM(F3:I3)=0,"",SUMPRODUCT(F29:I29,F3:I3)/SUM(F3:I3))</f>
        <v>4.25</v>
      </c>
    </row>
    <row r="30" spans="1:10" hidden="1" x14ac:dyDescent="0.35">
      <c r="A30" s="11">
        <v>4</v>
      </c>
      <c r="B30" s="11">
        <v>5</v>
      </c>
      <c r="C30" s="11">
        <v>4</v>
      </c>
      <c r="D30" s="11">
        <v>4</v>
      </c>
      <c r="E30" s="8">
        <f>IF(SUM(A3:D3)=0,"",SUMPRODUCT(A30:D30,A3:D3)/SUM(A3:D3))</f>
        <v>4.5</v>
      </c>
      <c r="F30" s="11">
        <v>3</v>
      </c>
      <c r="G30" s="11">
        <v>5</v>
      </c>
      <c r="H30" s="11">
        <v>4</v>
      </c>
      <c r="I30" s="11">
        <v>5</v>
      </c>
      <c r="J30" s="8">
        <f>IF(SUM(F3:I3)=0,"",SUMPRODUCT(F30:I30,F3:I3)/SUM(F3:I3))</f>
        <v>4.63</v>
      </c>
    </row>
    <row r="31" spans="1:10" hidden="1" x14ac:dyDescent="0.35">
      <c r="A31" s="11">
        <v>3</v>
      </c>
      <c r="B31" s="11">
        <v>5</v>
      </c>
      <c r="C31" s="11">
        <v>2</v>
      </c>
      <c r="D31" s="11">
        <v>4</v>
      </c>
      <c r="E31" s="8">
        <f>IF(SUM(A3:D3)=0,"",SUMPRODUCT(A31:D31,A3:D3)/SUM(A3:D3))</f>
        <v>4.12</v>
      </c>
      <c r="F31" s="11">
        <v>4</v>
      </c>
      <c r="G31" s="11">
        <v>5</v>
      </c>
      <c r="H31" s="11">
        <v>3</v>
      </c>
      <c r="I31" s="11">
        <v>5</v>
      </c>
      <c r="J31" s="8">
        <f>IF(SUM(F3:I3)=0,"",SUMPRODUCT(F31:I31,F3:I3)/SUM(F3:I3))</f>
        <v>4.62</v>
      </c>
    </row>
    <row r="32" spans="1:10" hidden="1" x14ac:dyDescent="0.35">
      <c r="A32" s="11">
        <v>3</v>
      </c>
      <c r="B32" s="11">
        <v>3</v>
      </c>
      <c r="C32" s="11">
        <v>3</v>
      </c>
      <c r="D32" s="11">
        <v>3.5</v>
      </c>
      <c r="E32" s="8">
        <f>IF(SUM(A3:D3)=0,"",SUMPRODUCT(A32:D32,A3:D3)/SUM(A3:D3))</f>
        <v>3.125</v>
      </c>
      <c r="F32" s="11">
        <v>4</v>
      </c>
      <c r="G32" s="11">
        <v>4</v>
      </c>
      <c r="H32" s="11">
        <v>4</v>
      </c>
      <c r="I32" s="11">
        <v>5</v>
      </c>
      <c r="J32" s="8">
        <f>IF(SUM(F3:I3)=0,"",SUMPRODUCT(F32:I32,F3:I3)/SUM(F3:I3))</f>
        <v>4.25</v>
      </c>
    </row>
    <row r="33" spans="1:10" hidden="1" x14ac:dyDescent="0.35">
      <c r="A33" s="11">
        <v>4</v>
      </c>
      <c r="B33" s="11">
        <v>4</v>
      </c>
      <c r="C33" s="11">
        <v>4</v>
      </c>
      <c r="D33" s="11">
        <v>4</v>
      </c>
      <c r="E33" s="8">
        <f>IF(SUM(A3:D3)=0,"",SUMPRODUCT(A33:D33,A3:D3)/SUM(A3:D3))</f>
        <v>4</v>
      </c>
      <c r="F33" s="11">
        <v>4</v>
      </c>
      <c r="G33" s="11">
        <v>4</v>
      </c>
      <c r="H33" s="11">
        <v>4</v>
      </c>
      <c r="I33" s="11">
        <v>5</v>
      </c>
      <c r="J33" s="8">
        <f>IF(SUM(F3:I3)=0,"",SUMPRODUCT(F33:I33,F3:I3)/SUM(F3:I3))</f>
        <v>4.25</v>
      </c>
    </row>
    <row r="34" spans="1:10" x14ac:dyDescent="0.35">
      <c r="A34" s="12">
        <f>AVERAGE(A4:A33)</f>
        <v>3.1666666666666665</v>
      </c>
      <c r="B34" s="12">
        <f t="shared" ref="B34:J34" si="0">AVERAGE(B4:B33)</f>
        <v>3.6666666666666665</v>
      </c>
      <c r="C34" s="12">
        <f>AVERAGE(C4:C33)</f>
        <v>2.9333333333333331</v>
      </c>
      <c r="D34" s="12">
        <f t="shared" si="0"/>
        <v>3.9333333333333331</v>
      </c>
      <c r="E34" s="12">
        <f t="shared" si="0"/>
        <v>3.5780000000000003</v>
      </c>
      <c r="F34" s="12">
        <f t="shared" si="0"/>
        <v>3.9666666666666668</v>
      </c>
      <c r="G34" s="12">
        <f t="shared" si="0"/>
        <v>4.2333333333333334</v>
      </c>
      <c r="H34" s="12">
        <f t="shared" si="0"/>
        <v>3.9</v>
      </c>
      <c r="I34" s="12">
        <f t="shared" si="0"/>
        <v>5</v>
      </c>
      <c r="J34" s="12">
        <f t="shared" si="0"/>
        <v>4.3496666666666668</v>
      </c>
    </row>
  </sheetData>
  <mergeCells count="2">
    <mergeCell ref="A1:E1"/>
    <mergeCell ref="F1:J1"/>
  </mergeCells>
  <conditionalFormatting sqref="E4:E33">
    <cfRule type="colorScale" priority="1">
      <colorScale>
        <cfvo type="min"/>
        <cfvo type="percentile" val="50"/>
        <cfvo type="max"/>
        <color rgb="FFF8696B"/>
        <color rgb="FFFFEB84"/>
        <color rgb="FF63BE7B"/>
      </colorScale>
    </cfRule>
  </conditionalFormatting>
  <conditionalFormatting sqref="J4:J33">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Answers</vt:lpstr>
      <vt:lpstr>Marks</vt:lpstr>
      <vt:lpstr>Global_Marks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abderrahman skiredj</cp:lastModifiedBy>
  <dcterms:created xsi:type="dcterms:W3CDTF">2025-08-11T12:36:24Z</dcterms:created>
  <dcterms:modified xsi:type="dcterms:W3CDTF">2025-08-12T07:56:05Z</dcterms:modified>
</cp:coreProperties>
</file>