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75gram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5000445]0.0"/>
    <numFmt numFmtId="165" formatCode="[$-5000445]0"/>
  </numFmts>
  <fonts count="9">
    <font>
      <name val="Calibri"/>
      <family val="2"/>
      <color theme="1"/>
      <sz val="11"/>
      <scheme val="minor"/>
    </font>
    <font>
      <name val="Nikosh"/>
      <color theme="1"/>
      <sz val="11"/>
    </font>
    <font>
      <name val="Nikosh"/>
      <color theme="0"/>
      <sz val="11"/>
    </font>
    <font>
      <name val="Nikosh"/>
      <b val="1"/>
      <color theme="1"/>
      <sz val="11"/>
    </font>
    <font>
      <name val="Nikosh"/>
      <color theme="1"/>
      <sz val="10"/>
    </font>
    <font>
      <name val="Nikosh"/>
      <b val="1"/>
      <color theme="1"/>
      <sz val="14"/>
    </font>
    <font>
      <name val="Nikosh"/>
      <color theme="1"/>
      <sz val="12"/>
    </font>
    <font>
      <name val="Nikosh"/>
      <color theme="1"/>
      <sz val="9"/>
    </font>
    <font>
      <name val="Calibri"/>
      <family val="2"/>
      <color theme="1"/>
      <sz val="10"/>
      <scheme val="minor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vertical="top"/>
    </xf>
    <xf numFmtId="0" fontId="3" fillId="0" borderId="10" applyAlignment="1" pivotButton="0" quotePrefix="0" xfId="0">
      <alignment vertical="top"/>
    </xf>
    <xf numFmtId="164" fontId="1" fillId="0" borderId="7" applyAlignment="1" pivotButton="0" quotePrefix="0" xfId="0">
      <alignment horizontal="center" vertical="top"/>
    </xf>
    <xf numFmtId="0" fontId="1" fillId="0" borderId="11" applyAlignment="1" pivotButton="0" quotePrefix="0" xfId="0">
      <alignment horizontal="left" vertical="top"/>
    </xf>
    <xf numFmtId="0" fontId="1" fillId="0" borderId="12" applyAlignment="1" pivotButton="0" quotePrefix="0" xfId="0">
      <alignment horizontal="center" vertical="top"/>
    </xf>
    <xf numFmtId="165" fontId="1" fillId="0" borderId="12" applyAlignment="1" pivotButton="0" quotePrefix="0" xfId="0">
      <alignment horizontal="center" vertical="top"/>
    </xf>
    <xf numFmtId="0" fontId="1" fillId="0" borderId="0" applyAlignment="1" pivotButton="0" quotePrefix="0" xfId="0">
      <alignment vertical="center"/>
    </xf>
    <xf numFmtId="0" fontId="3" fillId="0" borderId="4" applyAlignment="1" pivotButton="0" quotePrefix="0" xfId="0">
      <alignment vertical="top"/>
    </xf>
    <xf numFmtId="0" fontId="1" fillId="0" borderId="12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top" wrapText="1"/>
    </xf>
    <xf numFmtId="0" fontId="4" fillId="0" borderId="12" applyAlignment="1" pivotButton="0" quotePrefix="0" xfId="0">
      <alignment horizontal="center" vertical="top" wrapText="1"/>
    </xf>
    <xf numFmtId="0" fontId="3" fillId="0" borderId="12" applyAlignment="1" pivotButton="0" quotePrefix="0" xfId="0">
      <alignment horizontal="right" vertical="top"/>
    </xf>
    <xf numFmtId="164" fontId="3" fillId="0" borderId="12" applyAlignment="1" pivotButton="0" quotePrefix="0" xfId="0">
      <alignment vertical="top"/>
    </xf>
    <xf numFmtId="0" fontId="1" fillId="0" borderId="12" applyAlignment="1" pivotButton="0" quotePrefix="0" xfId="0">
      <alignment horizontal="right" vertical="center"/>
    </xf>
    <xf numFmtId="0" fontId="1" fillId="0" borderId="5" applyAlignment="1" pivotButton="0" quotePrefix="0" xfId="0">
      <alignment vertical="top"/>
    </xf>
    <xf numFmtId="0" fontId="1" fillId="0" borderId="8" applyAlignment="1" pivotButton="0" quotePrefix="0" xfId="0">
      <alignment vertical="top"/>
    </xf>
    <xf numFmtId="165" fontId="1" fillId="0" borderId="5" applyAlignment="1" pivotButton="0" quotePrefix="0" xfId="0">
      <alignment vertical="top"/>
    </xf>
    <xf numFmtId="164" fontId="1" fillId="0" borderId="12" applyAlignment="1" pivotButton="0" quotePrefix="0" xfId="0">
      <alignment vertical="top"/>
    </xf>
    <xf numFmtId="164" fontId="4" fillId="0" borderId="12" applyAlignment="1" pivotButton="0" quotePrefix="0" xfId="0">
      <alignment horizontal="center" vertical="top" wrapText="1"/>
    </xf>
    <xf numFmtId="164" fontId="3" fillId="0" borderId="12" applyAlignment="1" pivotButton="0" quotePrefix="0" xfId="0">
      <alignment horizontal="center" vertical="top"/>
    </xf>
    <xf numFmtId="0" fontId="7" fillId="0" borderId="2" applyAlignment="1" pivotButton="0" quotePrefix="0" xfId="0">
      <alignment vertical="top" wrapText="1"/>
    </xf>
    <xf numFmtId="0" fontId="4" fillId="0" borderId="0" applyAlignment="1" pivotButton="0" quotePrefix="0" xfId="0">
      <alignment horizontal="left" vertical="top"/>
    </xf>
    <xf numFmtId="0" fontId="1" fillId="0" borderId="4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6" fillId="0" borderId="4" pivotButton="0" quotePrefix="0" xfId="0"/>
    <xf numFmtId="164" fontId="4" fillId="0" borderId="0" applyAlignment="1" pivotButton="0" quotePrefix="0" xfId="0">
      <alignment horizontal="center" vertical="top"/>
    </xf>
    <xf numFmtId="164" fontId="4" fillId="0" borderId="12" applyAlignment="1" pivotButton="0" quotePrefix="0" xfId="0">
      <alignment horizontal="center" vertical="top" wrapText="1"/>
    </xf>
    <xf numFmtId="0" fontId="1" fillId="0" borderId="5" pivotButton="0" quotePrefix="0" xfId="0"/>
    <xf numFmtId="0" fontId="1" fillId="0" borderId="8" pivotButton="0" quotePrefix="0" xfId="0"/>
    <xf numFmtId="0" fontId="1" fillId="0" borderId="14" pivotButton="0" quotePrefix="0" xfId="0"/>
    <xf numFmtId="0" fontId="1" fillId="0" borderId="4" pivotButton="0" quotePrefix="0" xfId="0"/>
    <xf numFmtId="165" fontId="1" fillId="0" borderId="0" pivotButton="0" quotePrefix="0" xfId="0"/>
    <xf numFmtId="0" fontId="1" fillId="0" borderId="0" pivotButton="0" quotePrefix="0" xfId="0"/>
    <xf numFmtId="164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 vertical="top"/>
    </xf>
    <xf numFmtId="0" fontId="1" fillId="0" borderId="13" applyAlignment="1" pivotButton="0" quotePrefix="0" xfId="0">
      <alignment horizontal="center" vertical="top"/>
    </xf>
    <xf numFmtId="0" fontId="1" fillId="0" borderId="14" applyAlignment="1" pivotButton="0" quotePrefix="0" xfId="0">
      <alignment horizontal="center" vertical="top"/>
    </xf>
    <xf numFmtId="0" fontId="1" fillId="0" borderId="15" applyAlignment="1" pivotButton="0" quotePrefix="0" xfId="0">
      <alignment horizontal="center" vertical="top"/>
    </xf>
    <xf numFmtId="0" fontId="7" fillId="0" borderId="3" applyAlignment="1" pivotButton="0" quotePrefix="0" xfId="0">
      <alignment vertical="top" wrapText="1"/>
    </xf>
    <xf numFmtId="0" fontId="7" fillId="0" borderId="1" applyAlignment="1" pivotButton="0" quotePrefix="0" xfId="0">
      <alignment vertical="top"/>
    </xf>
    <xf numFmtId="0" fontId="7" fillId="0" borderId="9" applyAlignment="1" pivotButton="0" quotePrefix="0" xfId="0">
      <alignment vertical="top"/>
    </xf>
    <xf numFmtId="0" fontId="1" fillId="0" borderId="6" applyAlignment="1" pivotButton="0" quotePrefix="0" xfId="0">
      <alignment vertical="top"/>
    </xf>
    <xf numFmtId="0" fontId="1" fillId="0" borderId="7" applyAlignment="1" pivotButton="0" quotePrefix="0" xfId="0">
      <alignment vertical="top"/>
    </xf>
    <xf numFmtId="0" fontId="1" fillId="0" borderId="1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2" applyAlignment="1" pivotButton="0" quotePrefix="0" xfId="0">
      <alignment vertical="top" wrapText="1"/>
    </xf>
    <xf numFmtId="0" fontId="0" fillId="0" borderId="12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0" fontId="1" fillId="0" borderId="9" applyAlignment="1" pivotButton="0" quotePrefix="0" xfId="0">
      <alignment vertical="top"/>
    </xf>
    <xf numFmtId="0" fontId="1" fillId="0" borderId="4" applyAlignment="1" pivotButton="0" quotePrefix="0" xfId="0">
      <alignment vertical="top"/>
    </xf>
    <xf numFmtId="0" fontId="1" fillId="0" borderId="10" applyAlignment="1" pivotButton="0" quotePrefix="0" xfId="0">
      <alignment vertical="top"/>
    </xf>
    <xf numFmtId="0" fontId="4" fillId="0" borderId="12" applyAlignment="1" pivotButton="0" quotePrefix="0" xfId="0">
      <alignment horizontal="center" vertical="top" wrapText="1"/>
    </xf>
    <xf numFmtId="0" fontId="0" fillId="0" borderId="12" applyAlignment="1" pivotButton="0" quotePrefix="0" xfId="0">
      <alignment horizontal="center" vertical="top"/>
    </xf>
    <xf numFmtId="0" fontId="1" fillId="0" borderId="6" applyAlignment="1" pivotButton="0" quotePrefix="0" xfId="0">
      <alignment horizontal="right" vertical="top"/>
    </xf>
    <xf numFmtId="0" fontId="1" fillId="0" borderId="7" applyAlignment="1" pivotButton="0" quotePrefix="0" xfId="0">
      <alignment horizontal="right" vertical="top"/>
    </xf>
    <xf numFmtId="0" fontId="4" fillId="0" borderId="4" applyAlignment="1" pivotButton="0" quotePrefix="0" xfId="0">
      <alignment vertical="top"/>
    </xf>
    <xf numFmtId="0" fontId="4" fillId="0" borderId="0" applyAlignment="1" pivotButton="0" quotePrefix="0" xfId="0">
      <alignment vertical="top"/>
    </xf>
    <xf numFmtId="0" fontId="1" fillId="0" borderId="12" applyAlignment="1" pivotButton="0" quotePrefix="0" xfId="0">
      <alignment horizontal="left" vertical="top"/>
    </xf>
    <xf numFmtId="0" fontId="1" fillId="0" borderId="2" applyAlignment="1" pivotButton="0" quotePrefix="0" xfId="0">
      <alignment horizontal="left" vertical="top" wrapText="1"/>
    </xf>
    <xf numFmtId="0" fontId="1" fillId="0" borderId="5" applyAlignment="1" pivotButton="0" quotePrefix="0" xfId="0">
      <alignment horizontal="left" vertical="top"/>
    </xf>
    <xf numFmtId="0" fontId="1" fillId="0" borderId="8" applyAlignment="1" pivotButton="0" quotePrefix="0" xfId="0">
      <alignment horizontal="left" vertical="top"/>
    </xf>
    <xf numFmtId="0" fontId="4" fillId="0" borderId="2" applyAlignment="1" pivotButton="0" quotePrefix="0" xfId="0">
      <alignment horizontal="left" vertical="top" wrapText="1"/>
    </xf>
    <xf numFmtId="0" fontId="4" fillId="0" borderId="5" applyAlignment="1" pivotButton="0" quotePrefix="0" xfId="0">
      <alignment horizontal="left" vertical="top"/>
    </xf>
    <xf numFmtId="0" fontId="4" fillId="0" borderId="8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10" applyAlignment="1" pivotButton="0" quotePrefix="0" xfId="0">
      <alignment horizontal="left" vertical="top"/>
    </xf>
    <xf numFmtId="0" fontId="8" fillId="0" borderId="12" applyAlignment="1" pivotButton="0" quotePrefix="0" xfId="0">
      <alignment wrapText="1"/>
    </xf>
    <xf numFmtId="0" fontId="0" fillId="0" borderId="14" applyAlignment="1" pivotButton="0" quotePrefix="0" xfId="0">
      <alignment horizontal="center" vertical="top"/>
    </xf>
    <xf numFmtId="0" fontId="0" fillId="0" borderId="15" applyAlignment="1" pivotButton="0" quotePrefix="0" xfId="0">
      <alignment horizontal="center" vertical="top"/>
    </xf>
    <xf numFmtId="0" fontId="0" fillId="0" borderId="9" applyAlignment="1" pivotButton="0" quotePrefix="0" xfId="0">
      <alignment vertical="top" wrapText="1"/>
    </xf>
    <xf numFmtId="0" fontId="0" fillId="0" borderId="4" applyAlignment="1" pivotButton="0" quotePrefix="0" xfId="0">
      <alignment vertical="top"/>
    </xf>
    <xf numFmtId="0" fontId="0" fillId="0" borderId="10" applyAlignment="1" pivotButton="0" quotePrefix="0" xfId="0">
      <alignment vertical="top"/>
    </xf>
    <xf numFmtId="0" fontId="0" fillId="0" borderId="6" applyAlignment="1" pivotButton="0" quotePrefix="0" xfId="0">
      <alignment vertical="top"/>
    </xf>
    <xf numFmtId="0" fontId="0" fillId="0" borderId="11" applyAlignment="1" pivotButton="0" quotePrefix="0" xfId="0">
      <alignment vertical="top"/>
    </xf>
    <xf numFmtId="165" fontId="1" fillId="0" borderId="12" applyAlignment="1" pivotButton="0" quotePrefix="0" xfId="0">
      <alignment horizontal="center" vertical="top"/>
    </xf>
    <xf numFmtId="164" fontId="1" fillId="0" borderId="12" applyAlignment="1" pivotButton="0" quotePrefix="0" xfId="0">
      <alignment horizontal="center" vertical="top"/>
    </xf>
    <xf numFmtId="164" fontId="4" fillId="0" borderId="12" applyAlignment="1" pivotButton="0" quotePrefix="0" xfId="0">
      <alignment horizontal="center" vertical="top" wrapText="1"/>
    </xf>
    <xf numFmtId="0" fontId="1" fillId="0" borderId="12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top"/>
    </xf>
    <xf numFmtId="0" fontId="1" fillId="0" borderId="12" applyAlignment="1" pivotButton="0" quotePrefix="0" xfId="0">
      <alignment horizontal="center" vertical="top"/>
    </xf>
    <xf numFmtId="0" fontId="3" fillId="0" borderId="0" applyAlignment="1" pivotButton="0" quotePrefix="0" xfId="0">
      <alignment horizontal="left" vertical="top"/>
    </xf>
    <xf numFmtId="0" fontId="3" fillId="0" borderId="10" applyAlignment="1" pivotButton="0" quotePrefix="0" xfId="0">
      <alignment horizontal="left" vertical="top"/>
    </xf>
    <xf numFmtId="165" fontId="1" fillId="0" borderId="1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5" fontId="1" fillId="0" borderId="8" applyAlignment="1" pivotButton="0" quotePrefix="0" xfId="0">
      <alignment horizontal="center" vertical="center"/>
    </xf>
    <xf numFmtId="0" fontId="4" fillId="0" borderId="2" applyAlignment="1" pivotButton="0" quotePrefix="0" xfId="0">
      <alignment horizontal="left" vertical="top"/>
    </xf>
    <xf numFmtId="0" fontId="1" fillId="0" borderId="2" applyAlignment="1" pivotButton="0" quotePrefix="0" xfId="0">
      <alignment horizontal="center" vertical="top"/>
    </xf>
    <xf numFmtId="0" fontId="1" fillId="0" borderId="5" applyAlignment="1" pivotButton="0" quotePrefix="0" xfId="0">
      <alignment horizontal="center" vertical="top"/>
    </xf>
    <xf numFmtId="0" fontId="1" fillId="0" borderId="8" applyAlignment="1" pivotButton="0" quotePrefix="0" xfId="0">
      <alignment horizontal="center" vertical="top"/>
    </xf>
    <xf numFmtId="0" fontId="1" fillId="0" borderId="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164" fontId="3" fillId="0" borderId="12" applyAlignment="1" pivotButton="0" quotePrefix="0" xfId="0">
      <alignment horizontal="center" vertical="top"/>
    </xf>
    <xf numFmtId="0" fontId="1" fillId="0" borderId="5" applyAlignment="1" pivotButton="0" quotePrefix="0" xfId="0">
      <alignment horizontal="right"/>
    </xf>
    <xf numFmtId="164" fontId="1" fillId="0" borderId="2" applyAlignment="1" pivotButton="0" quotePrefix="0" xfId="0">
      <alignment vertical="top"/>
    </xf>
    <xf numFmtId="164" fontId="3" fillId="0" borderId="2" applyAlignment="1" pivotButton="0" quotePrefix="0" xfId="0">
      <alignment vertical="top"/>
    </xf>
    <xf numFmtId="0" fontId="4" fillId="0" borderId="12" applyAlignment="1" pivotButton="0" quotePrefix="0" xfId="0">
      <alignment vertical="center" wrapText="1"/>
    </xf>
    <xf numFmtId="0" fontId="0" fillId="0" borderId="9" pivotButton="0" quotePrefix="0" xfId="0"/>
    <xf numFmtId="0" fontId="0" fillId="0" borderId="1" pivotButton="0" quotePrefix="0" xfId="0"/>
    <xf numFmtId="0" fontId="1" fillId="0" borderId="12" applyAlignment="1" pivotButton="0" quotePrefix="0" xfId="0">
      <alignment horizontal="left" vertical="top" wrapText="1"/>
    </xf>
    <xf numFmtId="0" fontId="0" fillId="0" borderId="5" pivotButton="0" quotePrefix="0" xfId="0"/>
    <xf numFmtId="0" fontId="0" fillId="0" borderId="8" pivotButton="0" quotePrefix="0" xfId="0"/>
    <xf numFmtId="0" fontId="0" fillId="0" borderId="14" pivotButton="0" quotePrefix="0" xfId="0"/>
    <xf numFmtId="0" fontId="0" fillId="0" borderId="4" pivotButton="0" quotePrefix="0" xfId="0"/>
    <xf numFmtId="0" fontId="0" fillId="0" borderId="10" pivotButton="0" quotePrefix="0" xfId="0"/>
    <xf numFmtId="0" fontId="4" fillId="0" borderId="12" applyAlignment="1" pivotButton="0" quotePrefix="0" xfId="0">
      <alignment horizontal="left" vertical="top" wrapText="1"/>
    </xf>
    <xf numFmtId="0" fontId="0" fillId="0" borderId="15" pivotButton="0" quotePrefix="0" xfId="0"/>
    <xf numFmtId="0" fontId="0" fillId="0" borderId="6" pivotButton="0" quotePrefix="0" xfId="0"/>
    <xf numFmtId="0" fontId="0" fillId="0" borderId="11" pivotButton="0" quotePrefix="0" xfId="0"/>
    <xf numFmtId="0" fontId="1" fillId="0" borderId="15" applyAlignment="1" pivotButton="0" quotePrefix="0" xfId="0">
      <alignment vertical="top"/>
    </xf>
    <xf numFmtId="0" fontId="0" fillId="0" borderId="7" pivotButton="0" quotePrefix="0" xfId="0"/>
    <xf numFmtId="0" fontId="7" fillId="0" borderId="13" applyAlignment="1" pivotButton="0" quotePrefix="0" xfId="0">
      <alignment vertical="top" wrapText="1"/>
    </xf>
    <xf numFmtId="165" fontId="1" fillId="0" borderId="5" applyAlignment="1" pivotButton="0" quotePrefix="0" xfId="0">
      <alignment vertical="top"/>
    </xf>
    <xf numFmtId="164" fontId="4" fillId="0" borderId="0" applyAlignment="1" pivotButton="0" quotePrefix="0" xfId="0">
      <alignment horizontal="center" vertical="top"/>
    </xf>
    <xf numFmtId="0" fontId="4" fillId="0" borderId="12" applyAlignment="1" pivotButton="0" quotePrefix="0" xfId="0">
      <alignment horizontal="left" vertical="top"/>
    </xf>
    <xf numFmtId="164" fontId="1" fillId="0" borderId="7" applyAlignment="1" pivotButton="0" quotePrefix="0" xfId="0">
      <alignment horizontal="center" vertical="top"/>
    </xf>
    <xf numFmtId="165" fontId="1" fillId="0" borderId="12" applyAlignment="1" pivotButton="0" quotePrefix="0" xfId="0">
      <alignment horizontal="center" vertical="top"/>
    </xf>
    <xf numFmtId="164" fontId="4" fillId="0" borderId="12" applyAlignment="1" pivotButton="0" quotePrefix="0" xfId="0">
      <alignment horizontal="center" vertical="top" wrapText="1"/>
    </xf>
    <xf numFmtId="164" fontId="1" fillId="0" borderId="2" applyAlignment="1" pivotButton="0" quotePrefix="0" xfId="0">
      <alignment vertical="top"/>
    </xf>
    <xf numFmtId="164" fontId="1" fillId="0" borderId="12" applyAlignment="1" pivotButton="0" quotePrefix="0" xfId="0">
      <alignment horizontal="center" vertical="top"/>
    </xf>
    <xf numFmtId="0" fontId="1" fillId="0" borderId="12" applyAlignment="1" pivotButton="0" quotePrefix="0" xfId="0">
      <alignment horizontal="center" vertical="center" wrapText="1"/>
    </xf>
    <xf numFmtId="164" fontId="3" fillId="0" borderId="2" applyAlignment="1" pivotButton="0" quotePrefix="0" xfId="0">
      <alignment vertical="top"/>
    </xf>
    <xf numFmtId="164" fontId="1" fillId="0" borderId="12" applyAlignment="1" pivotButton="0" quotePrefix="0" xfId="0">
      <alignment vertical="top"/>
    </xf>
    <xf numFmtId="164" fontId="3" fillId="0" borderId="12" applyAlignment="1" pivotButton="0" quotePrefix="0" xfId="0">
      <alignment horizontal="center" vertical="top"/>
    </xf>
    <xf numFmtId="164" fontId="3" fillId="0" borderId="12" applyAlignment="1" pivotButton="0" quotePrefix="0" xfId="0">
      <alignment vertical="top"/>
    </xf>
    <xf numFmtId="165" fontId="1" fillId="0" borderId="12" applyAlignment="1" pivotButton="0" quotePrefix="0" xfId="0">
      <alignment horizontal="center" vertical="center"/>
    </xf>
    <xf numFmtId="164" fontId="1" fillId="0" borderId="12" applyAlignment="1" pivotButton="0" quotePrefix="0" xfId="0">
      <alignment horizontal="center" vertical="center"/>
    </xf>
    <xf numFmtId="165" fontId="1" fillId="0" borderId="0" pivotButton="0" quotePrefix="0" xfId="0"/>
    <xf numFmtId="164" fontId="3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4"/>
  <sheetViews>
    <sheetView tabSelected="1" topLeftCell="A5" zoomScale="145" zoomScaleNormal="145" workbookViewId="0">
      <selection activeCell="E14" sqref="E14:F14"/>
    </sheetView>
  </sheetViews>
  <sheetFormatPr baseColWidth="8" defaultColWidth="9.140625" defaultRowHeight="12.95" customHeight="1"/>
  <cols>
    <col width="3.42578125" customWidth="1" style="2" min="1" max="1"/>
    <col width="6.42578125" customWidth="1" style="35" min="2" max="2"/>
    <col width="12.140625" customWidth="1" style="35" min="3" max="3"/>
    <col width="5.85546875" customWidth="1" style="35" min="4" max="4"/>
    <col width="5.28515625" customWidth="1" style="35" min="5" max="5"/>
    <col width="6" customWidth="1" style="35" min="6" max="6"/>
    <col width="6.42578125" customWidth="1" style="35" min="7" max="7"/>
    <col width="4.85546875" customWidth="1" style="35" min="8" max="8"/>
    <col width="3.140625" customWidth="1" style="35" min="9" max="9"/>
    <col width="10.42578125" customWidth="1" style="35" min="10" max="10"/>
    <col width="10.140625" customWidth="1" style="35" min="11" max="11"/>
    <col width="4.7109375" customWidth="1" style="35" min="12" max="12"/>
    <col width="5" customWidth="1" style="35" min="13" max="13"/>
    <col width="9.140625" customWidth="1" style="35" min="14" max="16384"/>
  </cols>
  <sheetData>
    <row r="1" ht="41.45" customFormat="1" customHeight="1" s="3">
      <c r="A1" s="37" t="inlineStr">
        <is>
          <t xml:space="preserve">তপশিল-৮
[বিধি ২৩(৫) ও তফসিল-৭ দ্রষ্টব্য]
ফরম
</t>
        </is>
      </c>
    </row>
    <row r="2" ht="18.95" customFormat="1" customHeight="1" s="3">
      <c r="A2" s="39" t="inlineStr">
        <is>
          <t>পণ্যের ওজন/পরিমাণ/সংখ্যা ইত্যাদি পরীক্ষণ সংক্রান্ত তথ্য বিবরণী</t>
        </is>
      </c>
    </row>
    <row r="3" ht="15.95" customFormat="1" customHeight="1" s="3">
      <c r="A3" s="84" t="inlineStr">
        <is>
          <t>১।</t>
        </is>
      </c>
      <c r="B3" s="50" t="inlineStr">
        <is>
          <t xml:space="preserve">মোড়কজাত পণ্য
সংক্রান্ত তথ্য
</t>
        </is>
      </c>
      <c r="C3" s="112" t="n"/>
      <c r="D3" s="49" t="inlineStr">
        <is>
          <t>প্রস্তুতকারীর/মোড়কজাতকারীর-</t>
        </is>
      </c>
      <c r="E3" s="113" t="n"/>
      <c r="F3" s="113" t="n"/>
      <c r="G3" s="113" t="n"/>
      <c r="H3" s="113" t="n"/>
      <c r="I3" s="113" t="n"/>
      <c r="J3" s="114" t="inlineStr">
        <is>
          <t>পণ্যের নাম: ডিশ ওয়াশিং বার</t>
        </is>
      </c>
      <c r="K3" s="115" t="n"/>
      <c r="L3" s="115" t="n"/>
      <c r="M3" s="116" t="n"/>
    </row>
    <row r="4" ht="15.95" customFormat="1" customHeight="1" s="3">
      <c r="A4" s="117" t="n"/>
      <c r="B4" s="118" t="n"/>
      <c r="C4" s="119" t="n"/>
      <c r="D4" s="54" t="n"/>
      <c r="E4" s="26" t="n"/>
      <c r="F4" s="26" t="n"/>
      <c r="G4" s="26" t="n"/>
      <c r="H4" s="26" t="n"/>
      <c r="I4" s="4" t="n"/>
      <c r="J4" s="114" t="inlineStr">
        <is>
          <t xml:space="preserve">ব্রান্ড: New Jhakmok (নিউ ঝকমক) </t>
        </is>
      </c>
      <c r="K4" s="115" t="n"/>
      <c r="L4" s="115" t="n"/>
      <c r="M4" s="116" t="n"/>
    </row>
    <row r="5" ht="15.95" customFormat="1" customHeight="1" s="3">
      <c r="A5" s="117" t="n"/>
      <c r="B5" s="118" t="n"/>
      <c r="C5" s="119" t="n"/>
      <c r="D5" s="10" t="inlineStr">
        <is>
          <t>নাম:</t>
        </is>
      </c>
      <c r="E5" s="86" t="n"/>
      <c r="I5" s="119" t="n"/>
      <c r="J5" s="120" t="inlineStr">
        <is>
          <t>উৎপাদন/মোড়কজাতকরণের তারিখ: ১৯.০১.২০২৩</t>
        </is>
      </c>
      <c r="K5" s="115" t="n"/>
      <c r="L5" s="115" t="n"/>
      <c r="M5" s="116" t="n"/>
    </row>
    <row r="6" ht="15.95" customFormat="1" customHeight="1" s="3">
      <c r="A6" s="117" t="n"/>
      <c r="B6" s="118" t="n"/>
      <c r="C6" s="119" t="n"/>
      <c r="D6" s="27" t="inlineStr">
        <is>
          <t>ঠিকানা:</t>
        </is>
      </c>
      <c r="E6" s="70" t="n"/>
      <c r="I6" s="119" t="n"/>
      <c r="J6" s="114" t="inlineStr">
        <is>
          <t>মেয়াদোত্তীর্ণের তারিখ: ১৮.০১.২০২৫</t>
        </is>
      </c>
      <c r="K6" s="115" t="n"/>
      <c r="L6" s="115" t="n"/>
      <c r="M6" s="116" t="n"/>
    </row>
    <row r="7" ht="15.95" customFormat="1" customHeight="1" s="3">
      <c r="A7" s="121" t="n"/>
      <c r="B7" s="122" t="n"/>
      <c r="C7" s="123" t="n"/>
      <c r="D7" s="124" t="n"/>
      <c r="E7" s="125" t="n"/>
      <c r="F7" s="125" t="n"/>
      <c r="G7" s="125" t="n"/>
      <c r="H7" s="125" t="n"/>
      <c r="I7" s="123" t="n"/>
      <c r="J7" s="114" t="inlineStr">
        <is>
          <t>সর্বোচ্চ খুচরা বিক্রয় মূল্য:             টাকা</t>
        </is>
      </c>
      <c r="K7" s="115" t="n"/>
      <c r="L7" s="115" t="n"/>
      <c r="M7" s="116" t="n"/>
    </row>
    <row r="8" ht="23.45" customFormat="1" customHeight="1" s="3">
      <c r="A8" s="84" t="inlineStr">
        <is>
          <t>২।</t>
        </is>
      </c>
      <c r="B8" s="50" t="inlineStr">
        <is>
          <t>পণ্যের প্রকারভেদ</t>
        </is>
      </c>
      <c r="C8" s="112" t="n"/>
      <c r="D8" s="126" t="inlineStr">
        <is>
          <t>ব্যাচ নং : 
লট সাইজ:</t>
        </is>
      </c>
      <c r="E8" s="113" t="n"/>
      <c r="F8" s="113" t="n"/>
      <c r="G8" s="113" t="n"/>
      <c r="H8" s="113" t="n"/>
      <c r="I8" s="112" t="n"/>
      <c r="J8" s="23" t="inlineStr">
        <is>
          <t>নমুনার আকার : 
প্রকার :</t>
        </is>
      </c>
      <c r="K8" s="17" t="n"/>
      <c r="L8" s="127" t="n">
        <v>75</v>
      </c>
      <c r="M8" s="18" t="inlineStr">
        <is>
          <t>গ্রাম</t>
        </is>
      </c>
    </row>
    <row r="9" ht="15.95" customFormat="1" customHeight="1" s="3">
      <c r="A9" s="117" t="n"/>
      <c r="B9" s="118" t="n"/>
      <c r="C9" s="119" t="n"/>
      <c r="D9" s="60" t="inlineStr">
        <is>
          <t>শতকরা হারে সর্বোচ্চ অনুমোদিত ত্রুটির পরিমাণঃ</t>
        </is>
      </c>
      <c r="H9" s="128" t="n">
        <v>6</v>
      </c>
      <c r="I9" s="24" t="inlineStr">
        <is>
          <t>%</t>
        </is>
      </c>
      <c r="J9" s="129" t="inlineStr">
        <is>
          <t>সংখ্যা: ৩২</t>
        </is>
      </c>
      <c r="K9" s="115" t="n"/>
      <c r="L9" s="115" t="n"/>
      <c r="M9" s="116" t="n"/>
    </row>
    <row r="10" ht="15.95" customFormat="1" customHeight="1" s="3">
      <c r="A10" s="121" t="n"/>
      <c r="B10" s="122" t="n"/>
      <c r="C10" s="123" t="n"/>
      <c r="D10" s="58" t="inlineStr">
        <is>
          <t>=</t>
        </is>
      </c>
      <c r="E10" s="125" t="n"/>
      <c r="F10" s="125" t="n"/>
      <c r="G10" s="125" t="n"/>
      <c r="H10" s="130">
        <f>L8*0.01*H9</f>
        <v/>
      </c>
      <c r="I10" s="6" t="inlineStr">
        <is>
          <t>গ্রাম</t>
        </is>
      </c>
      <c r="J10" s="62" t="n"/>
      <c r="K10" s="115" t="n"/>
      <c r="L10" s="115" t="n"/>
      <c r="M10" s="116" t="n"/>
    </row>
    <row r="11" ht="30.6" customFormat="1" customHeight="1" s="3">
      <c r="A11" s="131" t="inlineStr">
        <is>
          <t>৩।</t>
        </is>
      </c>
      <c r="B11" s="50" t="inlineStr">
        <is>
          <t>ওজন/পরিমাণ/সংখ্যা ইত্যাদি পরীক্ষণ সংক্রান্ত তথ্য</t>
        </is>
      </c>
      <c r="C11" s="116" t="n"/>
      <c r="D11" s="62" t="inlineStr">
        <is>
          <t>তারিখ ও সময় ২৩.০২.২০২৩</t>
        </is>
      </c>
      <c r="E11" s="115" t="n"/>
      <c r="F11" s="115" t="n"/>
      <c r="G11" s="115" t="n"/>
      <c r="H11" s="115" t="n"/>
      <c r="I11" s="116" t="n"/>
      <c r="J11" s="129" t="inlineStr">
        <is>
          <t xml:space="preserve">তাপমাত্রা </t>
        </is>
      </c>
      <c r="K11" s="115" t="n"/>
      <c r="L11" s="115" t="n"/>
      <c r="M11" s="116" t="n"/>
    </row>
    <row r="12" ht="25.5" customFormat="1" customHeight="1" s="3">
      <c r="A12" s="117" t="n"/>
      <c r="B12" s="56" t="inlineStr">
        <is>
          <t>ক্রমিক নং</t>
        </is>
      </c>
      <c r="C12" s="56" t="inlineStr">
        <is>
          <t>গ্রোস ওজন/ পরিমাণ/সংখ্যা ইত্যাদি</t>
        </is>
      </c>
      <c r="D12" s="111" t="inlineStr">
        <is>
          <t>খালি মোড়কের ওজন</t>
        </is>
      </c>
      <c r="E12" s="56" t="inlineStr">
        <is>
          <t>প্রকৃত ওজন/ পরিমাণ/সংখ্যা ইত্যাদি</t>
        </is>
      </c>
      <c r="F12" s="116" t="n"/>
      <c r="G12" s="56" t="inlineStr">
        <is>
          <t>প্রাপ্ত ত্রুটির পরিমাণ</t>
        </is>
      </c>
      <c r="H12" s="115" t="n"/>
      <c r="I12" s="116" t="n"/>
      <c r="J12" s="84" t="inlineStr">
        <is>
          <t>মন্তব্য</t>
        </is>
      </c>
      <c r="K12" s="115" t="n"/>
      <c r="L12" s="115" t="n"/>
      <c r="M12" s="116" t="n"/>
    </row>
    <row r="13" ht="12.95" customFormat="1" customHeight="1" s="3">
      <c r="A13" s="117" t="n"/>
      <c r="B13" s="131" t="inlineStr">
        <is>
          <t>০(১)</t>
        </is>
      </c>
      <c r="C13" s="132" t="n">
        <v>3.23</v>
      </c>
      <c r="D13" s="133" t="n">
        <v>2.03</v>
      </c>
      <c r="E13" s="132">
        <f>SUM(C13-D13)</f>
        <v/>
      </c>
      <c r="F13" s="116" t="n"/>
      <c r="G13" s="134">
        <f>E13-$L$8</f>
        <v/>
      </c>
      <c r="H13" s="115" t="n"/>
      <c r="I13" s="116" t="n"/>
      <c r="J13" s="135" t="inlineStr">
        <is>
          <t>পরিমাণগত ক্রটি গ্রহণযোগ্য সীমার মধ্যে রয়েছে।</t>
        </is>
      </c>
      <c r="K13" s="113" t="n"/>
      <c r="L13" s="113" t="n"/>
      <c r="M13" s="112" t="n"/>
    </row>
    <row r="14" ht="12.95" customFormat="1" customHeight="1" s="3">
      <c r="A14" s="117" t="n"/>
      <c r="B14" s="131" t="inlineStr">
        <is>
          <t>০(২)</t>
        </is>
      </c>
      <c r="C14" s="132" t="n">
        <v>5</v>
      </c>
      <c r="D14" s="133" t="n">
        <v>2.42</v>
      </c>
      <c r="E14" s="132">
        <f>SUM(C14-D14)</f>
        <v/>
      </c>
      <c r="F14" s="116" t="n"/>
      <c r="G14" s="134">
        <f>E14-$L$8</f>
        <v/>
      </c>
      <c r="H14" s="115" t="n"/>
      <c r="I14" s="116" t="n"/>
      <c r="J14" s="118" t="n"/>
      <c r="M14" s="119" t="n"/>
    </row>
    <row r="15" ht="12.95" customFormat="1" customHeight="1" s="3">
      <c r="A15" s="117" t="n"/>
      <c r="B15" s="131" t="inlineStr">
        <is>
          <t>০(৩)</t>
        </is>
      </c>
      <c r="C15" s="132" t="n">
        <v>12</v>
      </c>
      <c r="D15" s="133" t="n">
        <v>2.16</v>
      </c>
      <c r="E15" s="132">
        <f>SUM(C15-D15)</f>
        <v/>
      </c>
      <c r="F15" s="116" t="n"/>
      <c r="G15" s="134">
        <f>E15-$L$8</f>
        <v/>
      </c>
      <c r="H15" s="115" t="n"/>
      <c r="I15" s="116" t="n"/>
      <c r="J15" s="118" t="n"/>
      <c r="M15" s="119" t="n"/>
    </row>
    <row r="16" ht="12.95" customFormat="1" customHeight="1" s="3">
      <c r="A16" s="117" t="n"/>
      <c r="B16" s="131" t="inlineStr">
        <is>
          <t>০(৪)</t>
        </is>
      </c>
      <c r="C16" s="132" t="n">
        <v>52.51</v>
      </c>
      <c r="D16" s="133" t="n">
        <v>2.16</v>
      </c>
      <c r="E16" s="132">
        <f>SUM(C16-D16)</f>
        <v/>
      </c>
      <c r="F16" s="116" t="n"/>
      <c r="G16" s="134">
        <f>E16-$L$8</f>
        <v/>
      </c>
      <c r="H16" s="115" t="n"/>
      <c r="I16" s="116" t="n"/>
      <c r="J16" s="118" t="n"/>
      <c r="M16" s="119" t="n"/>
    </row>
    <row r="17" ht="12.95" customFormat="1" customHeight="1" s="3">
      <c r="A17" s="117" t="n"/>
      <c r="B17" s="131" t="inlineStr">
        <is>
          <t>০(৫)</t>
        </is>
      </c>
      <c r="C17" s="132" t="n">
        <v>76.20999999999999</v>
      </c>
      <c r="D17" s="133" t="n">
        <v>2.03</v>
      </c>
      <c r="E17" s="132">
        <f>SUM(C17-D17)</f>
        <v/>
      </c>
      <c r="F17" s="116" t="n"/>
      <c r="G17" s="134">
        <f>E17-$L$8</f>
        <v/>
      </c>
      <c r="H17" s="115" t="n"/>
      <c r="I17" s="116" t="n"/>
      <c r="J17" s="118" t="n"/>
      <c r="M17" s="119" t="n"/>
    </row>
    <row r="18" ht="12.95" customFormat="1" customHeight="1" s="3">
      <c r="A18" s="117" t="n"/>
      <c r="B18" s="131" t="inlineStr">
        <is>
          <t>০(৬)</t>
        </is>
      </c>
      <c r="C18" s="132" t="n">
        <v>23.2</v>
      </c>
      <c r="D18" s="133" t="n">
        <v>2.16</v>
      </c>
      <c r="E18" s="132">
        <f>SUM(C18-D18)</f>
        <v/>
      </c>
      <c r="F18" s="116" t="n"/>
      <c r="G18" s="134">
        <f>E18-$L$8</f>
        <v/>
      </c>
      <c r="H18" s="115" t="n"/>
      <c r="I18" s="116" t="n"/>
      <c r="J18" s="118" t="n"/>
      <c r="M18" s="119" t="n"/>
    </row>
    <row r="19" ht="12.95" customFormat="1" customHeight="1" s="3">
      <c r="A19" s="117" t="n"/>
      <c r="B19" s="131" t="inlineStr">
        <is>
          <t>০(৭)</t>
        </is>
      </c>
      <c r="C19" s="132" t="n">
        <v>51.2</v>
      </c>
      <c r="D19" s="133" t="n">
        <v>2.16</v>
      </c>
      <c r="E19" s="132">
        <f>SUM(C19-D19)</f>
        <v/>
      </c>
      <c r="F19" s="116" t="n"/>
      <c r="G19" s="134">
        <f>E19-$L$8</f>
        <v/>
      </c>
      <c r="H19" s="115" t="n"/>
      <c r="I19" s="116" t="n"/>
      <c r="J19" s="118" t="n"/>
      <c r="M19" s="119" t="n"/>
    </row>
    <row r="20" ht="12.95" customFormat="1" customHeight="1" s="3">
      <c r="A20" s="117" t="n"/>
      <c r="B20" s="131" t="inlineStr">
        <is>
          <t>০(৮)</t>
        </is>
      </c>
      <c r="C20" s="132" t="n">
        <v>32.34</v>
      </c>
      <c r="D20" s="133" t="n">
        <v>2.16</v>
      </c>
      <c r="E20" s="132">
        <f>SUM(C20-D20)</f>
        <v/>
      </c>
      <c r="F20" s="116" t="n"/>
      <c r="G20" s="134">
        <f>E20-$L$8</f>
        <v/>
      </c>
      <c r="H20" s="115" t="n"/>
      <c r="I20" s="116" t="n"/>
      <c r="J20" s="118" t="n"/>
      <c r="M20" s="119" t="n"/>
    </row>
    <row r="21" ht="12.95" customFormat="1" customHeight="1" s="3">
      <c r="A21" s="117" t="n"/>
      <c r="B21" s="131" t="inlineStr">
        <is>
          <t>০(৯)</t>
        </is>
      </c>
      <c r="C21" s="132" t="n">
        <v>32.49</v>
      </c>
      <c r="D21" s="133" t="n">
        <v>2.16</v>
      </c>
      <c r="E21" s="132">
        <f>SUM(C21-D21)</f>
        <v/>
      </c>
      <c r="F21" s="116" t="n"/>
      <c r="G21" s="134">
        <f>E21-$L$8</f>
        <v/>
      </c>
      <c r="H21" s="115" t="n"/>
      <c r="I21" s="116" t="n"/>
      <c r="J21" s="118" t="n"/>
      <c r="M21" s="119" t="n"/>
    </row>
    <row r="22" ht="12.95" customFormat="1" customHeight="1" s="3">
      <c r="A22" s="117" t="n"/>
      <c r="B22" s="131" t="inlineStr">
        <is>
          <t>০(১০)</t>
        </is>
      </c>
      <c r="C22" s="132" t="n">
        <v>31.96</v>
      </c>
      <c r="D22" s="133" t="n">
        <v>2.03</v>
      </c>
      <c r="E22" s="132">
        <f>SUM(C22-D22)</f>
        <v/>
      </c>
      <c r="F22" s="116" t="n"/>
      <c r="G22" s="134">
        <f>E22-$L$8</f>
        <v/>
      </c>
      <c r="H22" s="115" t="n"/>
      <c r="I22" s="116" t="n"/>
      <c r="J22" s="118" t="n"/>
      <c r="M22" s="119" t="n"/>
    </row>
    <row r="23" ht="12.95" customFormat="1" customHeight="1" s="3">
      <c r="A23" s="117" t="n"/>
      <c r="B23" s="131" t="inlineStr">
        <is>
          <t>০(১১)</t>
        </is>
      </c>
      <c r="C23" s="132" t="n">
        <v>32.48</v>
      </c>
      <c r="D23" s="136" t="n">
        <v>2.42</v>
      </c>
      <c r="E23" s="132">
        <f>SUM(C23-D23)</f>
        <v/>
      </c>
      <c r="F23" s="116" t="n"/>
      <c r="G23" s="134">
        <f>E23-$L$8</f>
        <v/>
      </c>
      <c r="H23" s="115" t="n"/>
      <c r="I23" s="116" t="n"/>
      <c r="J23" s="118" t="n"/>
      <c r="M23" s="119" t="n"/>
    </row>
    <row r="24" ht="12.95" customFormat="1" customHeight="1" s="3">
      <c r="A24" s="117" t="n"/>
      <c r="B24" s="131" t="inlineStr">
        <is>
          <t>০(১২)</t>
        </is>
      </c>
      <c r="C24" s="132" t="n">
        <v>32.66</v>
      </c>
      <c r="D24" s="137" t="n">
        <v>2.03</v>
      </c>
      <c r="E24" s="132">
        <f>SUM(C24-D24)</f>
        <v/>
      </c>
      <c r="F24" s="116" t="n"/>
      <c r="G24" s="134">
        <f>E24-$L$8</f>
        <v/>
      </c>
      <c r="H24" s="115" t="n"/>
      <c r="I24" s="116" t="n"/>
      <c r="J24" s="118" t="n"/>
      <c r="M24" s="119" t="n"/>
    </row>
    <row r="25" ht="12.95" customFormat="1" customHeight="1" s="3">
      <c r="A25" s="117" t="n"/>
      <c r="B25" s="131" t="inlineStr">
        <is>
          <t>০(১৩)</t>
        </is>
      </c>
      <c r="C25" s="132" t="n">
        <v>32.08</v>
      </c>
      <c r="D25" s="137" t="n">
        <v>2.16</v>
      </c>
      <c r="E25" s="132">
        <f>SUM(C25-D25)</f>
        <v/>
      </c>
      <c r="F25" s="116" t="n"/>
      <c r="G25" s="134">
        <f>E25-$L$8</f>
        <v/>
      </c>
      <c r="H25" s="115" t="n"/>
      <c r="I25" s="116" t="n"/>
      <c r="J25" s="118" t="n"/>
      <c r="M25" s="119" t="n"/>
    </row>
    <row r="26" ht="12.95" customFormat="1" customHeight="1" s="3">
      <c r="A26" s="117" t="n"/>
      <c r="B26" s="131" t="inlineStr">
        <is>
          <t>০(১৪)</t>
        </is>
      </c>
      <c r="C26" s="132" t="n">
        <v>31.77</v>
      </c>
      <c r="D26" s="137" t="n">
        <v>2.16</v>
      </c>
      <c r="E26" s="132">
        <f>SUM(C26-D26)</f>
        <v/>
      </c>
      <c r="F26" s="116" t="n"/>
      <c r="G26" s="134">
        <f>E26-$L$8</f>
        <v/>
      </c>
      <c r="H26" s="115" t="n"/>
      <c r="I26" s="116" t="n"/>
      <c r="J26" s="118" t="n"/>
      <c r="M26" s="119" t="n"/>
    </row>
    <row r="27" ht="12.95" customFormat="1" customHeight="1" s="3">
      <c r="A27" s="117" t="n"/>
      <c r="B27" s="131" t="inlineStr">
        <is>
          <t>০(১৫)</t>
        </is>
      </c>
      <c r="C27" s="132" t="n">
        <v>31.72</v>
      </c>
      <c r="D27" s="137" t="n">
        <v>2.16</v>
      </c>
      <c r="E27" s="132">
        <f>SUM(C27-D27)</f>
        <v/>
      </c>
      <c r="F27" s="116" t="n"/>
      <c r="G27" s="134">
        <f>E27-$L$8</f>
        <v/>
      </c>
      <c r="H27" s="115" t="n"/>
      <c r="I27" s="116" t="n"/>
      <c r="J27" s="118" t="n"/>
      <c r="M27" s="119" t="n"/>
    </row>
    <row r="28" ht="12.95" customFormat="1" customHeight="1" s="3">
      <c r="A28" s="117" t="n"/>
      <c r="B28" s="131" t="inlineStr">
        <is>
          <t>০(১৬)</t>
        </is>
      </c>
      <c r="C28" s="132" t="n">
        <v>31.67</v>
      </c>
      <c r="D28" s="137" t="n">
        <v>2.16</v>
      </c>
      <c r="E28" s="132">
        <f>SUM(C28-D28)</f>
        <v/>
      </c>
      <c r="F28" s="116" t="n"/>
      <c r="G28" s="134">
        <f>E28-$L$8</f>
        <v/>
      </c>
      <c r="H28" s="115" t="n"/>
      <c r="I28" s="116" t="n"/>
      <c r="J28" s="118" t="n"/>
      <c r="M28" s="119" t="n"/>
    </row>
    <row r="29" ht="12.95" customFormat="1" customHeight="1" s="3">
      <c r="A29" s="117" t="n"/>
      <c r="B29" s="131" t="inlineStr">
        <is>
          <t>০(১৭)</t>
        </is>
      </c>
      <c r="C29" s="132" t="n">
        <v>32.82</v>
      </c>
      <c r="D29" s="137" t="n">
        <v>2.03</v>
      </c>
      <c r="E29" s="132">
        <f>SUM(C29-D29)</f>
        <v/>
      </c>
      <c r="F29" s="116" t="n"/>
      <c r="G29" s="134">
        <f>E29-$L$8</f>
        <v/>
      </c>
      <c r="H29" s="115" t="n"/>
      <c r="I29" s="116" t="n"/>
      <c r="J29" s="118" t="n"/>
      <c r="M29" s="119" t="n"/>
    </row>
    <row r="30" ht="12.95" customFormat="1" customHeight="1" s="3">
      <c r="A30" s="117" t="n"/>
      <c r="B30" s="131" t="inlineStr">
        <is>
          <t>০(১৮)</t>
        </is>
      </c>
      <c r="C30" s="132" t="n">
        <v>32.32</v>
      </c>
      <c r="D30" s="137" t="n">
        <v>2.16</v>
      </c>
      <c r="E30" s="132">
        <f>SUM(C30-D30)</f>
        <v/>
      </c>
      <c r="F30" s="116" t="n"/>
      <c r="G30" s="134">
        <f>E30-$L$8</f>
        <v/>
      </c>
      <c r="H30" s="115" t="n"/>
      <c r="I30" s="116" t="n"/>
      <c r="J30" s="118" t="n"/>
      <c r="M30" s="119" t="n"/>
    </row>
    <row r="31" ht="12.95" customFormat="1" customHeight="1" s="3">
      <c r="A31" s="117" t="n"/>
      <c r="B31" s="131" t="inlineStr">
        <is>
          <t>০(১৯)</t>
        </is>
      </c>
      <c r="C31" s="132" t="n">
        <v>32.11</v>
      </c>
      <c r="D31" s="137" t="n">
        <v>2.42</v>
      </c>
      <c r="E31" s="132">
        <f>SUM(C31-D31)</f>
        <v/>
      </c>
      <c r="F31" s="116" t="n"/>
      <c r="G31" s="134">
        <f>E31-$L$8</f>
        <v/>
      </c>
      <c r="H31" s="115" t="n"/>
      <c r="I31" s="116" t="n"/>
      <c r="J31" s="118" t="n"/>
      <c r="M31" s="119" t="n"/>
    </row>
    <row r="32" ht="12.95" customFormat="1" customHeight="1" s="3">
      <c r="A32" s="117" t="n"/>
      <c r="B32" s="131" t="inlineStr">
        <is>
          <t>০(২০)</t>
        </is>
      </c>
      <c r="C32" s="132" t="n">
        <v>32.16</v>
      </c>
      <c r="D32" s="137" t="n">
        <v>2.42</v>
      </c>
      <c r="E32" s="132">
        <f>SUM(C32-D32)</f>
        <v/>
      </c>
      <c r="F32" s="116" t="n"/>
      <c r="G32" s="134">
        <f>E32-$L$8</f>
        <v/>
      </c>
      <c r="H32" s="115" t="n"/>
      <c r="I32" s="116" t="n"/>
      <c r="J32" s="118" t="n"/>
      <c r="M32" s="119" t="n"/>
    </row>
    <row r="33" ht="12.95" customFormat="1" customHeight="1" s="3">
      <c r="A33" s="117" t="n"/>
      <c r="B33" s="131" t="inlineStr">
        <is>
          <t>০(২১)</t>
        </is>
      </c>
      <c r="C33" s="132" t="n">
        <v>30.95</v>
      </c>
      <c r="D33" s="137" t="n">
        <v>2.42</v>
      </c>
      <c r="E33" s="132">
        <f>SUM(C33-D33)</f>
        <v/>
      </c>
      <c r="F33" s="116" t="n"/>
      <c r="G33" s="134">
        <f>E33-$L$8</f>
        <v/>
      </c>
      <c r="H33" s="115" t="n"/>
      <c r="I33" s="116" t="n"/>
      <c r="J33" s="118" t="n"/>
      <c r="M33" s="119" t="n"/>
    </row>
    <row r="34" ht="12.95" customFormat="1" customHeight="1" s="3">
      <c r="A34" s="117" t="n"/>
      <c r="B34" s="131" t="inlineStr">
        <is>
          <t>০(২২)</t>
        </is>
      </c>
      <c r="C34" s="132" t="n">
        <v>32.28</v>
      </c>
      <c r="D34" s="137" t="n">
        <v>2.03</v>
      </c>
      <c r="E34" s="132">
        <f>SUM(C34-D34)</f>
        <v/>
      </c>
      <c r="F34" s="116" t="n"/>
      <c r="G34" s="134">
        <f>E34-$L$8</f>
        <v/>
      </c>
      <c r="H34" s="115" t="n"/>
      <c r="I34" s="116" t="n"/>
      <c r="J34" s="118" t="n"/>
      <c r="M34" s="119" t="n"/>
    </row>
    <row r="35" ht="12.95" customFormat="1" customHeight="1" s="3">
      <c r="A35" s="117" t="n"/>
      <c r="B35" s="131" t="inlineStr">
        <is>
          <t>০(২৩)</t>
        </is>
      </c>
      <c r="C35" s="132" t="n">
        <v>32.59</v>
      </c>
      <c r="D35" s="137" t="n">
        <v>2.16</v>
      </c>
      <c r="E35" s="132">
        <f>SUM(C35-D35)</f>
        <v/>
      </c>
      <c r="F35" s="116" t="n"/>
      <c r="G35" s="134">
        <f>E35-$L$8</f>
        <v/>
      </c>
      <c r="H35" s="115" t="n"/>
      <c r="I35" s="116" t="n"/>
      <c r="J35" s="118" t="n"/>
      <c r="M35" s="119" t="n"/>
    </row>
    <row r="36" ht="12.95" customFormat="1" customHeight="1" s="3">
      <c r="A36" s="117" t="n"/>
      <c r="B36" s="131" t="inlineStr">
        <is>
          <t>০(২৪)</t>
        </is>
      </c>
      <c r="C36" s="132" t="n">
        <v>31.2</v>
      </c>
      <c r="D36" s="137" t="n">
        <v>2.42</v>
      </c>
      <c r="E36" s="132">
        <f>SUM(C36-D36)</f>
        <v/>
      </c>
      <c r="F36" s="116" t="n"/>
      <c r="G36" s="134">
        <f>E36-$L$8</f>
        <v/>
      </c>
      <c r="H36" s="115" t="n"/>
      <c r="I36" s="116" t="n"/>
      <c r="J36" s="118" t="n"/>
      <c r="M36" s="119" t="n"/>
    </row>
    <row r="37" ht="12.95" customFormat="1" customHeight="1" s="3">
      <c r="A37" s="117" t="n"/>
      <c r="B37" s="131" t="inlineStr">
        <is>
          <t>০(২৫)</t>
        </is>
      </c>
      <c r="C37" s="132" t="n">
        <v>32.85</v>
      </c>
      <c r="D37" s="137" t="n">
        <v>2.16</v>
      </c>
      <c r="E37" s="132">
        <f>SUM(C37-D37)</f>
        <v/>
      </c>
      <c r="F37" s="116" t="n"/>
      <c r="G37" s="134">
        <f>E37-$L$8</f>
        <v/>
      </c>
      <c r="H37" s="115" t="n"/>
      <c r="I37" s="116" t="n"/>
      <c r="J37" s="118" t="n"/>
      <c r="M37" s="119" t="n"/>
    </row>
    <row r="38" ht="12.95" customFormat="1" customHeight="1" s="3">
      <c r="A38" s="117" t="n"/>
      <c r="B38" s="131" t="inlineStr">
        <is>
          <t>০(২৬)</t>
        </is>
      </c>
      <c r="C38" s="132" t="n">
        <v>32.84</v>
      </c>
      <c r="D38" s="137" t="n">
        <v>2.03</v>
      </c>
      <c r="E38" s="132">
        <f>SUM(C38-D38)</f>
        <v/>
      </c>
      <c r="F38" s="116" t="n"/>
      <c r="G38" s="134">
        <f>E38-$L$8</f>
        <v/>
      </c>
      <c r="H38" s="115" t="n"/>
      <c r="I38" s="116" t="n"/>
      <c r="J38" s="118" t="n"/>
      <c r="M38" s="119" t="n"/>
    </row>
    <row r="39" ht="12.95" customFormat="1" customHeight="1" s="3">
      <c r="A39" s="117" t="n"/>
      <c r="B39" s="131" t="inlineStr">
        <is>
          <t>০(২৭)</t>
        </is>
      </c>
      <c r="C39" s="132" t="n">
        <v>32.46</v>
      </c>
      <c r="D39" s="137" t="n">
        <v>2.42</v>
      </c>
      <c r="E39" s="132">
        <f>SUM(C39-D39)</f>
        <v/>
      </c>
      <c r="F39" s="116" t="n"/>
      <c r="G39" s="134">
        <f>E39-$L$8</f>
        <v/>
      </c>
      <c r="H39" s="115" t="n"/>
      <c r="I39" s="116" t="n"/>
      <c r="J39" s="118" t="n"/>
      <c r="M39" s="119" t="n"/>
    </row>
    <row r="40" ht="12.95" customFormat="1" customHeight="1" s="3">
      <c r="A40" s="117" t="n"/>
      <c r="B40" s="131" t="inlineStr">
        <is>
          <t>০(২৮)</t>
        </is>
      </c>
      <c r="C40" s="132" t="n">
        <v>32.38</v>
      </c>
      <c r="D40" s="137" t="n">
        <v>2.42</v>
      </c>
      <c r="E40" s="132">
        <f>SUM(C40-D40)</f>
        <v/>
      </c>
      <c r="F40" s="116" t="n"/>
      <c r="G40" s="134">
        <f>E40-$L$8</f>
        <v/>
      </c>
      <c r="H40" s="115" t="n"/>
      <c r="I40" s="116" t="n"/>
      <c r="J40" s="118" t="n"/>
      <c r="M40" s="119" t="n"/>
    </row>
    <row r="41" ht="12.95" customFormat="1" customHeight="1" s="3">
      <c r="A41" s="117" t="n"/>
      <c r="B41" s="131" t="inlineStr">
        <is>
          <t>০(২৯)</t>
        </is>
      </c>
      <c r="C41" s="132" t="n">
        <v>32.24</v>
      </c>
      <c r="D41" s="137" t="n">
        <v>2.16</v>
      </c>
      <c r="E41" s="132">
        <f>SUM(C41-D41)</f>
        <v/>
      </c>
      <c r="F41" s="116" t="n"/>
      <c r="G41" s="134">
        <f>E41-$L$8</f>
        <v/>
      </c>
      <c r="H41" s="115" t="n"/>
      <c r="I41" s="116" t="n"/>
      <c r="J41" s="118" t="n"/>
      <c r="M41" s="119" t="n"/>
    </row>
    <row r="42" ht="12.95" customFormat="1" customHeight="1" s="3">
      <c r="A42" s="117" t="n"/>
      <c r="B42" s="131" t="inlineStr">
        <is>
          <t>০(৩০)</t>
        </is>
      </c>
      <c r="C42" s="132" t="n">
        <v>31.37</v>
      </c>
      <c r="D42" s="137" t="n">
        <v>2.42</v>
      </c>
      <c r="E42" s="132">
        <f>SUM(C42-D42)</f>
        <v/>
      </c>
      <c r="F42" s="116" t="n"/>
      <c r="G42" s="134">
        <f>E42-$L$8</f>
        <v/>
      </c>
      <c r="H42" s="115" t="n"/>
      <c r="I42" s="116" t="n"/>
      <c r="J42" s="118" t="n"/>
      <c r="M42" s="119" t="n"/>
    </row>
    <row r="43" ht="12.95" customFormat="1" customHeight="1" s="3">
      <c r="A43" s="117" t="n"/>
      <c r="B43" s="131" t="inlineStr">
        <is>
          <t>০(৩১)</t>
        </is>
      </c>
      <c r="C43" s="132" t="n">
        <v>32.06</v>
      </c>
      <c r="D43" s="137" t="n">
        <v>2.03</v>
      </c>
      <c r="E43" s="132">
        <f>SUM(C43-D43)</f>
        <v/>
      </c>
      <c r="F43" s="116" t="n"/>
      <c r="G43" s="134">
        <f>E43-$L$8</f>
        <v/>
      </c>
      <c r="H43" s="115" t="n"/>
      <c r="I43" s="116" t="n"/>
      <c r="J43" s="118" t="n"/>
      <c r="M43" s="119" t="n"/>
    </row>
    <row r="44" ht="12.95" customFormat="1" customHeight="1" s="3">
      <c r="A44" s="117" t="n"/>
      <c r="B44" s="131" t="inlineStr">
        <is>
          <t>০(৩২)</t>
        </is>
      </c>
      <c r="C44" s="132" t="n">
        <v>31.35</v>
      </c>
      <c r="D44" s="137" t="n">
        <v>2.16</v>
      </c>
      <c r="E44" s="132">
        <f>SUM(C44-D44)</f>
        <v/>
      </c>
      <c r="F44" s="116" t="n"/>
      <c r="G44" s="134">
        <f>E44-$L$8</f>
        <v/>
      </c>
      <c r="H44" s="115" t="n"/>
      <c r="I44" s="116" t="n"/>
      <c r="J44" s="118" t="n"/>
      <c r="M44" s="119" t="n"/>
    </row>
    <row r="45" ht="12.95" customFormat="1" customHeight="1" s="3">
      <c r="A45" s="121" t="n"/>
      <c r="B45" s="14" t="inlineStr">
        <is>
          <t>গড়=</t>
        </is>
      </c>
      <c r="C45" s="138">
        <f>AVERAGE(C13:C44)</f>
        <v/>
      </c>
      <c r="D45" s="139">
        <f>AVERAGE(D13:D44)</f>
        <v/>
      </c>
      <c r="E45" s="132">
        <f>SUM(C45-D45)</f>
        <v/>
      </c>
      <c r="F45" s="116" t="n"/>
      <c r="G45" s="138">
        <f>AVERAGE(G13:I44)</f>
        <v/>
      </c>
      <c r="H45" s="115" t="n"/>
      <c r="I45" s="116" t="n"/>
      <c r="J45" s="122" t="n"/>
      <c r="K45" s="125" t="n"/>
      <c r="L45" s="125" t="n"/>
      <c r="M45" s="123" t="n"/>
    </row>
    <row r="46" ht="15" customFormat="1" customHeight="1" s="9">
      <c r="A46" s="11" t="inlineStr">
        <is>
          <t>৪।</t>
        </is>
      </c>
      <c r="B46" s="82" t="inlineStr">
        <is>
          <t>ত্রুটিসীমা অতিক্রমকারী নমুনার সংখ্যা:</t>
        </is>
      </c>
      <c r="C46" s="115" t="n"/>
      <c r="D46" s="116" t="n"/>
      <c r="E46" s="140" t="n"/>
      <c r="F46" s="116" t="n"/>
      <c r="G46" s="140" t="n"/>
      <c r="H46" s="115" t="n"/>
      <c r="I46" s="116" t="n"/>
      <c r="J46" s="16" t="inlineStr">
        <is>
          <t>গড় ওজন=</t>
        </is>
      </c>
      <c r="K46" s="141">
        <f>E45</f>
        <v/>
      </c>
      <c r="L46" s="115" t="n"/>
      <c r="M46" s="116" t="n"/>
    </row>
    <row r="47" ht="15.6" customFormat="1" customHeight="1" s="3">
      <c r="A47" s="84" t="inlineStr">
        <is>
          <t>৫।</t>
        </is>
      </c>
      <c r="B47" s="62" t="inlineStr">
        <is>
          <t>প্রতিষ্ঠানে ব্যবহৃত সকল ওজন ও পরিমাপক/পরিমাপন যন্ত্রের ক্যালিব্রেশন/ভেরিফিকেশন করা হইয়াছে কিনা: হ্যাঁ</t>
        </is>
      </c>
      <c r="C47" s="115" t="n"/>
      <c r="D47" s="115" t="n"/>
      <c r="E47" s="115" t="n"/>
      <c r="F47" s="115" t="n"/>
      <c r="G47" s="115" t="n"/>
      <c r="H47" s="115" t="n"/>
      <c r="I47" s="115" t="n"/>
      <c r="J47" s="115" t="n"/>
      <c r="K47" s="115" t="n"/>
      <c r="L47" s="115" t="n"/>
      <c r="M47" s="116" t="n"/>
    </row>
    <row r="48" ht="14.1" customFormat="1" customHeight="1" s="3">
      <c r="A48" s="84" t="inlineStr">
        <is>
          <t>৬।</t>
        </is>
      </c>
      <c r="B48" s="62" t="inlineStr">
        <is>
          <t>বিধিমালা অনুযায়ী প্রয়োজনীয় তথ্য: আছে।</t>
        </is>
      </c>
      <c r="C48" s="115" t="n"/>
      <c r="D48" s="115" t="n"/>
      <c r="E48" s="115" t="n"/>
      <c r="F48" s="115" t="n"/>
      <c r="G48" s="115" t="n"/>
      <c r="H48" s="115" t="n"/>
      <c r="I48" s="115" t="n"/>
      <c r="J48" s="115" t="n"/>
      <c r="K48" s="115" t="n"/>
      <c r="L48" s="115" t="n"/>
      <c r="M48" s="116" t="n"/>
    </row>
    <row r="49" ht="14.45" customFormat="1" customHeight="1" s="3">
      <c r="A49" s="84" t="inlineStr">
        <is>
          <t>৭।</t>
        </is>
      </c>
      <c r="B49" s="83" t="inlineStr">
        <is>
          <t>মন্তব্য (যদি থাকে):</t>
        </is>
      </c>
      <c r="C49" s="115" t="n"/>
      <c r="D49" s="115" t="n"/>
      <c r="E49" s="115" t="n"/>
      <c r="F49" s="115" t="n"/>
      <c r="G49" s="115" t="n"/>
      <c r="H49" s="115" t="n"/>
      <c r="I49" s="115" t="n"/>
      <c r="J49" s="115" t="n"/>
      <c r="K49" s="115" t="n"/>
      <c r="L49" s="115" t="n"/>
      <c r="M49" s="115" t="n"/>
    </row>
    <row r="50" ht="12.95" customHeight="1">
      <c r="A50" s="84" t="inlineStr">
        <is>
          <t>৮।</t>
        </is>
      </c>
      <c r="B50" s="32" t="inlineStr">
        <is>
          <t xml:space="preserve">ফলাফল: ঘোষনাকৃত পরিমাণ-                                   প্রকৃত ওজন:                   </t>
        </is>
      </c>
      <c r="C50" s="33" t="n"/>
      <c r="D50" s="142">
        <f>L8</f>
        <v/>
      </c>
      <c r="E50" s="35" t="n"/>
      <c r="F50" s="35" t="n"/>
      <c r="G50" s="108" t="inlineStr">
        <is>
          <t xml:space="preserve"> প্রকৃত পরিমাণ:</t>
        </is>
      </c>
      <c r="H50" s="115" t="n"/>
      <c r="I50" s="115" t="n"/>
      <c r="J50" s="143">
        <f>K46</f>
        <v/>
      </c>
      <c r="K50" s="35">
        <f>#REF!</f>
        <v/>
      </c>
      <c r="L50" s="30" t="n"/>
      <c r="M50" s="31" t="n"/>
    </row>
    <row r="51" ht="12.95" customHeight="1">
      <c r="A51" s="84" t="inlineStr">
        <is>
          <t>প্রস্তুতকারী/মোড়কজাতকারীর স্বাক্ষর, নাম ও পদবি</t>
        </is>
      </c>
      <c r="B51" s="113" t="n"/>
      <c r="C51" s="113" t="n"/>
      <c r="D51" s="113" t="n"/>
      <c r="E51" s="113" t="n"/>
      <c r="F51" s="113" t="n"/>
      <c r="G51" s="113" t="n"/>
      <c r="H51" s="112" t="n"/>
      <c r="I51" s="84" t="inlineStr">
        <is>
          <t>ক্ষমতাপ্রাপ্ত ব্যক্তির স্বাক্ষর, নাম ও পদবি</t>
        </is>
      </c>
      <c r="J51" s="113" t="n"/>
      <c r="K51" s="113" t="n"/>
      <c r="L51" s="113" t="n"/>
      <c r="M51" s="112" t="n"/>
    </row>
    <row r="52" ht="12.95" customHeight="1">
      <c r="A52" s="118" t="n"/>
      <c r="H52" s="119" t="n"/>
      <c r="I52" s="118" t="n"/>
      <c r="M52" s="119" t="n"/>
    </row>
    <row r="53" ht="12.95" customHeight="1">
      <c r="A53" s="118" t="n"/>
      <c r="H53" s="119" t="n"/>
      <c r="I53" s="118" t="n"/>
      <c r="M53" s="119" t="n"/>
    </row>
    <row r="54" ht="32.25" customHeight="1">
      <c r="A54" s="122" t="n"/>
      <c r="B54" s="125" t="n"/>
      <c r="C54" s="125" t="n"/>
      <c r="D54" s="125" t="n"/>
      <c r="E54" s="125" t="n"/>
      <c r="F54" s="125" t="n"/>
      <c r="G54" s="125" t="n"/>
      <c r="H54" s="123" t="n"/>
      <c r="I54" s="122" t="n"/>
      <c r="J54" s="125" t="n"/>
      <c r="K54" s="125" t="n"/>
      <c r="L54" s="125" t="n"/>
      <c r="M54" s="123" t="n"/>
    </row>
  </sheetData>
  <mergeCells count="104">
    <mergeCell ref="G38:I38"/>
    <mergeCell ref="G13:I13"/>
    <mergeCell ref="K46:M46"/>
    <mergeCell ref="E23:F23"/>
    <mergeCell ref="E5:I5"/>
    <mergeCell ref="G15:I15"/>
    <mergeCell ref="G24:I24"/>
    <mergeCell ref="B3:C7"/>
    <mergeCell ref="G26:I26"/>
    <mergeCell ref="D3:I3"/>
    <mergeCell ref="J5:M5"/>
    <mergeCell ref="E34:F34"/>
    <mergeCell ref="G16:I16"/>
    <mergeCell ref="G50:I50"/>
    <mergeCell ref="J9:M9"/>
    <mergeCell ref="E27:F27"/>
    <mergeCell ref="E36:F36"/>
    <mergeCell ref="G36:I36"/>
    <mergeCell ref="G42:I42"/>
    <mergeCell ref="J4:M4"/>
    <mergeCell ref="E22:F22"/>
    <mergeCell ref="A3:A7"/>
    <mergeCell ref="A2:M2"/>
    <mergeCell ref="E12:F12"/>
    <mergeCell ref="G28:I28"/>
    <mergeCell ref="G37:I37"/>
    <mergeCell ref="E14:F14"/>
    <mergeCell ref="G30:I30"/>
    <mergeCell ref="D7:I7"/>
    <mergeCell ref="E38:F38"/>
    <mergeCell ref="G14:I14"/>
    <mergeCell ref="B11:C11"/>
    <mergeCell ref="E40:F40"/>
    <mergeCell ref="D8:I8"/>
    <mergeCell ref="J10:M10"/>
    <mergeCell ref="G32:I32"/>
    <mergeCell ref="G41:I41"/>
    <mergeCell ref="E6:I6"/>
    <mergeCell ref="E26:F26"/>
    <mergeCell ref="G43:I43"/>
    <mergeCell ref="B47:M47"/>
    <mergeCell ref="E16:F16"/>
    <mergeCell ref="G27:I27"/>
    <mergeCell ref="B46:D46"/>
    <mergeCell ref="E25:F25"/>
    <mergeCell ref="J11:M11"/>
    <mergeCell ref="G17:I17"/>
    <mergeCell ref="E18:F18"/>
    <mergeCell ref="D11:I11"/>
    <mergeCell ref="B48:M48"/>
    <mergeCell ref="D9:G9"/>
    <mergeCell ref="A8:A10"/>
    <mergeCell ref="G19:I19"/>
    <mergeCell ref="J3:M3"/>
    <mergeCell ref="J12:M12"/>
    <mergeCell ref="G34:I34"/>
    <mergeCell ref="E39:F39"/>
    <mergeCell ref="E44:F44"/>
    <mergeCell ref="E20:F20"/>
    <mergeCell ref="B8:C10"/>
    <mergeCell ref="E29:F29"/>
    <mergeCell ref="G45:I45"/>
    <mergeCell ref="E13:F13"/>
    <mergeCell ref="G20:I20"/>
    <mergeCell ref="D10:G10"/>
    <mergeCell ref="G29:I29"/>
    <mergeCell ref="E31:F31"/>
    <mergeCell ref="I51:M54"/>
    <mergeCell ref="A1:M1"/>
    <mergeCell ref="G44:I44"/>
    <mergeCell ref="E15:F15"/>
    <mergeCell ref="E46:F46"/>
    <mergeCell ref="G22:I22"/>
    <mergeCell ref="G31:I31"/>
    <mergeCell ref="G46:I46"/>
    <mergeCell ref="G40:I40"/>
    <mergeCell ref="A51:H54"/>
    <mergeCell ref="G12:I12"/>
    <mergeCell ref="G21:I21"/>
    <mergeCell ref="E32:F32"/>
    <mergeCell ref="J13:M45"/>
    <mergeCell ref="E41:F41"/>
    <mergeCell ref="G23:I23"/>
    <mergeCell ref="A11:A45"/>
    <mergeCell ref="E43:F43"/>
    <mergeCell ref="E24:F24"/>
    <mergeCell ref="E33:F33"/>
    <mergeCell ref="E42:F42"/>
    <mergeCell ref="G18:I18"/>
    <mergeCell ref="E17:F17"/>
    <mergeCell ref="G33:I33"/>
    <mergeCell ref="E35:F35"/>
    <mergeCell ref="E19:F19"/>
    <mergeCell ref="E28:F28"/>
    <mergeCell ref="G35:I35"/>
    <mergeCell ref="B49:M49"/>
    <mergeCell ref="G25:I25"/>
    <mergeCell ref="E30:F30"/>
    <mergeCell ref="E45:F45"/>
    <mergeCell ref="J6:M6"/>
    <mergeCell ref="G39:I39"/>
    <mergeCell ref="E37:F37"/>
    <mergeCell ref="J7:M7"/>
    <mergeCell ref="E21:F21"/>
  </mergeCells>
  <pageMargins left="0.275590551181102" right="0.275590551181102" top="0.393700787401575" bottom="0.0393700787401575" header="0.196850393700787" footer="0.03937007874015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2023-02-26T16:15:15Z</dcterms:modified>
</cp:coreProperties>
</file>