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3F8B72D5-532E-4A77-A609-46D8A57EE4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75gr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" i="1" l="1"/>
  <c r="D50" i="1"/>
  <c r="D23" i="1" l="1"/>
  <c r="E18" i="1" s="1"/>
  <c r="H10" i="1"/>
  <c r="C45" i="1"/>
  <c r="E17" i="1" l="1"/>
  <c r="G17" i="1" s="1"/>
  <c r="E41" i="1"/>
  <c r="G41" i="1" s="1"/>
  <c r="E29" i="1"/>
  <c r="G29" i="1" s="1"/>
  <c r="E23" i="1"/>
  <c r="G23" i="1" s="1"/>
  <c r="E45" i="1"/>
  <c r="E16" i="1"/>
  <c r="G16" i="1" s="1"/>
  <c r="E40" i="1"/>
  <c r="G40" i="1" s="1"/>
  <c r="E34" i="1"/>
  <c r="G34" i="1" s="1"/>
  <c r="E28" i="1"/>
  <c r="G28" i="1" s="1"/>
  <c r="E22" i="1"/>
  <c r="G22" i="1" s="1"/>
  <c r="E15" i="1"/>
  <c r="G15" i="1" s="1"/>
  <c r="E39" i="1"/>
  <c r="G39" i="1" s="1"/>
  <c r="E33" i="1"/>
  <c r="G33" i="1" s="1"/>
  <c r="E27" i="1"/>
  <c r="G27" i="1" s="1"/>
  <c r="E21" i="1"/>
  <c r="G21" i="1" s="1"/>
  <c r="E44" i="1"/>
  <c r="G44" i="1" s="1"/>
  <c r="E38" i="1"/>
  <c r="G38" i="1" s="1"/>
  <c r="E32" i="1"/>
  <c r="G32" i="1" s="1"/>
  <c r="E26" i="1"/>
  <c r="G26" i="1" s="1"/>
  <c r="E20" i="1"/>
  <c r="G20" i="1" s="1"/>
  <c r="E19" i="1"/>
  <c r="G19" i="1" s="1"/>
  <c r="E35" i="1"/>
  <c r="G35" i="1" s="1"/>
  <c r="E13" i="1"/>
  <c r="G13" i="1" s="1"/>
  <c r="E43" i="1"/>
  <c r="G43" i="1" s="1"/>
  <c r="E37" i="1"/>
  <c r="G37" i="1" s="1"/>
  <c r="E31" i="1"/>
  <c r="G31" i="1" s="1"/>
  <c r="E25" i="1"/>
  <c r="G25" i="1" s="1"/>
  <c r="E14" i="1"/>
  <c r="G14" i="1" s="1"/>
  <c r="E42" i="1"/>
  <c r="G42" i="1" s="1"/>
  <c r="E36" i="1"/>
  <c r="G36" i="1" s="1"/>
  <c r="E30" i="1"/>
  <c r="G30" i="1" s="1"/>
  <c r="E24" i="1"/>
  <c r="G24" i="1" s="1"/>
  <c r="G18" i="1"/>
  <c r="G45" i="1" l="1"/>
  <c r="K46" i="1"/>
  <c r="J50" i="1" s="1"/>
</calcChain>
</file>

<file path=xl/sharedStrings.xml><?xml version="1.0" encoding="utf-8"?>
<sst xmlns="http://schemas.openxmlformats.org/spreadsheetml/2006/main" count="80" uniqueCount="79">
  <si>
    <t>১।</t>
  </si>
  <si>
    <t>২।</t>
  </si>
  <si>
    <t>পণ্যের প্রকারভেদ</t>
  </si>
  <si>
    <t>৩।</t>
  </si>
  <si>
    <t>গড়=</t>
  </si>
  <si>
    <t>৪।</t>
  </si>
  <si>
    <t>৫।</t>
  </si>
  <si>
    <t>৬।</t>
  </si>
  <si>
    <t>ক্রমিক নং</t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</si>
  <si>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(১)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</si>
  <si>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(২)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</si>
  <si>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(৩)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</si>
  <si>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(৪)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</si>
  <si>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(৫)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</si>
  <si>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(৬)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</si>
  <si>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(৭)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</si>
  <si>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(৮)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</si>
  <si>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(৯)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</si>
  <si>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(১০)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</si>
  <si>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(১১)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</si>
  <si>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(১২)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</si>
  <si>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(১৩)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</si>
  <si>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(১৪)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</si>
  <si>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(১৫)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</si>
  <si>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(১৬)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</si>
  <si>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(১৭)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</si>
  <si>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(১৮)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</si>
  <si>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(১৯)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</si>
  <si>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(২০)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</si>
  <si>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(২১)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</si>
  <si>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(২২)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</si>
  <si>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(২৩)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</si>
  <si>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(২৪)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</si>
  <si>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(২৫)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</si>
  <si>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(২৬)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</si>
  <si>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(২৭)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</si>
  <si>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(২৮)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</si>
  <si>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(২৯)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</si>
  <si>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(৩০)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</si>
  <si>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(৩১)</t>
    </r>
  </si>
  <si>
    <r>
      <rPr>
        <sz val="11"/>
        <color theme="0"/>
        <rFont val="Nikosh"/>
      </rPr>
      <t>০</t>
    </r>
    <r>
      <rPr>
        <sz val="11"/>
        <color theme="1"/>
        <rFont val="Nikosh"/>
      </rPr>
      <t>(৩২)</t>
    </r>
  </si>
  <si>
    <t>গ্রাম</t>
  </si>
  <si>
    <t>মন্তব্য</t>
  </si>
  <si>
    <t>%</t>
  </si>
  <si>
    <t>শতকরা হারে সর্বোচ্চ অনুমোদিত ত্রুটির পরিমাণঃ</t>
  </si>
  <si>
    <t>=</t>
  </si>
  <si>
    <t>গড় ওজন=</t>
  </si>
  <si>
    <t>প্রাপ্ত ত্রুটির পরিমাণ</t>
  </si>
  <si>
    <t>পরিমাণগত ক্রটি গ্রহণযোগ্য সীমার মধ্যে রয়েছে।</t>
  </si>
  <si>
    <t xml:space="preserve">তপশিল-৮
[বিধি ২৩(৫) ও তফসিল-৭ দ্রষ্টব্য]
ফরম
</t>
  </si>
  <si>
    <t>পণ্যের ওজন/পরিমাণ/সংখ্যা ইত্যাদি পরীক্ষণ সংক্রান্ত তথ্য বিবরণী</t>
  </si>
  <si>
    <t xml:space="preserve">মোড়কজাত পণ্য
সংক্রান্ত তথ্য
</t>
  </si>
  <si>
    <t>প্রস্তুতকারীর/মোড়কজাতকারীর-</t>
  </si>
  <si>
    <t>নাম:</t>
  </si>
  <si>
    <t>ঠিকানা:</t>
  </si>
  <si>
    <t>ব্যাচ নং : 
লট সাইজ:</t>
  </si>
  <si>
    <t>ওজন/পরিমাণ/সংখ্যা ইত্যাদি পরীক্ষণ সংক্রান্ত তথ্য</t>
  </si>
  <si>
    <t>গ্রোস ওজন/ পরিমাণ/সংখ্যা ইত্যাদি</t>
  </si>
  <si>
    <t>খালি মোড়কের ওজন</t>
  </si>
  <si>
    <t>প্রকৃত ওজন/ পরিমাণ/সংখ্যা ইত্যাদি</t>
  </si>
  <si>
    <t>ত্রুটিসীমা অতিক্রমকারী নমুনার সংখ্যা:</t>
  </si>
  <si>
    <t>৭।</t>
  </si>
  <si>
    <t>মন্তব্য (যদি থাকে):</t>
  </si>
  <si>
    <t>৮।</t>
  </si>
  <si>
    <t>প্রস্তুতকারী/মোড়কজাতকারীর স্বাক্ষর, নাম ও পদবি</t>
  </si>
  <si>
    <t>ক্ষমতাপ্রাপ্ত ব্যক্তির স্বাক্ষর, নাম ও পদবি</t>
  </si>
  <si>
    <t>সর্বোচ্চ খুচরা বিক্রয় মূল্য:             টাকা</t>
  </si>
  <si>
    <t>নমুনার আকার : 
প্রকার :</t>
  </si>
  <si>
    <t>পণ্যের নাম: ডিশ ওয়াশিং বার</t>
  </si>
  <si>
    <t xml:space="preserve">ব্রান্ড: New Jhakmok (নিউ ঝকমক) </t>
  </si>
  <si>
    <t>উৎপাদন/মোড়কজাতকরণের তারিখ: ১৯.০১.২০২৩</t>
  </si>
  <si>
    <t>মেয়াদোত্তীর্ণের তারিখ: ১৮.০১.২০২৫</t>
  </si>
  <si>
    <t>তারিখ ও সময় ২৩.০২.২০২৩</t>
  </si>
  <si>
    <t>সংখ্যা: ৩২</t>
  </si>
  <si>
    <t xml:space="preserve">তাপমাত্রা </t>
  </si>
  <si>
    <t xml:space="preserve">ফলাফল: ঘোষনাকৃত পরিমাণ-                                   প্রকৃত ওজন:                   </t>
  </si>
  <si>
    <t xml:space="preserve"> প্রকৃত পরিমাণ:</t>
  </si>
  <si>
    <t>প্রতিষ্ঠানে ব্যবহৃত সকল ওজন ও পরিমাপক/পরিমাপন যন্ত্রের ক্যালিব্রেশন/ভেরিফিকেশন করা হইয়াছে কিনা: হ্যাঁ</t>
  </si>
  <si>
    <t>বিধিমালা অনুযায়ী প্রয়োজনীয় তথ্য: আছে।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</si>
</sst>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5000445]0"/>
    <numFmt numFmtId="165" formatCode="[$-5000445]0.0"/>
  </numFmts>
  <fonts count="9">
    <font>
      <sz val="11"/>
      <color theme="1"/>
      <name val="Calibri"/>
      <family val="2"/>
      <scheme val="minor"/>
    </font>
    <font>
      <sz val="11"/>
      <color theme="1"/>
      <name val="Nikosh"/>
    </font>
    <font>
      <sz val="11"/>
      <color theme="0"/>
      <name val="Nikosh"/>
    </font>
    <font>
      <b/>
      <sz val="11"/>
      <color theme="1"/>
      <name val="Nikosh"/>
    </font>
    <font>
      <sz val="10"/>
      <color theme="1"/>
      <name val="Nikosh"/>
    </font>
    <font>
      <b/>
      <sz val="14"/>
      <color theme="1"/>
      <name val="Nikosh"/>
    </font>
    <font>
      <sz val="12"/>
      <color theme="1"/>
      <name val="Nikosh"/>
    </font>
    <font>
      <sz val="9"/>
      <color theme="1"/>
      <name val="Nikosh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3" fillId="0" borderId="10" xfId="0" applyFont="1" applyBorder="1" applyAlignment="1">
      <alignment vertical="top"/>
    </xf>
    <xf numFmtId="165" fontId="1" fillId="0" borderId="7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center" vertical="top"/>
    </xf>
    <xf numFmtId="164" fontId="1" fillId="0" borderId="12" xfId="0" applyNumberFormat="1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3" fillId="0" borderId="4" xfId="0" applyFont="1" applyBorder="1" applyAlignment="1">
      <alignment vertical="top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right" vertical="top"/>
    </xf>
    <xf numFmtId="165" fontId="3" fillId="0" borderId="12" xfId="0" applyNumberFormat="1" applyFont="1" applyBorder="1" applyAlignment="1">
      <alignment vertical="top"/>
    </xf>
    <xf numFmtId="0" fontId="1" fillId="0" borderId="12" xfId="0" applyFont="1" applyBorder="1" applyAlignment="1">
      <alignment horizontal="right" vertical="center"/>
    </xf>
    <xf numFmtId="0" fontId="1" fillId="0" borderId="5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164" fontId="1" fillId="0" borderId="5" xfId="0" applyNumberFormat="1" applyFont="1" applyBorder="1" applyAlignment="1">
      <alignment vertical="top"/>
    </xf>
    <xf numFmtId="165" fontId="1" fillId="0" borderId="12" xfId="0" applyNumberFormat="1" applyFont="1" applyBorder="1" applyAlignment="1">
      <alignment vertical="top"/>
    </xf>
    <xf numFmtId="165" fontId="4" fillId="0" borderId="12" xfId="0" applyNumberFormat="1" applyFont="1" applyBorder="1" applyAlignment="1">
      <alignment horizontal="center" vertical="top" wrapText="1"/>
    </xf>
    <xf numFmtId="165" fontId="3" fillId="0" borderId="12" xfId="0" applyNumberFormat="1" applyFont="1" applyBorder="1" applyAlignment="1">
      <alignment horizontal="center" vertical="top"/>
    </xf>
    <xf numFmtId="0" fontId="7" fillId="0" borderId="2" xfId="0" applyFont="1" applyBorder="1" applyAlignment="1">
      <alignment vertical="top" wrapText="1"/>
    </xf>
    <xf numFmtId="0" fontId="4" fillId="0" borderId="0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6" fillId="0" borderId="4" xfId="0" applyFont="1" applyBorder="1"/>
    <xf numFmtId="165" fontId="4" fillId="0" borderId="0" xfId="0" applyNumberFormat="1" applyFont="1" applyBorder="1" applyAlignment="1">
      <alignment horizontal="center" vertical="top"/>
    </xf>
    <xf numFmtId="165" fontId="4" fillId="0" borderId="12" xfId="0" applyNumberFormat="1" applyFont="1" applyBorder="1" applyAlignment="1">
      <alignment horizontal="center" vertical="top" wrapText="1"/>
    </xf>
    <xf numFmtId="0" fontId="1" fillId="0" borderId="5" xfId="0" applyFont="1" applyBorder="1" applyAlignment="1"/>
    <xf numFmtId="0" fontId="1" fillId="0" borderId="8" xfId="0" applyFont="1" applyBorder="1" applyAlignment="1"/>
    <xf numFmtId="0" fontId="1" fillId="0" borderId="14" xfId="0" applyFont="1" applyBorder="1" applyAlignment="1"/>
    <xf numFmtId="0" fontId="1" fillId="0" borderId="4" xfId="0" applyFont="1" applyBorder="1" applyAlignment="1"/>
    <xf numFmtId="164" fontId="1" fillId="0" borderId="0" xfId="0" applyNumberFormat="1" applyFont="1" applyBorder="1" applyAlignment="1"/>
    <xf numFmtId="0" fontId="1" fillId="0" borderId="0" xfId="0" applyFont="1" applyBorder="1" applyAlignment="1"/>
    <xf numFmtId="165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7" fillId="0" borderId="3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7" fillId="0" borderId="9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9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4" fillId="0" borderId="12" xfId="0" applyFont="1" applyBorder="1" applyAlignment="1">
      <alignment horizontal="center" vertical="top" wrapText="1"/>
    </xf>
    <xf numFmtId="0" fontId="0" fillId="0" borderId="12" xfId="0" applyBorder="1" applyAlignment="1">
      <alignment horizontal="center" vertical="top"/>
    </xf>
    <xf numFmtId="0" fontId="1" fillId="0" borderId="6" xfId="0" applyFont="1" applyBorder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8" fillId="0" borderId="12" xfId="0" applyFont="1" applyBorder="1" applyAlignment="1">
      <alignment wrapText="1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9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164" fontId="1" fillId="0" borderId="12" xfId="0" applyNumberFormat="1" applyFont="1" applyBorder="1" applyAlignment="1">
      <alignment horizontal="center" vertical="top"/>
    </xf>
    <xf numFmtId="165" fontId="1" fillId="0" borderId="12" xfId="0" applyNumberFormat="1" applyFont="1" applyBorder="1" applyAlignment="1">
      <alignment horizontal="center" vertical="top"/>
    </xf>
    <xf numFmtId="165" fontId="4" fillId="0" borderId="12" xfId="0" applyNumberFormat="1" applyFont="1" applyBorder="1" applyAlignment="1">
      <alignment horizontal="center" vertical="top" wrapText="1"/>
    </xf>
    <xf numFmtId="0" fontId="1" fillId="0" borderId="1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0" fontId="1" fillId="0" borderId="12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65" fontId="3" fillId="0" borderId="12" xfId="0" applyNumberFormat="1" applyFont="1" applyBorder="1" applyAlignment="1">
      <alignment horizontal="center" vertical="top"/>
    </xf>
    <xf numFmtId="0" fontId="1" fillId="0" borderId="5" xfId="0" applyFont="1" applyBorder="1" applyAlignment="1">
      <alignment horizontal="right"/>
    </xf>
    <xf numFmtId="165" fontId="1" fillId="0" borderId="2" xfId="0" applyNumberFormat="1" applyFont="1" applyBorder="1" applyAlignment="1">
      <alignment vertical="top"/>
    </xf>
    <xf numFmtId="165" fontId="3" fillId="0" borderId="2" xfId="0" applyNumberFormat="1" applyFont="1" applyBorder="1" applyAlignment="1">
      <alignment vertical="top"/>
    </xf>
    <xf numFmtId="0" fontId="4" fillId="0" borderId="1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topLeftCell="A5" zoomScale="145" zoomScaleNormal="145" workbookViewId="0">
      <selection activeCell="E14" sqref="E14:F14"/>
    </sheetView>
  </sheetViews>
  <sheetFormatPr defaultColWidth="9.140625" defaultRowHeight="12.95" customHeight="1"/>
  <cols>
    <col min="1" max="1" width="3.42578125" style="2" customWidth="1"/>
    <col min="2" max="2" width="6.42578125" style="1" customWidth="1"/>
    <col min="3" max="3" width="12.140625" style="1" customWidth="1"/>
    <col min="4" max="4" width="5.85546875" style="1" customWidth="1"/>
    <col min="5" max="5" width="5.28515625" style="1" customWidth="1"/>
    <col min="6" max="6" width="6" style="1" customWidth="1"/>
    <col min="7" max="7" width="6.42578125" style="1" customWidth="1"/>
    <col min="8" max="8" width="4.85546875" style="1" customWidth="1"/>
    <col min="9" max="9" width="3.140625" style="1" customWidth="1"/>
    <col min="10" max="10" width="10.42578125" style="1" customWidth="1"/>
    <col min="11" max="11" width="10.140625" style="1" customWidth="1"/>
    <col min="12" max="12" width="4.7109375" style="1" customWidth="1"/>
    <col min="13" max="13" width="5" style="1" customWidth="1"/>
    <col min="14" max="16384" width="9.140625" style="1"/>
  </cols>
  <sheetData>
    <row r="1" spans="1:13" s="3" customFormat="1" ht="41.45" customHeight="1">
      <c r="A1" s="37" t="s">
        <v>49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s="3" customFormat="1" ht="18.95" customHeight="1">
      <c r="A2" s="39" t="s">
        <v>50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s="3" customFormat="1" ht="15.95" customHeight="1">
      <c r="A3" s="40" t="s">
        <v>0</v>
      </c>
      <c r="B3" s="52" t="s">
        <v>51</v>
      </c>
      <c r="C3" s="53"/>
      <c r="D3" s="49" t="s">
        <v>52</v>
      </c>
      <c r="E3" s="49"/>
      <c r="F3" s="49"/>
      <c r="G3" s="49"/>
      <c r="H3" s="49"/>
      <c r="I3" s="49"/>
      <c r="J3" s="63" t="s">
        <v>68</v>
      </c>
      <c r="K3" s="64"/>
      <c r="L3" s="64"/>
      <c r="M3" s="65"/>
    </row>
    <row r="4" spans="1:13" s="3" customFormat="1" ht="15.95" customHeight="1">
      <c r="A4" s="41"/>
      <c r="B4" s="54"/>
      <c r="C4" s="55"/>
      <c r="D4" s="25"/>
      <c r="E4" s="26"/>
      <c r="F4" s="26"/>
      <c r="G4" s="26"/>
      <c r="H4" s="26"/>
      <c r="I4" s="4"/>
      <c r="J4" s="63" t="s">
        <v>69</v>
      </c>
      <c r="K4" s="64"/>
      <c r="L4" s="64"/>
      <c r="M4" s="65"/>
    </row>
    <row r="5" spans="1:13" s="3" customFormat="1" ht="15.95" customHeight="1">
      <c r="A5" s="41"/>
      <c r="B5" s="54"/>
      <c r="C5" s="55"/>
      <c r="D5" s="10" t="s">
        <v>53</v>
      </c>
      <c r="E5" s="85"/>
      <c r="F5" s="85"/>
      <c r="G5" s="85"/>
      <c r="H5" s="85"/>
      <c r="I5" s="86"/>
      <c r="J5" s="66" t="s">
        <v>70</v>
      </c>
      <c r="K5" s="67"/>
      <c r="L5" s="67"/>
      <c r="M5" s="68"/>
    </row>
    <row r="6" spans="1:13" s="3" customFormat="1" ht="15.95" customHeight="1">
      <c r="A6" s="41"/>
      <c r="B6" s="54"/>
      <c r="C6" s="55"/>
      <c r="D6" s="27" t="s">
        <v>54</v>
      </c>
      <c r="E6" s="69"/>
      <c r="F6" s="69"/>
      <c r="G6" s="69"/>
      <c r="H6" s="69"/>
      <c r="I6" s="70"/>
      <c r="J6" s="63" t="s">
        <v>71</v>
      </c>
      <c r="K6" s="64"/>
      <c r="L6" s="64"/>
      <c r="M6" s="65"/>
    </row>
    <row r="7" spans="1:13" s="3" customFormat="1" ht="15.95" customHeight="1">
      <c r="A7" s="42"/>
      <c r="B7" s="46"/>
      <c r="C7" s="48"/>
      <c r="D7" s="46"/>
      <c r="E7" s="47"/>
      <c r="F7" s="47"/>
      <c r="G7" s="47"/>
      <c r="H7" s="47"/>
      <c r="I7" s="48"/>
      <c r="J7" s="63" t="s">
        <v>66</v>
      </c>
      <c r="K7" s="64"/>
      <c r="L7" s="64"/>
      <c r="M7" s="65"/>
    </row>
    <row r="8" spans="1:13" s="3" customFormat="1" ht="23.45" customHeight="1">
      <c r="A8" s="40" t="s">
        <v>1</v>
      </c>
      <c r="B8" s="52" t="s">
        <v>2</v>
      </c>
      <c r="C8" s="74"/>
      <c r="D8" s="43" t="s">
        <v>55</v>
      </c>
      <c r="E8" s="44"/>
      <c r="F8" s="44"/>
      <c r="G8" s="44"/>
      <c r="H8" s="44"/>
      <c r="I8" s="45"/>
      <c r="J8" s="23" t="s">
        <v>67</v>
      </c>
      <c r="K8" s="17"/>
      <c r="L8" s="19">
        <v>75</v>
      </c>
      <c r="M8" s="18" t="s">
        <v>41</v>
      </c>
    </row>
    <row r="9" spans="1:13" s="3" customFormat="1" ht="15.95" customHeight="1">
      <c r="A9" s="72"/>
      <c r="B9" s="75"/>
      <c r="C9" s="76"/>
      <c r="D9" s="60" t="s">
        <v>44</v>
      </c>
      <c r="E9" s="61"/>
      <c r="F9" s="61"/>
      <c r="G9" s="61"/>
      <c r="H9" s="28">
        <v>6</v>
      </c>
      <c r="I9" s="24" t="s">
        <v>43</v>
      </c>
      <c r="J9" s="94" t="s">
        <v>73</v>
      </c>
      <c r="K9" s="67"/>
      <c r="L9" s="67"/>
      <c r="M9" s="68"/>
    </row>
    <row r="10" spans="1:13" s="3" customFormat="1" ht="15.95" customHeight="1">
      <c r="A10" s="73"/>
      <c r="B10" s="77"/>
      <c r="C10" s="78"/>
      <c r="D10" s="58" t="s">
        <v>45</v>
      </c>
      <c r="E10" s="59"/>
      <c r="F10" s="59"/>
      <c r="G10" s="59"/>
      <c r="H10" s="5">
        <f>L8*0.01*H9</f>
        <v>4.5</v>
      </c>
      <c r="I10" s="6" t="s">
        <v>41</v>
      </c>
      <c r="J10" s="83"/>
      <c r="K10" s="64"/>
      <c r="L10" s="64"/>
      <c r="M10" s="65"/>
    </row>
    <row r="11" spans="1:13" s="3" customFormat="1" ht="30.6" customHeight="1">
      <c r="A11" s="79" t="s">
        <v>3</v>
      </c>
      <c r="B11" s="50" t="s">
        <v>56</v>
      </c>
      <c r="C11" s="51"/>
      <c r="D11" s="62" t="s">
        <v>72</v>
      </c>
      <c r="E11" s="62"/>
      <c r="F11" s="62"/>
      <c r="G11" s="62"/>
      <c r="H11" s="62"/>
      <c r="I11" s="62"/>
      <c r="J11" s="94" t="s">
        <v>74</v>
      </c>
      <c r="K11" s="67"/>
      <c r="L11" s="67"/>
      <c r="M11" s="68"/>
    </row>
    <row r="12" spans="1:13" s="3" customFormat="1" ht="25.5" customHeight="1">
      <c r="A12" s="57"/>
      <c r="B12" s="12" t="s">
        <v>8</v>
      </c>
      <c r="C12" s="13" t="s">
        <v>57</v>
      </c>
      <c r="D12" s="111" t="s">
        <v>58</v>
      </c>
      <c r="E12" s="56" t="s">
        <v>59</v>
      </c>
      <c r="F12" s="71"/>
      <c r="G12" s="56" t="s">
        <v>47</v>
      </c>
      <c r="H12" s="57"/>
      <c r="I12" s="57"/>
      <c r="J12" s="95" t="s">
        <v>42</v>
      </c>
      <c r="K12" s="96"/>
      <c r="L12" s="96"/>
      <c r="M12" s="97"/>
    </row>
    <row r="13" spans="1:13" s="3" customFormat="1" ht="12.95" customHeight="1">
      <c r="A13" s="57"/>
      <c r="B13" s="8" t="s">
        <v>9</v>
      </c>
      <c r="C13" s="21">
        <v>76.3</v>
      </c>
      <c r="D13" s="109">
        <v>1.1000000000000001</v>
      </c>
      <c r="E13" s="81">
        <f>C13-$D$23</f>
        <v>75.2</v>
      </c>
      <c r="F13" s="81"/>
      <c r="G13" s="80">
        <f t="shared" ref="G13:G44" si="0">E13-$L$8</f>
        <v>0.20000000000000284</v>
      </c>
      <c r="H13" s="80"/>
      <c r="I13" s="80"/>
      <c r="J13" s="98" t="s">
        <v>48</v>
      </c>
      <c r="K13" s="99"/>
      <c r="L13" s="99"/>
      <c r="M13" s="100"/>
    </row>
    <row r="14" spans="1:13" s="3" customFormat="1" ht="12.95" customHeight="1">
      <c r="A14" s="57"/>
      <c r="B14" s="8" t="s">
        <v>10</v>
      </c>
      <c r="C14" s="29">
        <v>76.400000000000006</v>
      </c>
      <c r="D14" s="109">
        <v>1.2</v>
      </c>
      <c r="E14" s="81">
        <f>C14-$D$23</f>
        <v>75.300000000000011</v>
      </c>
      <c r="F14" s="81"/>
      <c r="G14" s="80">
        <f t="shared" si="0"/>
        <v>0.30000000000001137</v>
      </c>
      <c r="H14" s="80"/>
      <c r="I14" s="80"/>
      <c r="J14" s="101"/>
      <c r="K14" s="102"/>
      <c r="L14" s="102"/>
      <c r="M14" s="103"/>
    </row>
    <row r="15" spans="1:13" s="3" customFormat="1" ht="12.95" customHeight="1">
      <c r="A15" s="57"/>
      <c r="B15" s="8" t="s">
        <v>11</v>
      </c>
      <c r="C15" s="29">
        <v>76.400000000000006</v>
      </c>
      <c r="D15" s="109">
        <v>1.2</v>
      </c>
      <c r="E15" s="81">
        <f t="shared" ref="E15:E19" si="1">C15-$D$23</f>
        <v>75.300000000000011</v>
      </c>
      <c r="F15" s="81"/>
      <c r="G15" s="80">
        <f t="shared" si="0"/>
        <v>0.30000000000001137</v>
      </c>
      <c r="H15" s="80"/>
      <c r="I15" s="80"/>
      <c r="J15" s="101"/>
      <c r="K15" s="102"/>
      <c r="L15" s="102"/>
      <c r="M15" s="103"/>
    </row>
    <row r="16" spans="1:13" s="3" customFormat="1" ht="12.95" customHeight="1">
      <c r="A16" s="57"/>
      <c r="B16" s="8" t="s">
        <v>12</v>
      </c>
      <c r="C16" s="29">
        <v>76.3</v>
      </c>
      <c r="D16" s="109">
        <v>1.1000000000000001</v>
      </c>
      <c r="E16" s="81">
        <f t="shared" si="1"/>
        <v>75.2</v>
      </c>
      <c r="F16" s="81"/>
      <c r="G16" s="80">
        <f t="shared" si="0"/>
        <v>0.20000000000000284</v>
      </c>
      <c r="H16" s="80"/>
      <c r="I16" s="80"/>
      <c r="J16" s="101"/>
      <c r="K16" s="102"/>
      <c r="L16" s="102"/>
      <c r="M16" s="103"/>
    </row>
    <row r="17" spans="1:13" s="3" customFormat="1" ht="12.95" customHeight="1">
      <c r="A17" s="57"/>
      <c r="B17" s="8" t="s">
        <v>13</v>
      </c>
      <c r="C17" s="29">
        <v>76.3</v>
      </c>
      <c r="D17" s="109">
        <v>1.1000000000000001</v>
      </c>
      <c r="E17" s="81">
        <f t="shared" si="1"/>
        <v>75.2</v>
      </c>
      <c r="F17" s="81"/>
      <c r="G17" s="80">
        <f t="shared" si="0"/>
        <v>0.20000000000000284</v>
      </c>
      <c r="H17" s="80"/>
      <c r="I17" s="80"/>
      <c r="J17" s="101"/>
      <c r="K17" s="102"/>
      <c r="L17" s="102"/>
      <c r="M17" s="103"/>
    </row>
    <row r="18" spans="1:13" s="3" customFormat="1" ht="12.95" customHeight="1">
      <c r="A18" s="57"/>
      <c r="B18" s="8" t="s">
        <v>14</v>
      </c>
      <c r="C18" s="29">
        <v>76.3</v>
      </c>
      <c r="D18" s="109">
        <v>1.1000000000000001</v>
      </c>
      <c r="E18" s="81">
        <f t="shared" si="1"/>
        <v>75.2</v>
      </c>
      <c r="F18" s="81"/>
      <c r="G18" s="80">
        <f t="shared" si="0"/>
        <v>0.20000000000000284</v>
      </c>
      <c r="H18" s="80"/>
      <c r="I18" s="80"/>
      <c r="J18" s="101"/>
      <c r="K18" s="102"/>
      <c r="L18" s="102"/>
      <c r="M18" s="103"/>
    </row>
    <row r="19" spans="1:13" s="3" customFormat="1" ht="12.95" customHeight="1">
      <c r="A19" s="57"/>
      <c r="B19" s="8" t="s">
        <v>15</v>
      </c>
      <c r="C19" s="29">
        <v>76.3</v>
      </c>
      <c r="D19" s="109">
        <v>1.1000000000000001</v>
      </c>
      <c r="E19" s="81">
        <f t="shared" si="1"/>
        <v>75.2</v>
      </c>
      <c r="F19" s="81"/>
      <c r="G19" s="80">
        <f t="shared" si="0"/>
        <v>0.20000000000000284</v>
      </c>
      <c r="H19" s="80"/>
      <c r="I19" s="80"/>
      <c r="J19" s="101"/>
      <c r="K19" s="102"/>
      <c r="L19" s="102"/>
      <c r="M19" s="103"/>
    </row>
    <row r="20" spans="1:13" s="3" customFormat="1" ht="12.95" customHeight="1">
      <c r="A20" s="57"/>
      <c r="B20" s="8" t="s">
        <v>16</v>
      </c>
      <c r="C20" s="29">
        <v>76.5</v>
      </c>
      <c r="D20" s="109">
        <v>1</v>
      </c>
      <c r="E20" s="81">
        <f t="shared" ref="E20:E45" si="2">C20-$D$23</f>
        <v>75.400000000000006</v>
      </c>
      <c r="F20" s="81"/>
      <c r="G20" s="80">
        <f t="shared" si="0"/>
        <v>0.40000000000000568</v>
      </c>
      <c r="H20" s="80"/>
      <c r="I20" s="80"/>
      <c r="J20" s="101"/>
      <c r="K20" s="102"/>
      <c r="L20" s="102"/>
      <c r="M20" s="103"/>
    </row>
    <row r="21" spans="1:13" s="3" customFormat="1" ht="12.95" customHeight="1">
      <c r="A21" s="57"/>
      <c r="B21" s="8" t="s">
        <v>17</v>
      </c>
      <c r="C21" s="29">
        <v>76.5</v>
      </c>
      <c r="D21" s="109">
        <v>1</v>
      </c>
      <c r="E21" s="81">
        <f t="shared" si="2"/>
        <v>75.400000000000006</v>
      </c>
      <c r="F21" s="81"/>
      <c r="G21" s="80">
        <f t="shared" si="0"/>
        <v>0.40000000000000568</v>
      </c>
      <c r="H21" s="80"/>
      <c r="I21" s="80"/>
      <c r="J21" s="101"/>
      <c r="K21" s="102"/>
      <c r="L21" s="102"/>
      <c r="M21" s="103"/>
    </row>
    <row r="22" spans="1:13" s="3" customFormat="1" ht="12.95" customHeight="1">
      <c r="A22" s="57"/>
      <c r="B22" s="8" t="s">
        <v>18</v>
      </c>
      <c r="C22" s="29">
        <v>76.3</v>
      </c>
      <c r="D22" s="109">
        <v>1.1000000000000001</v>
      </c>
      <c r="E22" s="81">
        <f t="shared" si="2"/>
        <v>75.2</v>
      </c>
      <c r="F22" s="81"/>
      <c r="G22" s="80">
        <f t="shared" si="0"/>
        <v>0.20000000000000284</v>
      </c>
      <c r="H22" s="80"/>
      <c r="I22" s="80"/>
      <c r="J22" s="101"/>
      <c r="K22" s="102"/>
      <c r="L22" s="102"/>
      <c r="M22" s="103"/>
    </row>
    <row r="23" spans="1:13" s="3" customFormat="1" ht="12.95" customHeight="1">
      <c r="A23" s="57"/>
      <c r="B23" s="8" t="s">
        <v>19</v>
      </c>
      <c r="C23" s="29">
        <v>76.3</v>
      </c>
      <c r="D23" s="110">
        <f>AVERAGE(D13:D22)</f>
        <v>1.0999999999999999</v>
      </c>
      <c r="E23" s="81">
        <f t="shared" si="2"/>
        <v>75.2</v>
      </c>
      <c r="F23" s="81"/>
      <c r="G23" s="80">
        <f t="shared" si="0"/>
        <v>0.20000000000000284</v>
      </c>
      <c r="H23" s="80"/>
      <c r="I23" s="80"/>
      <c r="J23" s="101"/>
      <c r="K23" s="102"/>
      <c r="L23" s="102"/>
      <c r="M23" s="103"/>
    </row>
    <row r="24" spans="1:13" s="3" customFormat="1" ht="12.95" customHeight="1">
      <c r="A24" s="57"/>
      <c r="B24" s="8" t="s">
        <v>20</v>
      </c>
      <c r="C24" s="29">
        <v>76.3</v>
      </c>
      <c r="D24" s="20"/>
      <c r="E24" s="81">
        <f t="shared" si="2"/>
        <v>75.2</v>
      </c>
      <c r="F24" s="81"/>
      <c r="G24" s="80">
        <f t="shared" si="0"/>
        <v>0.20000000000000284</v>
      </c>
      <c r="H24" s="80"/>
      <c r="I24" s="80"/>
      <c r="J24" s="101"/>
      <c r="K24" s="102"/>
      <c r="L24" s="102"/>
      <c r="M24" s="103"/>
    </row>
    <row r="25" spans="1:13" s="3" customFormat="1" ht="12.95" customHeight="1">
      <c r="A25" s="57"/>
      <c r="B25" s="8" t="s">
        <v>21</v>
      </c>
      <c r="C25" s="29">
        <v>76.3</v>
      </c>
      <c r="D25" s="20"/>
      <c r="E25" s="81">
        <f t="shared" si="2"/>
        <v>75.2</v>
      </c>
      <c r="F25" s="81"/>
      <c r="G25" s="80">
        <f t="shared" si="0"/>
        <v>0.20000000000000284</v>
      </c>
      <c r="H25" s="80"/>
      <c r="I25" s="80"/>
      <c r="J25" s="101"/>
      <c r="K25" s="102"/>
      <c r="L25" s="102"/>
      <c r="M25" s="103"/>
    </row>
    <row r="26" spans="1:13" s="3" customFormat="1" ht="12.95" customHeight="1">
      <c r="A26" s="57"/>
      <c r="B26" s="8" t="s">
        <v>22</v>
      </c>
      <c r="C26" s="29">
        <v>76.3</v>
      </c>
      <c r="D26" s="20"/>
      <c r="E26" s="81">
        <f t="shared" si="2"/>
        <v>75.2</v>
      </c>
      <c r="F26" s="81"/>
      <c r="G26" s="80">
        <f t="shared" si="0"/>
        <v>0.20000000000000284</v>
      </c>
      <c r="H26" s="80"/>
      <c r="I26" s="80"/>
      <c r="J26" s="101"/>
      <c r="K26" s="102"/>
      <c r="L26" s="102"/>
      <c r="M26" s="103"/>
    </row>
    <row r="27" spans="1:13" s="3" customFormat="1" ht="12.95" customHeight="1">
      <c r="A27" s="57"/>
      <c r="B27" s="8" t="s">
        <v>23</v>
      </c>
      <c r="C27" s="29">
        <v>76.2</v>
      </c>
      <c r="D27" s="20"/>
      <c r="E27" s="81">
        <f t="shared" si="2"/>
        <v>75.100000000000009</v>
      </c>
      <c r="F27" s="81"/>
      <c r="G27" s="80">
        <f t="shared" si="0"/>
        <v>0.10000000000000853</v>
      </c>
      <c r="H27" s="80"/>
      <c r="I27" s="80"/>
      <c r="J27" s="101"/>
      <c r="K27" s="102"/>
      <c r="L27" s="102"/>
      <c r="M27" s="103"/>
    </row>
    <row r="28" spans="1:13" s="3" customFormat="1" ht="12.95" customHeight="1">
      <c r="A28" s="57"/>
      <c r="B28" s="8" t="s">
        <v>24</v>
      </c>
      <c r="C28" s="29">
        <v>76.400000000000006</v>
      </c>
      <c r="D28" s="20"/>
      <c r="E28" s="81">
        <f t="shared" si="2"/>
        <v>75.300000000000011</v>
      </c>
      <c r="F28" s="81"/>
      <c r="G28" s="80">
        <f t="shared" si="0"/>
        <v>0.30000000000001137</v>
      </c>
      <c r="H28" s="80"/>
      <c r="I28" s="80"/>
      <c r="J28" s="101"/>
      <c r="K28" s="102"/>
      <c r="L28" s="102"/>
      <c r="M28" s="103"/>
    </row>
    <row r="29" spans="1:13" s="3" customFormat="1" ht="12.95" customHeight="1">
      <c r="A29" s="57"/>
      <c r="B29" s="8" t="s">
        <v>25</v>
      </c>
      <c r="C29" s="29">
        <v>76.2</v>
      </c>
      <c r="D29" s="20"/>
      <c r="E29" s="81">
        <f t="shared" si="2"/>
        <v>75.100000000000009</v>
      </c>
      <c r="F29" s="81"/>
      <c r="G29" s="80">
        <f t="shared" si="0"/>
        <v>0.10000000000000853</v>
      </c>
      <c r="H29" s="80"/>
      <c r="I29" s="80"/>
      <c r="J29" s="101"/>
      <c r="K29" s="102"/>
      <c r="L29" s="102"/>
      <c r="M29" s="103"/>
    </row>
    <row r="30" spans="1:13" s="3" customFormat="1" ht="12.95" customHeight="1">
      <c r="A30" s="57"/>
      <c r="B30" s="8" t="s">
        <v>26</v>
      </c>
      <c r="C30" s="29">
        <v>76.2</v>
      </c>
      <c r="D30" s="20"/>
      <c r="E30" s="81">
        <f t="shared" si="2"/>
        <v>75.100000000000009</v>
      </c>
      <c r="F30" s="81"/>
      <c r="G30" s="80">
        <f t="shared" si="0"/>
        <v>0.10000000000000853</v>
      </c>
      <c r="H30" s="80"/>
      <c r="I30" s="80"/>
      <c r="J30" s="101"/>
      <c r="K30" s="102"/>
      <c r="L30" s="102"/>
      <c r="M30" s="103"/>
    </row>
    <row r="31" spans="1:13" s="3" customFormat="1" ht="12.95" customHeight="1">
      <c r="A31" s="57"/>
      <c r="B31" s="8" t="s">
        <v>27</v>
      </c>
      <c r="C31" s="29">
        <v>76.3</v>
      </c>
      <c r="D31" s="20"/>
      <c r="E31" s="81">
        <f t="shared" si="2"/>
        <v>75.2</v>
      </c>
      <c r="F31" s="81"/>
      <c r="G31" s="80">
        <f t="shared" si="0"/>
        <v>0.20000000000000284</v>
      </c>
      <c r="H31" s="80"/>
      <c r="I31" s="80"/>
      <c r="J31" s="101"/>
      <c r="K31" s="102"/>
      <c r="L31" s="102"/>
      <c r="M31" s="103"/>
    </row>
    <row r="32" spans="1:13" s="3" customFormat="1" ht="12.95" customHeight="1">
      <c r="A32" s="57"/>
      <c r="B32" s="8" t="s">
        <v>28</v>
      </c>
      <c r="C32" s="29">
        <v>76.3</v>
      </c>
      <c r="D32" s="20"/>
      <c r="E32" s="81">
        <f t="shared" si="2"/>
        <v>75.2</v>
      </c>
      <c r="F32" s="81"/>
      <c r="G32" s="80">
        <f t="shared" si="0"/>
        <v>0.20000000000000284</v>
      </c>
      <c r="H32" s="80"/>
      <c r="I32" s="80"/>
      <c r="J32" s="101"/>
      <c r="K32" s="102"/>
      <c r="L32" s="102"/>
      <c r="M32" s="103"/>
    </row>
    <row r="33" spans="1:13" s="3" customFormat="1" ht="12.95" customHeight="1">
      <c r="A33" s="57"/>
      <c r="B33" s="8" t="s">
        <v>29</v>
      </c>
      <c r="C33" s="29">
        <v>76.3</v>
      </c>
      <c r="D33" s="20"/>
      <c r="E33" s="81">
        <f t="shared" si="2"/>
        <v>75.2</v>
      </c>
      <c r="F33" s="81"/>
      <c r="G33" s="80">
        <f t="shared" si="0"/>
        <v>0.20000000000000284</v>
      </c>
      <c r="H33" s="80"/>
      <c r="I33" s="80"/>
      <c r="J33" s="101"/>
      <c r="K33" s="102"/>
      <c r="L33" s="102"/>
      <c r="M33" s="103"/>
    </row>
    <row r="34" spans="1:13" s="3" customFormat="1" ht="12.95" customHeight="1">
      <c r="A34" s="57"/>
      <c r="B34" s="8" t="s">
        <v>30</v>
      </c>
      <c r="C34" s="29">
        <v>76.3</v>
      </c>
      <c r="D34" s="20"/>
      <c r="E34" s="81">
        <f t="shared" si="2"/>
        <v>75.2</v>
      </c>
      <c r="F34" s="81"/>
      <c r="G34" s="80">
        <f t="shared" si="0"/>
        <v>0.20000000000000284</v>
      </c>
      <c r="H34" s="80"/>
      <c r="I34" s="80"/>
      <c r="J34" s="101"/>
      <c r="K34" s="102"/>
      <c r="L34" s="102"/>
      <c r="M34" s="103"/>
    </row>
    <row r="35" spans="1:13" s="3" customFormat="1" ht="12.95" customHeight="1">
      <c r="A35" s="57"/>
      <c r="B35" s="8" t="s">
        <v>31</v>
      </c>
      <c r="C35" s="29">
        <v>76.3</v>
      </c>
      <c r="D35" s="20"/>
      <c r="E35" s="81">
        <f t="shared" si="2"/>
        <v>75.2</v>
      </c>
      <c r="F35" s="81"/>
      <c r="G35" s="80">
        <f t="shared" si="0"/>
        <v>0.20000000000000284</v>
      </c>
      <c r="H35" s="80"/>
      <c r="I35" s="80"/>
      <c r="J35" s="101"/>
      <c r="K35" s="102"/>
      <c r="L35" s="102"/>
      <c r="M35" s="103"/>
    </row>
    <row r="36" spans="1:13" s="3" customFormat="1" ht="12.95" customHeight="1">
      <c r="A36" s="57"/>
      <c r="B36" s="8" t="s">
        <v>32</v>
      </c>
      <c r="C36" s="29">
        <v>76.3</v>
      </c>
      <c r="D36" s="20"/>
      <c r="E36" s="81">
        <f t="shared" si="2"/>
        <v>75.2</v>
      </c>
      <c r="F36" s="81"/>
      <c r="G36" s="80">
        <f t="shared" si="0"/>
        <v>0.20000000000000284</v>
      </c>
      <c r="H36" s="80"/>
      <c r="I36" s="80"/>
      <c r="J36" s="101"/>
      <c r="K36" s="102"/>
      <c r="L36" s="102"/>
      <c r="M36" s="103"/>
    </row>
    <row r="37" spans="1:13" s="3" customFormat="1" ht="12.95" customHeight="1">
      <c r="A37" s="57"/>
      <c r="B37" s="8" t="s">
        <v>33</v>
      </c>
      <c r="C37" s="29">
        <v>76.3</v>
      </c>
      <c r="D37" s="20"/>
      <c r="E37" s="81">
        <f t="shared" si="2"/>
        <v>75.2</v>
      </c>
      <c r="F37" s="81"/>
      <c r="G37" s="80">
        <f t="shared" si="0"/>
        <v>0.20000000000000284</v>
      </c>
      <c r="H37" s="80"/>
      <c r="I37" s="80"/>
      <c r="J37" s="101"/>
      <c r="K37" s="102"/>
      <c r="L37" s="102"/>
      <c r="M37" s="103"/>
    </row>
    <row r="38" spans="1:13" s="3" customFormat="1" ht="12.95" customHeight="1">
      <c r="A38" s="57"/>
      <c r="B38" s="8" t="s">
        <v>34</v>
      </c>
      <c r="C38" s="29">
        <v>76.3</v>
      </c>
      <c r="D38" s="20"/>
      <c r="E38" s="81">
        <f t="shared" si="2"/>
        <v>75.2</v>
      </c>
      <c r="F38" s="81"/>
      <c r="G38" s="80">
        <f t="shared" si="0"/>
        <v>0.20000000000000284</v>
      </c>
      <c r="H38" s="80"/>
      <c r="I38" s="80"/>
      <c r="J38" s="101"/>
      <c r="K38" s="102"/>
      <c r="L38" s="102"/>
      <c r="M38" s="103"/>
    </row>
    <row r="39" spans="1:13" s="3" customFormat="1" ht="12.95" customHeight="1">
      <c r="A39" s="57"/>
      <c r="B39" s="8" t="s">
        <v>35</v>
      </c>
      <c r="C39" s="29">
        <v>76.3</v>
      </c>
      <c r="D39" s="20"/>
      <c r="E39" s="81">
        <f t="shared" si="2"/>
        <v>75.2</v>
      </c>
      <c r="F39" s="81"/>
      <c r="G39" s="80">
        <f t="shared" si="0"/>
        <v>0.20000000000000284</v>
      </c>
      <c r="H39" s="80"/>
      <c r="I39" s="80"/>
      <c r="J39" s="101"/>
      <c r="K39" s="102"/>
      <c r="L39" s="102"/>
      <c r="M39" s="103"/>
    </row>
    <row r="40" spans="1:13" s="3" customFormat="1" ht="12.95" customHeight="1">
      <c r="A40" s="57"/>
      <c r="B40" s="8" t="s">
        <v>36</v>
      </c>
      <c r="C40" s="29">
        <v>76.3</v>
      </c>
      <c r="D40" s="20"/>
      <c r="E40" s="81">
        <f t="shared" si="2"/>
        <v>75.2</v>
      </c>
      <c r="F40" s="81"/>
      <c r="G40" s="80">
        <f t="shared" si="0"/>
        <v>0.20000000000000284</v>
      </c>
      <c r="H40" s="80"/>
      <c r="I40" s="80"/>
      <c r="J40" s="101"/>
      <c r="K40" s="102"/>
      <c r="L40" s="102"/>
      <c r="M40" s="103"/>
    </row>
    <row r="41" spans="1:13" s="3" customFormat="1" ht="12.95" customHeight="1">
      <c r="A41" s="57"/>
      <c r="B41" s="8" t="s">
        <v>37</v>
      </c>
      <c r="C41" s="29">
        <v>76.3</v>
      </c>
      <c r="D41" s="20"/>
      <c r="E41" s="81">
        <f t="shared" si="2"/>
        <v>75.2</v>
      </c>
      <c r="F41" s="81"/>
      <c r="G41" s="80">
        <f t="shared" si="0"/>
        <v>0.20000000000000284</v>
      </c>
      <c r="H41" s="80"/>
      <c r="I41" s="80"/>
      <c r="J41" s="101"/>
      <c r="K41" s="102"/>
      <c r="L41" s="102"/>
      <c r="M41" s="103"/>
    </row>
    <row r="42" spans="1:13" s="3" customFormat="1" ht="12.95" customHeight="1">
      <c r="A42" s="57"/>
      <c r="B42" s="8" t="s">
        <v>38</v>
      </c>
      <c r="C42" s="29">
        <v>76.3</v>
      </c>
      <c r="D42" s="20"/>
      <c r="E42" s="81">
        <f t="shared" si="2"/>
        <v>75.2</v>
      </c>
      <c r="F42" s="81"/>
      <c r="G42" s="80">
        <f t="shared" si="0"/>
        <v>0.20000000000000284</v>
      </c>
      <c r="H42" s="80"/>
      <c r="I42" s="80"/>
      <c r="J42" s="101"/>
      <c r="K42" s="102"/>
      <c r="L42" s="102"/>
      <c r="M42" s="103"/>
    </row>
    <row r="43" spans="1:13" s="3" customFormat="1" ht="12.95" customHeight="1">
      <c r="A43" s="57"/>
      <c r="B43" s="8" t="s">
        <v>39</v>
      </c>
      <c r="C43" s="29">
        <v>76.3</v>
      </c>
      <c r="D43" s="20"/>
      <c r="E43" s="81">
        <f t="shared" si="2"/>
        <v>75.2</v>
      </c>
      <c r="F43" s="81"/>
      <c r="G43" s="80">
        <f t="shared" si="0"/>
        <v>0.20000000000000284</v>
      </c>
      <c r="H43" s="80"/>
      <c r="I43" s="80"/>
      <c r="J43" s="101"/>
      <c r="K43" s="102"/>
      <c r="L43" s="102"/>
      <c r="M43" s="103"/>
    </row>
    <row r="44" spans="1:13" s="3" customFormat="1" ht="12.95" customHeight="1">
      <c r="A44" s="57"/>
      <c r="B44" s="8" t="s">
        <v>40</v>
      </c>
      <c r="C44" s="29">
        <v>76.3</v>
      </c>
      <c r="D44" s="20"/>
      <c r="E44" s="81">
        <f t="shared" si="2"/>
        <v>75.2</v>
      </c>
      <c r="F44" s="81"/>
      <c r="G44" s="80">
        <f t="shared" si="0"/>
        <v>0.20000000000000284</v>
      </c>
      <c r="H44" s="80"/>
      <c r="I44" s="80"/>
      <c r="J44" s="101"/>
      <c r="K44" s="102"/>
      <c r="L44" s="102"/>
      <c r="M44" s="103"/>
    </row>
    <row r="45" spans="1:13" s="3" customFormat="1" ht="12.95" customHeight="1">
      <c r="A45" s="57"/>
      <c r="B45" s="14" t="s">
        <v>4</v>
      </c>
      <c r="C45" s="22">
        <f>AVERAGE(C13:C44)</f>
        <v>76.312500000000014</v>
      </c>
      <c r="D45" s="15"/>
      <c r="E45" s="81">
        <f t="shared" si="2"/>
        <v>75.21250000000002</v>
      </c>
      <c r="F45" s="81"/>
      <c r="G45" s="107">
        <f>AVERAGE(G13:I44)</f>
        <v>0.21250000000000435</v>
      </c>
      <c r="H45" s="107"/>
      <c r="I45" s="107"/>
      <c r="J45" s="104"/>
      <c r="K45" s="105"/>
      <c r="L45" s="105"/>
      <c r="M45" s="106"/>
    </row>
    <row r="46" spans="1:13" s="9" customFormat="1" ht="15" customHeight="1">
      <c r="A46" s="11" t="s">
        <v>5</v>
      </c>
      <c r="B46" s="82" t="s">
        <v>60</v>
      </c>
      <c r="C46" s="82"/>
      <c r="D46" s="82"/>
      <c r="E46" s="87"/>
      <c r="F46" s="87"/>
      <c r="G46" s="91"/>
      <c r="H46" s="92"/>
      <c r="I46" s="93"/>
      <c r="J46" s="16" t="s">
        <v>46</v>
      </c>
      <c r="K46" s="88">
        <f>E45</f>
        <v>75.21250000000002</v>
      </c>
      <c r="L46" s="89"/>
      <c r="M46" s="90"/>
    </row>
    <row r="47" spans="1:13" s="3" customFormat="1" ht="15.6" customHeight="1">
      <c r="A47" s="7" t="s">
        <v>6</v>
      </c>
      <c r="B47" s="62" t="s">
        <v>77</v>
      </c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</row>
    <row r="48" spans="1:13" s="3" customFormat="1" ht="14.1" customHeight="1">
      <c r="A48" s="7" t="s">
        <v>7</v>
      </c>
      <c r="B48" s="62" t="s">
        <v>78</v>
      </c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</row>
    <row r="49" spans="1:13" s="3" customFormat="1" ht="14.45" customHeight="1">
      <c r="A49" s="7" t="s">
        <v>61</v>
      </c>
      <c r="B49" s="83" t="s">
        <v>62</v>
      </c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</row>
    <row r="50" spans="1:13" ht="12.95" customHeight="1">
      <c r="A50" s="7" t="s">
        <v>63</v>
      </c>
      <c r="B50" s="32" t="s">
        <v>75</v>
      </c>
      <c r="C50" s="33"/>
      <c r="D50" s="34">
        <f>L8</f>
        <v>75</v>
      </c>
      <c r="E50" s="35"/>
      <c r="F50" s="35"/>
      <c r="G50" s="108" t="s">
        <v>76</v>
      </c>
      <c r="H50" s="108"/>
      <c r="I50" s="108"/>
      <c r="J50" s="36">
        <f>K46</f>
        <v>75.21250000000002</v>
      </c>
      <c r="K50" s="35" t="e">
        <f>#REF!</f>
        <v>#REF!</v>
      </c>
      <c r="L50" s="30"/>
      <c r="M50" s="31"/>
    </row>
    <row r="51" spans="1:13" ht="12.95" customHeight="1">
      <c r="A51" s="84" t="s">
        <v>64</v>
      </c>
      <c r="B51" s="84"/>
      <c r="C51" s="84"/>
      <c r="D51" s="84"/>
      <c r="E51" s="84"/>
      <c r="F51" s="84"/>
      <c r="G51" s="84"/>
      <c r="H51" s="84"/>
      <c r="I51" s="84" t="s">
        <v>65</v>
      </c>
      <c r="J51" s="84"/>
      <c r="K51" s="84"/>
      <c r="L51" s="84"/>
      <c r="M51" s="84"/>
    </row>
    <row r="52" spans="1:13" ht="12.95" customHeight="1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</row>
    <row r="53" spans="1:13" ht="12.95" customHeight="1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</row>
    <row r="54" spans="1:13" ht="32.25" customHeight="1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</row>
  </sheetData>
  <mergeCells count="104">
    <mergeCell ref="G50:I50"/>
    <mergeCell ref="J7:M7"/>
    <mergeCell ref="G31:I31"/>
    <mergeCell ref="G41:I41"/>
    <mergeCell ref="G42:I42"/>
    <mergeCell ref="G27:I27"/>
    <mergeCell ref="E13:F13"/>
    <mergeCell ref="E14:F14"/>
    <mergeCell ref="E15:F15"/>
    <mergeCell ref="E16:F16"/>
    <mergeCell ref="E17:F17"/>
    <mergeCell ref="E23:F23"/>
    <mergeCell ref="E20:F20"/>
    <mergeCell ref="E21:F21"/>
    <mergeCell ref="K46:M46"/>
    <mergeCell ref="G46:I46"/>
    <mergeCell ref="J11:M11"/>
    <mergeCell ref="J12:M12"/>
    <mergeCell ref="G38:I38"/>
    <mergeCell ref="G39:I39"/>
    <mergeCell ref="G23:I23"/>
    <mergeCell ref="G40:I40"/>
    <mergeCell ref="J9:M9"/>
    <mergeCell ref="J10:M10"/>
    <mergeCell ref="J13:M45"/>
    <mergeCell ref="G13:I13"/>
    <mergeCell ref="G14:I14"/>
    <mergeCell ref="G45:I45"/>
    <mergeCell ref="G20:I20"/>
    <mergeCell ref="G21:I21"/>
    <mergeCell ref="G15:I15"/>
    <mergeCell ref="G16:I16"/>
    <mergeCell ref="G17:I17"/>
    <mergeCell ref="G18:I18"/>
    <mergeCell ref="G19:I19"/>
    <mergeCell ref="G32:I32"/>
    <mergeCell ref="B46:D46"/>
    <mergeCell ref="B47:M47"/>
    <mergeCell ref="B48:M48"/>
    <mergeCell ref="B49:M49"/>
    <mergeCell ref="A51:H54"/>
    <mergeCell ref="I51:M54"/>
    <mergeCell ref="E5:I5"/>
    <mergeCell ref="E43:F43"/>
    <mergeCell ref="E44:F44"/>
    <mergeCell ref="E45:F45"/>
    <mergeCell ref="E40:F40"/>
    <mergeCell ref="E39:F39"/>
    <mergeCell ref="E32:F32"/>
    <mergeCell ref="E33:F33"/>
    <mergeCell ref="E34:F34"/>
    <mergeCell ref="E35:F35"/>
    <mergeCell ref="E36:F36"/>
    <mergeCell ref="G34:I34"/>
    <mergeCell ref="G35:I35"/>
    <mergeCell ref="G36:I36"/>
    <mergeCell ref="G37:I37"/>
    <mergeCell ref="E31:F31"/>
    <mergeCell ref="G33:I33"/>
    <mergeCell ref="E46:F46"/>
    <mergeCell ref="E18:F18"/>
    <mergeCell ref="E19:F19"/>
    <mergeCell ref="E24:F24"/>
    <mergeCell ref="E25:F25"/>
    <mergeCell ref="E26:F26"/>
    <mergeCell ref="E27:F27"/>
    <mergeCell ref="E29:F29"/>
    <mergeCell ref="E30:F30"/>
    <mergeCell ref="G44:I44"/>
    <mergeCell ref="G43:I43"/>
    <mergeCell ref="E28:F28"/>
    <mergeCell ref="E37:F37"/>
    <mergeCell ref="E38:F38"/>
    <mergeCell ref="E22:F22"/>
    <mergeCell ref="G24:I24"/>
    <mergeCell ref="G25:I25"/>
    <mergeCell ref="G26:I26"/>
    <mergeCell ref="G28:I28"/>
    <mergeCell ref="G29:I29"/>
    <mergeCell ref="G30:I30"/>
    <mergeCell ref="E41:F41"/>
    <mergeCell ref="E42:F42"/>
    <mergeCell ref="A1:M1"/>
    <mergeCell ref="A2:M2"/>
    <mergeCell ref="A3:A7"/>
    <mergeCell ref="D8:I8"/>
    <mergeCell ref="D7:I7"/>
    <mergeCell ref="D3:I3"/>
    <mergeCell ref="B11:C11"/>
    <mergeCell ref="B3:C7"/>
    <mergeCell ref="G12:I12"/>
    <mergeCell ref="D10:G10"/>
    <mergeCell ref="D9:G9"/>
    <mergeCell ref="D11:I11"/>
    <mergeCell ref="J3:M3"/>
    <mergeCell ref="J4:M4"/>
    <mergeCell ref="J5:M5"/>
    <mergeCell ref="J6:M6"/>
    <mergeCell ref="E6:I6"/>
    <mergeCell ref="E12:F12"/>
    <mergeCell ref="A8:A10"/>
    <mergeCell ref="B8:C10"/>
    <mergeCell ref="A11:A45"/>
    <mergeCell ref="G22:I22"/>
  </mergeCells>
  <pageMargins left="0.27559055118110198" right="0.27559055118110198" top="0.39370078740157499" bottom="3.9370078740157501E-2" header="0.196850393700787" footer="3.9370078740157501E-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75gram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2023-02-26T15:30:25Z</dcterms:modified>
</cp:coreProperties>
</file>