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1A56F3B5-0186-41BC-A690-014765B173A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17" i="7"/>
  <c r="AF16" i="7" s="1"/>
  <c r="AD23" i="7"/>
  <c r="AD27" i="7"/>
  <c r="AD21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<sst xmlns="http://schemas.openxmlformats.org/spreadsheetml/2006/main" count="1660" uniqueCount="136">
  <si>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</si>
  <si>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</si>
  <si>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</si>
  <si>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</si>
  <si>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</si>
  <si>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</si>
  <si>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</si>
  <si>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</si>
  <si>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</si>
  <si>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</si>
  <si>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</si>
  <si>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</si>
  <si>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</si>
  <si>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</si>
  <si>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</si>
  <si>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</si>
  <si>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</si>
  <si>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</si>
  <si>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</si>
  <si>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</si>
  <si>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</si>
  <si>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</si>
  <si>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</si>
  <si>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</si>
  <si>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</si>
  <si>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</si>
  <si>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</si>
  <si>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</si>
  <si>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</si>
  <si>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</si>
  <si>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</si>
  <si>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</si>
  <si>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</si>
  <si>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</si>
  <si>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</si>
  <si>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</si>
  <si>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</si>
  <si>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</si>
  <si>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</si>
  <si>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</si>
  <si>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</si>
  <si>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</si>
  <si>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</si>
  <si>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</si>
  <si>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</si>
  <si>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</si>
  <si>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</si>
  <si>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</si>
  <si>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</si>
  <si>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</si>
  <si>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</si>
  <si>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</si>
  <si>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</si>
  <si>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</si>
  <si>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</si>
  <si>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</si>
  <si>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</si>
  <si>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</si>
  <si>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</si>
  <si>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</si>
  <si>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</si>
  <si>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</si>
  <si>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</si>
  <si>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</si>
  <si>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</si>
  <si>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</si>
  <si>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</si>
  <si>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</si>
  <si>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</si>
  <si>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</si>
  <si>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</si>
  <si>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</si>
  <si>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</si>
  <si>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</si>
  <si>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</si>
  <si>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</si>
  <si>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</si>
  <si>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</si>
  <si>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</si>
  <si>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</si>
  <si>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</si>
  <si>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</si>
  <si>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</si>
  <si>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</si>
  <si>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</si>
  <si>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</si>
  <si>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</si>
  <si>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</si>
  <si>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</si>
  <si>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</si>
  <si>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</si>
  <si>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</si>
  <si>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</si>
  <si>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</si>
  <si>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</si>
  <si>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</si>
  <si>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</si>
  <si>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</si>
  <si>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</si>
  <si>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</si>
  <si>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</si>
  <si>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</si>
  <si>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</si>
  <si>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</si>
  <si>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</si>
  <si>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</si>
  <si>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</si>
  <si>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</si>
  <si>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</si>
  <si>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</si>
  <si>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</si>
  <si>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</si>
  <si>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</si>
  <si>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</si>
  <si>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</si>
  <si>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</si>
  <si>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</si>
  <si>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</si>
  <si>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</si>
  <si>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</si>
  <si>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</si>
  <si>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</si>
  <si>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</si>
  <si>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</si>
  <si>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</si>
  <si>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</si>
  <si>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28.11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</si>
  <si>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</si>
  <si>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</si>
  <si>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</si>
  <si>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</si>
  <si>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</si>
  <si>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</si>
  <si>
    <t>Besprechung im Team</t>
  </si>
  <si>
    <t>Logitech Harmony Hub funktion besprochen, informationen gesammelt für die Anwendung, liferfrist und bestellmöglichkeiten gecheckt. Zusätzlich Amazon Fire stick infos gesammelt und mögliche konfiguration besprochen.</t>
  </si>
  <si>
    <t>Aufgaben asugearbeitet (besprochen) und zugeteilt für alle beteiligten für die nächste Woche.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</si>
</sst>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38" t="s">
        <v>11</v>
      </c>
      <c r="C2" s="138"/>
      <c r="D2" s="138"/>
      <c r="E2" s="139" t="s">
        <v>86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38" t="s">
        <v>12</v>
      </c>
      <c r="C3" s="138"/>
      <c r="D3" s="138"/>
      <c r="E3" s="141">
        <v>1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10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35" t="s">
        <v>13</v>
      </c>
      <c r="C5" s="135"/>
      <c r="D5" s="135"/>
      <c r="E5" s="121">
        <v>12</v>
      </c>
      <c r="F5" s="121"/>
      <c r="G5" s="146" t="s">
        <v>14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36" t="s">
        <v>15</v>
      </c>
      <c r="C6" s="136"/>
      <c r="D6" s="136"/>
      <c r="E6" s="154">
        <f>(25*60)*E4</f>
        <v>4500</v>
      </c>
      <c r="F6" s="155"/>
      <c r="G6" s="147" t="s">
        <v>16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37"/>
      <c r="C7" s="137"/>
      <c r="D7" s="137"/>
      <c r="E7" s="156">
        <f>E6/60</f>
        <v>75</v>
      </c>
      <c r="F7" s="157"/>
      <c r="G7" s="142" t="s">
        <v>17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37"/>
      <c r="C8" s="137"/>
      <c r="D8" s="137"/>
      <c r="E8" s="27" t="s">
        <v>2</v>
      </c>
      <c r="F8" s="28">
        <f>(E6/60)/E5</f>
        <v>6.25</v>
      </c>
      <c r="G8" s="142" t="s">
        <v>18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48" t="s">
        <v>19</v>
      </c>
      <c r="C10" s="149"/>
      <c r="D10" s="149"/>
      <c r="E10" s="149"/>
      <c r="F10" s="149"/>
      <c r="G10" s="150"/>
      <c r="H10" s="35"/>
      <c r="I10" s="151" t="s">
        <v>20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5">
      <c r="B11" s="107" t="s">
        <v>21</v>
      </c>
      <c r="C11" s="50"/>
      <c r="D11" s="129">
        <f>E3</f>
        <v>1</v>
      </c>
      <c r="E11" s="106" t="s">
        <v>23</v>
      </c>
      <c r="F11" s="106" t="s">
        <v>22</v>
      </c>
      <c r="G11" s="134" t="s">
        <v>24</v>
      </c>
      <c r="H11" s="69"/>
      <c r="I11" s="158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161" t="s">
        <v>46</v>
      </c>
      <c r="AE11" s="160" t="s">
        <v>47</v>
      </c>
      <c r="AF11" s="160" t="s">
        <v>48</v>
      </c>
      <c r="AG11" s="8"/>
    </row>
    <row r="12" spans="2:33" ht="76.5" customHeight="1" x14ac:dyDescent="0.25">
      <c r="B12" s="108"/>
      <c r="C12" s="51"/>
      <c r="D12" s="130"/>
      <c r="E12" s="106"/>
      <c r="F12" s="106"/>
      <c r="G12" s="134"/>
      <c r="H12" s="69"/>
      <c r="I12" s="159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161"/>
      <c r="AE12" s="160"/>
      <c r="AF12" s="160"/>
    </row>
    <row r="13" spans="2:33" ht="12" customHeight="1" x14ac:dyDescent="0.25">
      <c r="B13" s="109" t="str">
        <f>'Std-A'!A3</f>
        <v>Lukas Züger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1">
        <f>F13-E13</f>
        <v>2</v>
      </c>
      <c r="H13" s="6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-59</v>
      </c>
    </row>
    <row r="14" spans="2:33" ht="12" customHeight="1" x14ac:dyDescent="0.25">
      <c r="B14" s="112"/>
      <c r="C14" s="113"/>
      <c r="D14" s="114"/>
      <c r="E14" s="119"/>
      <c r="F14" s="122"/>
      <c r="G14" s="132"/>
      <c r="H14" s="6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3</v>
      </c>
      <c r="M14" s="32">
        <f>'Std-A'!$C$45</f>
        <v>4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16</v>
      </c>
      <c r="AE14" s="71"/>
      <c r="AF14" s="73"/>
    </row>
    <row r="15" spans="2:33" ht="12" customHeight="1" thickBot="1" x14ac:dyDescent="0.3">
      <c r="B15" s="115"/>
      <c r="C15" s="116"/>
      <c r="D15" s="117"/>
      <c r="E15" s="120"/>
      <c r="F15" s="123"/>
      <c r="G15" s="133"/>
      <c r="H15" s="6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3</v>
      </c>
      <c r="M15" s="29">
        <f t="shared" si="1"/>
        <v>4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16</v>
      </c>
      <c r="AE15" s="75"/>
      <c r="AF15" s="78"/>
    </row>
    <row r="16" spans="2:33" ht="12" customHeight="1" thickTop="1" x14ac:dyDescent="0.25">
      <c r="B16" s="79" t="str">
        <f>'Std-B'!A3</f>
        <v>Abdo Shehata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25">
      <c r="B17" s="102"/>
      <c r="C17" s="103"/>
      <c r="D17" s="103"/>
      <c r="E17" s="124"/>
      <c r="F17" s="127"/>
      <c r="G17" s="99"/>
      <c r="H17" s="6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3">
      <c r="B18" s="104"/>
      <c r="C18" s="105"/>
      <c r="D18" s="105"/>
      <c r="E18" s="125"/>
      <c r="F18" s="128"/>
      <c r="G18" s="100"/>
      <c r="H18" s="6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5">
      <c r="B19" s="79" t="str">
        <f>'Std-C'!A3</f>
        <v>Marko Milosavljevic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91">
        <f t="shared" ref="G19" si="10">F19-E19</f>
        <v>2</v>
      </c>
      <c r="H19" s="6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-60</v>
      </c>
    </row>
    <row r="20" spans="2:32" ht="12" customHeight="1" x14ac:dyDescent="0.25">
      <c r="B20" s="81"/>
      <c r="C20" s="82"/>
      <c r="D20" s="82"/>
      <c r="E20" s="86"/>
      <c r="F20" s="89"/>
      <c r="G20" s="92"/>
      <c r="H20" s="6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2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15</v>
      </c>
      <c r="AE20" s="71"/>
      <c r="AF20" s="73"/>
    </row>
    <row r="21" spans="2:32" ht="12" customHeight="1" thickBot="1" x14ac:dyDescent="0.3">
      <c r="B21" s="83"/>
      <c r="C21" s="84"/>
      <c r="D21" s="84"/>
      <c r="E21" s="87"/>
      <c r="F21" s="90"/>
      <c r="G21" s="93"/>
      <c r="H21" s="6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2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15</v>
      </c>
      <c r="AE21" s="75"/>
      <c r="AF21" s="78"/>
    </row>
    <row r="22" spans="2:32" ht="12" customHeight="1" thickTop="1" x14ac:dyDescent="0.25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5">
      <c r="B23" s="81"/>
      <c r="C23" s="82"/>
      <c r="D23" s="82"/>
      <c r="E23" s="86"/>
      <c r="F23" s="89"/>
      <c r="G23" s="92"/>
      <c r="H23" s="6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3">
      <c r="B24" s="83"/>
      <c r="C24" s="84"/>
      <c r="D24" s="84"/>
      <c r="E24" s="87"/>
      <c r="F24" s="90"/>
      <c r="G24" s="93"/>
      <c r="H24" s="6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5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5">
      <c r="B26" s="81"/>
      <c r="C26" s="82"/>
      <c r="D26" s="82"/>
      <c r="E26" s="86"/>
      <c r="F26" s="89"/>
      <c r="G26" s="92"/>
      <c r="H26" s="6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3">
      <c r="B27" s="94"/>
      <c r="C27" s="95"/>
      <c r="D27" s="95"/>
      <c r="E27" s="96"/>
      <c r="F27" s="97"/>
      <c r="G27" s="98"/>
      <c r="H27" s="6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28" zoomScale="85" zoomScaleNormal="85" workbookViewId="0">
      <selection activeCell="E42" sqref="E42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 t="s">
        <v>126</v>
      </c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3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127</v>
      </c>
    </row>
    <row r="40" spans="1:5" s="47" customFormat="1" ht="26.1" customHeight="1" x14ac:dyDescent="0.25">
      <c r="A40" s="46">
        <v>2</v>
      </c>
      <c r="B40" s="42" t="s">
        <v>128</v>
      </c>
      <c r="C40" s="43">
        <v>43</v>
      </c>
      <c r="D40" s="46" t="s">
        <v>16</v>
      </c>
      <c r="E40" s="42" t="s">
        <v>127</v>
      </c>
    </row>
    <row r="41" spans="1:5" s="47" customFormat="1" ht="26.1" customHeight="1" x14ac:dyDescent="0.25">
      <c r="A41" s="46">
        <v>3</v>
      </c>
      <c r="B41" s="42" t="s">
        <v>133</v>
      </c>
      <c r="C41" s="43">
        <v>122</v>
      </c>
      <c r="D41" s="46" t="s">
        <v>16</v>
      </c>
      <c r="E41" s="42" t="s">
        <v>134</v>
      </c>
    </row>
    <row r="42" spans="1:5" s="47" customFormat="1" ht="26.1" customHeight="1" x14ac:dyDescent="0.25">
      <c r="A42" s="46">
        <v>4</v>
      </c>
      <c r="B42" s="42" t="s">
        <v>133</v>
      </c>
      <c r="C42" s="43">
        <v>29</v>
      </c>
      <c r="D42" s="46" t="s">
        <v>16</v>
      </c>
      <c r="E42" s="42" t="s">
        <v>135</v>
      </c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4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5.5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31" workbookViewId="0">
      <selection activeCell="E31" sqref="E31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7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" customHeight="1" x14ac:dyDescent="0.25">
      <c r="A29" s="46">
        <v>2</v>
      </c>
      <c r="B29" s="42" t="s">
        <v>132</v>
      </c>
      <c r="C29" s="43">
        <v>232</v>
      </c>
      <c r="D29" s="46" t="s">
        <v>16</v>
      </c>
      <c r="E29" s="42" t="s">
        <v>131</v>
      </c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ROUND((SUM(C29:C33)/60),0)</f>
        <v>4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 t="s">
        <v>129</v>
      </c>
      <c r="C39" s="43">
        <v>122</v>
      </c>
      <c r="D39" s="46" t="s">
        <v>16</v>
      </c>
      <c r="E39" s="42" t="s">
        <v>130</v>
      </c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2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62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64" t="s">
        <v>83</v>
      </c>
      <c r="D5" s="16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6" t="s">
        <v>17</v>
      </c>
      <c r="E12" s="167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64" t="s">
        <v>83</v>
      </c>
      <c r="D16" s="164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6" t="s">
        <v>46</v>
      </c>
      <c r="B23" s="171"/>
      <c r="C23" s="25">
        <f>ROUND((SUM(C17:C22)/60),0)</f>
        <v>0</v>
      </c>
      <c r="D23" s="166" t="s">
        <v>17</v>
      </c>
      <c r="E23" s="167"/>
    </row>
    <row r="24" spans="1:5" ht="26.1" customHeight="1" thickBot="1" x14ac:dyDescent="0.3">
      <c r="A24" s="162" t="s">
        <v>1</v>
      </c>
      <c r="B24" s="163"/>
      <c r="C24" s="62">
        <v>0</v>
      </c>
      <c r="D24" s="162" t="s">
        <v>17</v>
      </c>
      <c r="E24" s="165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64" t="s">
        <v>83</v>
      </c>
      <c r="D27" s="16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6" t="s">
        <v>46</v>
      </c>
      <c r="B34" s="171"/>
      <c r="C34" s="25">
        <f>ROUND((SUM(C28:C33)/60),0)</f>
        <v>0</v>
      </c>
      <c r="D34" s="166" t="s">
        <v>17</v>
      </c>
      <c r="E34" s="167"/>
    </row>
    <row r="35" spans="1:5" ht="26.1" customHeight="1" thickBot="1" x14ac:dyDescent="0.3">
      <c r="A35" s="162" t="s">
        <v>1</v>
      </c>
      <c r="B35" s="163"/>
      <c r="C35" s="62">
        <v>0</v>
      </c>
      <c r="D35" s="162" t="s">
        <v>17</v>
      </c>
      <c r="E35" s="165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64" t="s">
        <v>83</v>
      </c>
      <c r="D38" s="16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6" t="s">
        <v>46</v>
      </c>
      <c r="B45" s="171"/>
      <c r="C45" s="25">
        <f>ROUND((SUM(C39:C44)/60),0)</f>
        <v>0</v>
      </c>
      <c r="D45" s="166" t="s">
        <v>17</v>
      </c>
      <c r="E45" s="167"/>
    </row>
    <row r="46" spans="1:5" ht="26.1" customHeight="1" thickBot="1" x14ac:dyDescent="0.3">
      <c r="A46" s="162" t="s">
        <v>1</v>
      </c>
      <c r="B46" s="163"/>
      <c r="C46" s="62">
        <v>0</v>
      </c>
      <c r="D46" s="162" t="s">
        <v>17</v>
      </c>
      <c r="E46" s="165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64" t="s">
        <v>83</v>
      </c>
      <c r="D49" s="16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6" t="s">
        <v>46</v>
      </c>
      <c r="B56" s="171"/>
      <c r="C56" s="25">
        <f>ROUND((SUM(C50:C55)/60),0)</f>
        <v>0</v>
      </c>
      <c r="D56" s="166" t="s">
        <v>17</v>
      </c>
      <c r="E56" s="167"/>
    </row>
    <row r="57" spans="1:5" ht="26.1" customHeight="1" thickBot="1" x14ac:dyDescent="0.3">
      <c r="A57" s="162" t="s">
        <v>1</v>
      </c>
      <c r="B57" s="163"/>
      <c r="C57" s="62">
        <v>0</v>
      </c>
      <c r="D57" s="162" t="s">
        <v>17</v>
      </c>
      <c r="E57" s="165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64" t="s">
        <v>83</v>
      </c>
      <c r="D60" s="16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6" t="s">
        <v>46</v>
      </c>
      <c r="B67" s="171"/>
      <c r="C67" s="25">
        <f>ROUND((SUM(C61:C66)/60),0)</f>
        <v>0</v>
      </c>
      <c r="D67" s="166" t="s">
        <v>17</v>
      </c>
      <c r="E67" s="167"/>
    </row>
    <row r="68" spans="1:5" ht="26.1" customHeight="1" thickBot="1" x14ac:dyDescent="0.3">
      <c r="A68" s="162" t="s">
        <v>1</v>
      </c>
      <c r="B68" s="163"/>
      <c r="C68" s="62">
        <v>0</v>
      </c>
      <c r="D68" s="162" t="s">
        <v>17</v>
      </c>
      <c r="E68" s="165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64" t="s">
        <v>83</v>
      </c>
      <c r="D71" s="16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6" t="s">
        <v>46</v>
      </c>
      <c r="B78" s="171"/>
      <c r="C78" s="25">
        <f>ROUND((SUM(C72:C77)/60),0)</f>
        <v>0</v>
      </c>
      <c r="D78" s="166" t="s">
        <v>17</v>
      </c>
      <c r="E78" s="167"/>
    </row>
    <row r="79" spans="1:5" ht="26.1" customHeight="1" thickBot="1" x14ac:dyDescent="0.3">
      <c r="A79" s="162" t="s">
        <v>1</v>
      </c>
      <c r="B79" s="163"/>
      <c r="C79" s="62">
        <v>0</v>
      </c>
      <c r="D79" s="162" t="s">
        <v>17</v>
      </c>
      <c r="E79" s="165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64" t="s">
        <v>83</v>
      </c>
      <c r="D82" s="16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6" t="s">
        <v>46</v>
      </c>
      <c r="B89" s="171"/>
      <c r="C89" s="25">
        <f>ROUND((SUM(C83:C88)/60),0)</f>
        <v>0</v>
      </c>
      <c r="D89" s="166" t="s">
        <v>17</v>
      </c>
      <c r="E89" s="167"/>
    </row>
    <row r="90" spans="1:5" ht="26.1" customHeight="1" thickBot="1" x14ac:dyDescent="0.3">
      <c r="A90" s="162" t="s">
        <v>1</v>
      </c>
      <c r="B90" s="163"/>
      <c r="C90" s="62">
        <v>0</v>
      </c>
      <c r="D90" s="162" t="s">
        <v>17</v>
      </c>
      <c r="E90" s="165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64" t="s">
        <v>83</v>
      </c>
      <c r="D93" s="16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6" t="s">
        <v>46</v>
      </c>
      <c r="B100" s="171"/>
      <c r="C100" s="25">
        <f>ROUND((SUM(C94:C99)/60),0)</f>
        <v>0</v>
      </c>
      <c r="D100" s="166" t="s">
        <v>17</v>
      </c>
      <c r="E100" s="167"/>
    </row>
    <row r="101" spans="1:5" ht="26.1" customHeight="1" thickBot="1" x14ac:dyDescent="0.3">
      <c r="A101" s="162" t="s">
        <v>1</v>
      </c>
      <c r="B101" s="163"/>
      <c r="C101" s="62">
        <v>0</v>
      </c>
      <c r="D101" s="162" t="s">
        <v>17</v>
      </c>
      <c r="E101" s="165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64" t="s">
        <v>83</v>
      </c>
      <c r="D104" s="16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6" t="s">
        <v>46</v>
      </c>
      <c r="B111" s="171"/>
      <c r="C111" s="25">
        <f>ROUND((SUM(C105:C110)/60),0)</f>
        <v>0</v>
      </c>
      <c r="D111" s="166" t="s">
        <v>17</v>
      </c>
      <c r="E111" s="167"/>
    </row>
    <row r="112" spans="1:5" ht="26.1" customHeight="1" thickBot="1" x14ac:dyDescent="0.3">
      <c r="A112" s="162" t="s">
        <v>1</v>
      </c>
      <c r="B112" s="163"/>
      <c r="C112" s="62">
        <v>0</v>
      </c>
      <c r="D112" s="162" t="s">
        <v>17</v>
      </c>
      <c r="E112" s="165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64" t="s">
        <v>83</v>
      </c>
      <c r="D115" s="16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6" t="s">
        <v>46</v>
      </c>
      <c r="B122" s="171"/>
      <c r="C122" s="25">
        <f>ROUND((SUM(C116:C121)/60),0)</f>
        <v>0</v>
      </c>
      <c r="D122" s="166" t="s">
        <v>17</v>
      </c>
      <c r="E122" s="167"/>
    </row>
    <row r="123" spans="1:5" ht="26.1" customHeight="1" thickBot="1" x14ac:dyDescent="0.3">
      <c r="A123" s="162" t="s">
        <v>1</v>
      </c>
      <c r="B123" s="163"/>
      <c r="C123" s="62">
        <v>0</v>
      </c>
      <c r="D123" s="162" t="s">
        <v>17</v>
      </c>
      <c r="E123" s="165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64" t="s">
        <v>83</v>
      </c>
      <c r="D126" s="16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6" t="s">
        <v>46</v>
      </c>
      <c r="B133" s="171"/>
      <c r="C133" s="25">
        <f>ROUND((SUM(C127:C132)/60),0)</f>
        <v>0</v>
      </c>
      <c r="D133" s="166" t="s">
        <v>17</v>
      </c>
      <c r="E133" s="167"/>
    </row>
    <row r="134" spans="1:5" ht="26.1" customHeight="1" thickBot="1" x14ac:dyDescent="0.3">
      <c r="A134" s="162" t="s">
        <v>1</v>
      </c>
      <c r="B134" s="163"/>
      <c r="C134" s="59">
        <v>0</v>
      </c>
      <c r="D134" s="162" t="s">
        <v>17</v>
      </c>
      <c r="E134" s="165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64" t="s">
        <v>83</v>
      </c>
      <c r="D137" s="16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6" t="s">
        <v>46</v>
      </c>
      <c r="B144" s="171"/>
      <c r="C144" s="25">
        <f>ROUND((SUM(C138:C143)/60),0)</f>
        <v>0</v>
      </c>
      <c r="D144" s="166" t="s">
        <v>17</v>
      </c>
      <c r="E144" s="167"/>
    </row>
    <row r="145" spans="1:5" ht="26.1" customHeight="1" thickBot="1" x14ac:dyDescent="0.3">
      <c r="A145" s="162" t="s">
        <v>1</v>
      </c>
      <c r="B145" s="163"/>
      <c r="C145" s="62">
        <v>0</v>
      </c>
      <c r="D145" s="162" t="s">
        <v>17</v>
      </c>
      <c r="E145" s="165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64" t="s">
        <v>83</v>
      </c>
      <c r="D148" s="16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6" t="s">
        <v>46</v>
      </c>
      <c r="B155" s="171"/>
      <c r="C155" s="25">
        <f>ROUND((SUM(C149:C154)/60),0)</f>
        <v>0</v>
      </c>
      <c r="D155" s="166" t="s">
        <v>17</v>
      </c>
      <c r="E155" s="167"/>
    </row>
    <row r="156" spans="1:5" ht="26.1" customHeight="1" thickBot="1" x14ac:dyDescent="0.3">
      <c r="A156" s="162" t="s">
        <v>1</v>
      </c>
      <c r="B156" s="163"/>
      <c r="C156" s="62">
        <v>0</v>
      </c>
      <c r="D156" s="162" t="s">
        <v>17</v>
      </c>
      <c r="E156" s="165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64" t="s">
        <v>83</v>
      </c>
      <c r="D159" s="16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6" t="s">
        <v>46</v>
      </c>
      <c r="B166" s="171"/>
      <c r="C166" s="25">
        <f>ROUND((SUM(C160:C165)/60),0)</f>
        <v>0</v>
      </c>
      <c r="D166" s="166" t="s">
        <v>17</v>
      </c>
      <c r="E166" s="167"/>
    </row>
    <row r="167" spans="1:5" ht="26.1" customHeight="1" thickBot="1" x14ac:dyDescent="0.3">
      <c r="A167" s="162" t="s">
        <v>1</v>
      </c>
      <c r="B167" s="163"/>
      <c r="C167" s="62">
        <v>0</v>
      </c>
      <c r="D167" s="162" t="s">
        <v>17</v>
      </c>
      <c r="E167" s="165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64" t="s">
        <v>83</v>
      </c>
      <c r="D170" s="16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6" t="s">
        <v>46</v>
      </c>
      <c r="B177" s="171"/>
      <c r="C177" s="25">
        <f>ROUND((SUM(C171:C176)/60),0)</f>
        <v>0</v>
      </c>
      <c r="D177" s="166" t="s">
        <v>17</v>
      </c>
      <c r="E177" s="167"/>
    </row>
    <row r="178" spans="1:5" ht="26.1" customHeight="1" thickBot="1" x14ac:dyDescent="0.3">
      <c r="A178" s="162" t="s">
        <v>1</v>
      </c>
      <c r="B178" s="163"/>
      <c r="C178" s="62">
        <v>0</v>
      </c>
      <c r="D178" s="162" t="s">
        <v>17</v>
      </c>
      <c r="E178" s="165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64" t="s">
        <v>83</v>
      </c>
      <c r="D181" s="16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6" t="s">
        <v>46</v>
      </c>
      <c r="B188" s="171"/>
      <c r="C188" s="25">
        <f>ROUND((SUM(C182:C187)/60),0)</f>
        <v>0</v>
      </c>
      <c r="D188" s="166" t="s">
        <v>17</v>
      </c>
      <c r="E188" s="167"/>
    </row>
    <row r="189" spans="1:5" ht="25.5" customHeight="1" thickBot="1" x14ac:dyDescent="0.3">
      <c r="A189" s="162" t="s">
        <v>1</v>
      </c>
      <c r="B189" s="163"/>
      <c r="C189" s="62">
        <v>0</v>
      </c>
      <c r="D189" s="162" t="s">
        <v>17</v>
      </c>
      <c r="E189" s="165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64" t="s">
        <v>83</v>
      </c>
      <c r="D192" s="16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6" t="s">
        <v>46</v>
      </c>
      <c r="B199" s="171"/>
      <c r="C199" s="25">
        <f>ROUND((SUM(C193:C198)/60),0)</f>
        <v>0</v>
      </c>
      <c r="D199" s="166" t="s">
        <v>17</v>
      </c>
      <c r="E199" s="167"/>
    </row>
    <row r="200" spans="1:5" ht="26.1" customHeight="1" thickBot="1" x14ac:dyDescent="0.3">
      <c r="A200" s="162" t="s">
        <v>1</v>
      </c>
      <c r="B200" s="163"/>
      <c r="C200" s="62">
        <v>0</v>
      </c>
      <c r="D200" s="162" t="s">
        <v>17</v>
      </c>
      <c r="E200" s="165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64" t="s">
        <v>83</v>
      </c>
      <c r="D203" s="16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6" t="s">
        <v>46</v>
      </c>
      <c r="B210" s="171"/>
      <c r="C210" s="25">
        <f>ROUND((SUM(C204:C209)/60),0)</f>
        <v>0</v>
      </c>
      <c r="D210" s="166" t="s">
        <v>17</v>
      </c>
      <c r="E210" s="167"/>
    </row>
    <row r="211" spans="1:5" ht="25.5" customHeight="1" thickBot="1" x14ac:dyDescent="0.3">
      <c r="A211" s="162" t="s">
        <v>1</v>
      </c>
      <c r="B211" s="163"/>
      <c r="C211" s="62">
        <v>0</v>
      </c>
      <c r="D211" s="162" t="s">
        <v>17</v>
      </c>
      <c r="E211" s="165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64" t="s">
        <v>83</v>
      </c>
      <c r="D214" s="16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6" t="s">
        <v>46</v>
      </c>
      <c r="B221" s="171"/>
      <c r="C221" s="25">
        <f>ROUND((SUM(C215:C220)/60),0)</f>
        <v>0</v>
      </c>
      <c r="D221" s="166" t="s">
        <v>17</v>
      </c>
      <c r="E221" s="167"/>
    </row>
    <row r="222" spans="1:5" ht="26.1" customHeight="1" thickBot="1" x14ac:dyDescent="0.3">
      <c r="A222" s="162" t="s">
        <v>1</v>
      </c>
      <c r="B222" s="163"/>
      <c r="C222" s="62">
        <v>0</v>
      </c>
      <c r="D222" s="162" t="s">
        <v>17</v>
      </c>
      <c r="E222" s="165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2021-12-04T16:31:02Z</dcterms:modified>
</cp:coreProperties>
</file>