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genberg_FH\3. Semester\Semester Projekt\Home Automation\p11\Documentation\ProjectDocumentation\"/>
    </mc:Choice>
  </mc:AlternateContent>
  <xr:revisionPtr revIDLastSave="0" documentId="13_ncr:1_{86442256-DFA6-4514-8F6A-CA63B25B8454}" xr6:coauthVersionLast="47" xr6:coauthVersionMax="47" xr10:uidLastSave="{00000000-0000-0000-0000-000000000000}"/>
  <bookViews>
    <workbookView xWindow="15120" yWindow="540" windowWidth="15740" windowHeight="13150" activeTab="3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<sst xmlns="http://schemas.openxmlformats.org/spreadsheetml/2006/main" count="1792" uniqueCount="176">
  <si>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</si>
  <si>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</si>
  <si>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</si>
  <si>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</si>
  <si>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</si>
  <si>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</si>
  <si>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</si>
  <si>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</si>
  <si>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</si>
  <si>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</si>
  <si>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</si>
  <si>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</si>
  <si>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</si>
  <si>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</si>
  <si>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</si>
  <si>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</si>
  <si>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</si>
  <si>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</si>
  <si>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</si>
  <si>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</si>
  <si>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</si>
  <si>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</si>
  <si>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</si>
  <si>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</si>
  <si>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</si>
  <si>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</si>
  <si>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</si>
  <si>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</si>
  <si>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</si>
  <si>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</si>
  <si>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</si>
  <si>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</si>
  <si>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</si>
  <si>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</si>
  <si>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</si>
  <si>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</si>
  <si>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</si>
  <si>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</si>
  <si>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</si>
  <si>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</si>
  <si>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</si>
  <si>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</si>
  <si>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</si>
  <si>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</si>
  <si>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</si>
  <si>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</si>
  <si>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</si>
  <si>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</si>
  <si>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</si>
  <si>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</si>
  <si>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</si>
  <si>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</si>
  <si>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</si>
  <si>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</si>
  <si>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</si>
  <si>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</si>
  <si>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</si>
  <si>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</si>
  <si>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</si>
  <si>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</si>
  <si>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</si>
  <si>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</si>
  <si>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</si>
  <si>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</si>
  <si>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</si>
  <si>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</si>
  <si>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</si>
  <si>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</si>
  <si>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</si>
  <si>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</si>
  <si>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</si>
  <si>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</si>
  <si>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</si>
  <si>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</si>
  <si>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</si>
  <si>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</si>
  <si>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</si>
  <si>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</si>
  <si>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</si>
  <si>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</si>
  <si>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</si>
  <si>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</si>
  <si>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</si>
  <si>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</si>
  <si>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</si>
  <si>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</si>
  <si>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</si>
  <si>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</si>
  <si>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</si>
  <si>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</si>
  <si>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</si>
  <si>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</si>
  <si>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</si>
  <si>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</si>
  <si>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</si>
  <si>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</si>
  <si>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</si>
  <si>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</si>
  <si>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</si>
  <si>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</si>
  <si>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</si>
  <si>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</si>
  <si>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</si>
  <si>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</si>
  <si>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</si>
  <si>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</si>
  <si>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</si>
  <si>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</si>
  <si>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</si>
  <si>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</si>
  <si>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</si>
  <si>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</si>
  <si>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</si>
  <si>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</si>
  <si>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</si>
  <si>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</si>
  <si>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</si>
  <si>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</si>
  <si>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</si>
  <si>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</si>
  <si>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</si>
  <si>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</si>
  <si>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</si>
  <si>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</si>
  <si>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</si>
  <si>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</si>
  <si>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</si>
  <si>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</si>
  <si>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</si>
  <si>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</si>
  <si>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</si>
  <si>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</si>
  <si>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</si>
  <si>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</si>
  <si>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</si>
  <si>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</si>
  <si>
    <t>HarmonyHub configuration</t>
  </si>
  <si>
    <t>Probleme mit WLAN. HarmonyHub war mit 5Ghz nicht kompatibel. Router musste auf 2.4Ghz konfiguriert werden. Problem war nicht direkt auffindbar.</t>
  </si>
  <si>
    <t xml:space="preserve">HomeAssistent / HarmonyHub </t>
  </si>
  <si>
    <t>HomeAssistent und Harmony hub verknüpfen und fernseher über scripts bedienen</t>
  </si>
  <si>
    <t>Python / Homeassist</t>
  </si>
  <si>
    <t>versuch mit Python auf Homeassistant Entities zu zugreifen</t>
  </si>
  <si>
    <t>Vor besprechung fürs nächste meeting</t>
  </si>
  <si>
    <t>project sepcification</t>
  </si>
  <si>
    <t>02.01.22</t>
  </si>
  <si>
    <t>Python code anpassung für Personenerkennung</t>
  </si>
  <si>
    <t>Fusion von Gesichts und Körper erkennung</t>
  </si>
  <si>
    <t>Vorbereitung Projektbesprechung</t>
  </si>
  <si>
    <t>Projektbesprechung mit Herrn Schaffer</t>
  </si>
  <si>
    <t>Nachbereitung Projektbesprechung</t>
  </si>
  <si>
    <t>Meeting Protokoll verfassen</t>
  </si>
  <si>
    <t>Konfigurantion im Smartlab</t>
  </si>
  <si>
    <t>Home Assistant über Raspberry laufen lassen. Harmony Hub mit Fernseher smartlab verbinden und übet Home assistant ansteuern</t>
  </si>
  <si>
    <t>Requirements specification</t>
  </si>
  <si>
    <t>dokumentation requirementsspecification roh entwurf, bereit für die abnahem durchs Projekt team.</t>
  </si>
  <si>
    <t>Projekt Präsentation</t>
  </si>
  <si>
    <t>Meeting</t>
  </si>
  <si>
    <t>Finale Besprechung mit Herrn schaffer anschliessend Meeting Protokoll erstellt</t>
  </si>
  <si>
    <t>OpenCV installation auf Raspberry und anschliessende Personerkennungstests</t>
  </si>
  <si>
    <t>Dokumentation &amp; Präsentation</t>
  </si>
  <si>
    <t>03.02.22 --&gt; Massiver Zeitaufwand (3h) wegen der installation die nicht funktioniert hat. Fehlerauswertung: Raspberry versuchte zugriff auf die Website mit Ipv6 und Website konnte dadurch nicht gefunden werden. Lösung --&gt; Ipv6 ignorieren und über Ipv4 zugriff auf die Website herstellen.  Anschliessend Test Personenerkennung über den Raspberry Pi</t>
  </si>
  <si>
    <t>03.02.22: 41min --&gt; Präsentationsfolien diskutiert, vorbereitung meeting vom 04.02.    53min --&gt; requirements spec überarbeitung begonnen</t>
  </si>
  <si>
    <t>Home Assistant OS auf Raspberry spielen, Dokumentation fertigstellen, erste Takes für Abgabevideo</t>
  </si>
  <si>
    <t>04.02.22: 128min --&gt; home assistant auf raspberry spielen und personenerkennung auf anderem Raspberry testen. 153min --&gt; Requirements Specification fertig gestellt. 68min--&gt; video gedreht für die abgabe --&gt; der finale take ist noch nicht dabei, ein paar kleinigkeiten müssen noch angepasst werden.</t>
  </si>
  <si>
    <t xml:space="preserve">Alle Projekt dokumentationen fertigstellen, Demo videos finale cuts, </t>
  </si>
  <si>
    <t>05.02.22: 289min --&gt; Dokumentationen (system Architecture, Requirements specification, abstract, website template) 172min --&gt; scripttests, video takes</t>
  </si>
  <si>
    <t xml:space="preserve">Demo videos finale cuts, script optimierung, fire tv stick hinzugefügt,  </t>
  </si>
  <si>
    <t>05.02.22: 289min --&gt; script verbesserung mit threading, fireTV eingebunden. 172min --&gt; scripttests, video takes</t>
  </si>
  <si>
    <t>Projekt Präsentation, Video aufnahme und editieren/schneiden</t>
  </si>
  <si>
    <t>Raspberry Pi Dokumentation und kleine tests</t>
  </si>
  <si>
    <t>Raspberry Pi aufsetzen</t>
  </si>
  <si>
    <t>Kamera testen mit python skript am Raspberry Pi</t>
  </si>
  <si>
    <t>Homeassistant skripts für ausführung</t>
  </si>
  <si>
    <t>Harmony Hub und FireTV - Stick tests</t>
  </si>
  <si>
    <t>FireTV - Stick tests</t>
  </si>
  <si>
    <t>FireTV - Doku /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</si>
</sst>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E1" workbookViewId="0">
      <selection activeCell="E2" sqref="E2:I2"/>
    </sheetView>
  </sheetViews>
  <sheetFormatPr baseColWidth="10" defaultColWidth="11.453125" defaultRowHeight="13" x14ac:dyDescent="0.3"/>
  <cols>
    <col min="1" max="1" width="2.453125" customWidth="1"/>
    <col min="2" max="2" width="15.08984375" customWidth="1"/>
    <col min="3" max="3" width="3.54296875" customWidth="1"/>
    <col min="4" max="4" width="7.36328125" customWidth="1"/>
    <col min="5" max="7" width="6.6328125" customWidth="1"/>
    <col min="8" max="8" width="2.36328125" style="5" customWidth="1"/>
    <col min="9" max="9" width="12.36328125" customWidth="1"/>
    <col min="10" max="29" width="3.6328125" customWidth="1"/>
    <col min="30" max="31" width="4.6328125" customWidth="1"/>
    <col min="32" max="32" width="7.6328125" customWidth="1"/>
  </cols>
  <sheetData>
    <row r="2" spans="2:33" ht="26.15" customHeight="1" x14ac:dyDescent="0.3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5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5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5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5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-21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4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11</v>
      </c>
      <c r="R14" s="32">
        <f>'Std-A'!$C$100</f>
        <v>1</v>
      </c>
      <c r="S14" s="32">
        <f>'Std-A'!$C$111</f>
        <v>1</v>
      </c>
      <c r="T14" s="32">
        <f>'Std-A'!$C$122</f>
        <v>0</v>
      </c>
      <c r="U14" s="32">
        <f>'Std-A'!$C$133</f>
        <v>5</v>
      </c>
      <c r="V14" s="32">
        <f>'Std-A'!$C$144</f>
        <v>20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54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4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11</v>
      </c>
      <c r="R15" s="29">
        <f t="shared" si="1"/>
        <v>1</v>
      </c>
      <c r="S15" s="29">
        <f t="shared" si="1"/>
        <v>1</v>
      </c>
      <c r="T15" s="29">
        <f t="shared" si="1"/>
        <v>0</v>
      </c>
      <c r="U15" s="29">
        <f t="shared" si="1"/>
        <v>5</v>
      </c>
      <c r="V15" s="29">
        <f t="shared" ref="V15:AC15" si="2">V14-V13</f>
        <v>20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54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91">
        <f t="shared" ref="G16" si="5">F16-E16</f>
        <v>2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-18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2</v>
      </c>
      <c r="K17" s="32">
        <f>'Std-B'!C23</f>
        <v>7</v>
      </c>
      <c r="L17" s="32">
        <f>'Std-B'!C34</f>
        <v>6</v>
      </c>
      <c r="M17" s="32">
        <f>'Std-B'!C45</f>
        <v>4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11</v>
      </c>
      <c r="R17" s="32">
        <f>'Std-B'!C100</f>
        <v>1</v>
      </c>
      <c r="S17" s="32">
        <f>'Std-B'!C111</f>
        <v>1</v>
      </c>
      <c r="T17" s="32">
        <f>'Std-B'!C122</f>
        <v>0</v>
      </c>
      <c r="U17" s="32">
        <f>'Std-B'!C133</f>
        <v>5</v>
      </c>
      <c r="V17" s="32">
        <f>'Std-B'!$C$144</f>
        <v>20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57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2</v>
      </c>
      <c r="K18" s="29">
        <f t="shared" si="6"/>
        <v>7</v>
      </c>
      <c r="L18" s="29">
        <f t="shared" si="6"/>
        <v>6</v>
      </c>
      <c r="M18" s="29">
        <f t="shared" si="6"/>
        <v>4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11</v>
      </c>
      <c r="R18" s="29">
        <f t="shared" si="6"/>
        <v>1</v>
      </c>
      <c r="S18" s="29">
        <f t="shared" si="6"/>
        <v>1</v>
      </c>
      <c r="T18" s="29">
        <f t="shared" si="6"/>
        <v>0</v>
      </c>
      <c r="U18" s="29">
        <f t="shared" si="6"/>
        <v>5</v>
      </c>
      <c r="V18" s="29">
        <f t="shared" ref="V18:AC18" si="7">V17-V16</f>
        <v>20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57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91">
        <f t="shared" ref="G19" si="10">F19-E19</f>
        <v>2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2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6</v>
      </c>
      <c r="N20" s="32">
        <f>'Std-C'!C56</f>
        <v>2</v>
      </c>
      <c r="O20" s="32">
        <f>'Std-C'!C67</f>
        <v>0</v>
      </c>
      <c r="P20" s="32">
        <f>'Std-C'!C78</f>
        <v>0</v>
      </c>
      <c r="Q20" s="32">
        <f>'Std-C'!C89</f>
        <v>11</v>
      </c>
      <c r="R20" s="32">
        <f>'Std-C'!C100</f>
        <v>5</v>
      </c>
      <c r="S20" s="32">
        <f>'Std-C'!C111</f>
        <v>1</v>
      </c>
      <c r="T20" s="32">
        <f>'Std-C'!C122</f>
        <v>8</v>
      </c>
      <c r="U20" s="32">
        <f>'Std-C'!C133</f>
        <v>5</v>
      </c>
      <c r="V20" s="32">
        <f>'Std-C'!$C$144</f>
        <v>26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77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6</v>
      </c>
      <c r="N21" s="29">
        <f t="shared" si="11"/>
        <v>2</v>
      </c>
      <c r="O21" s="29">
        <f t="shared" si="11"/>
        <v>0</v>
      </c>
      <c r="P21" s="29">
        <f t="shared" si="11"/>
        <v>0</v>
      </c>
      <c r="Q21" s="29">
        <f t="shared" si="11"/>
        <v>11</v>
      </c>
      <c r="R21" s="29">
        <f t="shared" si="11"/>
        <v>5</v>
      </c>
      <c r="S21" s="29">
        <f t="shared" si="11"/>
        <v>1</v>
      </c>
      <c r="T21" s="29">
        <f t="shared" si="11"/>
        <v>8</v>
      </c>
      <c r="U21" s="29">
        <f t="shared" si="11"/>
        <v>5</v>
      </c>
      <c r="V21" s="29">
        <f t="shared" ref="V21:AC21" si="12">V20-V19</f>
        <v>26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77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40" zoomScale="85" zoomScaleNormal="85" workbookViewId="0">
      <selection activeCell="B85" sqref="B85:E88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3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5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5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5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4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5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5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5" customHeight="1" x14ac:dyDescent="0.25">
      <c r="A86" s="46">
        <v>4</v>
      </c>
      <c r="B86" s="42" t="s">
        <v>140</v>
      </c>
      <c r="C86" s="43">
        <v>132</v>
      </c>
      <c r="D86" s="46" t="s">
        <v>16</v>
      </c>
      <c r="E86" s="42" t="s">
        <v>141</v>
      </c>
    </row>
    <row r="87" spans="1:5" s="47" customFormat="1" ht="26.15" customHeight="1" x14ac:dyDescent="0.25">
      <c r="A87" s="46">
        <v>5</v>
      </c>
      <c r="B87" s="42" t="s">
        <v>142</v>
      </c>
      <c r="C87" s="43">
        <v>15</v>
      </c>
      <c r="D87" s="46" t="s">
        <v>16</v>
      </c>
      <c r="E87" s="42" t="s">
        <v>144</v>
      </c>
    </row>
    <row r="88" spans="1:5" s="47" customFormat="1" ht="26.15" customHeight="1" thickBot="1" x14ac:dyDescent="0.3">
      <c r="A88" s="48">
        <v>6</v>
      </c>
      <c r="B88" s="44" t="s">
        <v>143</v>
      </c>
      <c r="C88" s="45">
        <v>103</v>
      </c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11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 t="s">
        <v>145</v>
      </c>
      <c r="C94" s="43">
        <v>58</v>
      </c>
      <c r="D94" s="46" t="s">
        <v>16</v>
      </c>
      <c r="E94" s="42" t="s">
        <v>146</v>
      </c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1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 t="s">
        <v>147</v>
      </c>
      <c r="C105" s="43">
        <v>10</v>
      </c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 t="s">
        <v>148</v>
      </c>
      <c r="C106" s="43">
        <v>18</v>
      </c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 t="s">
        <v>149</v>
      </c>
      <c r="C107" s="43">
        <v>23</v>
      </c>
      <c r="D107" s="46" t="s">
        <v>16</v>
      </c>
      <c r="E107" s="42" t="s">
        <v>150</v>
      </c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1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 t="s">
        <v>151</v>
      </c>
      <c r="C127" s="43">
        <v>201</v>
      </c>
      <c r="D127" s="46" t="s">
        <v>16</v>
      </c>
      <c r="E127" s="42" t="s">
        <v>152</v>
      </c>
    </row>
    <row r="128" spans="1:5" s="47" customFormat="1" ht="26.15" customHeight="1" x14ac:dyDescent="0.25">
      <c r="A128" s="46">
        <v>2</v>
      </c>
      <c r="B128" s="42" t="s">
        <v>153</v>
      </c>
      <c r="C128" s="43">
        <v>116</v>
      </c>
      <c r="D128" s="46" t="s">
        <v>16</v>
      </c>
      <c r="E128" s="42" t="s">
        <v>154</v>
      </c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5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 t="s">
        <v>158</v>
      </c>
      <c r="C138" s="43">
        <v>223</v>
      </c>
      <c r="D138" s="46" t="s">
        <v>16</v>
      </c>
      <c r="E138" s="42" t="s">
        <v>160</v>
      </c>
    </row>
    <row r="139" spans="1:5" s="47" customFormat="1" ht="26.15" customHeight="1" x14ac:dyDescent="0.25">
      <c r="A139" s="46">
        <v>2</v>
      </c>
      <c r="B139" s="42" t="s">
        <v>159</v>
      </c>
      <c r="C139" s="43">
        <v>94</v>
      </c>
      <c r="D139" s="46" t="s">
        <v>16</v>
      </c>
      <c r="E139" s="42" t="s">
        <v>161</v>
      </c>
    </row>
    <row r="140" spans="1:5" s="47" customFormat="1" ht="26.15" customHeight="1" x14ac:dyDescent="0.25">
      <c r="A140" s="46">
        <v>3</v>
      </c>
      <c r="B140" s="42" t="s">
        <v>156</v>
      </c>
      <c r="C140" s="43">
        <v>58</v>
      </c>
      <c r="D140" s="46" t="s">
        <v>16</v>
      </c>
      <c r="E140" s="42" t="s">
        <v>157</v>
      </c>
    </row>
    <row r="141" spans="1:5" s="47" customFormat="1" ht="26.15" customHeight="1" x14ac:dyDescent="0.25">
      <c r="A141" s="46">
        <v>4</v>
      </c>
      <c r="B141" s="42" t="s">
        <v>162</v>
      </c>
      <c r="C141" s="43">
        <v>349</v>
      </c>
      <c r="D141" s="46" t="s">
        <v>16</v>
      </c>
      <c r="E141" s="42" t="s">
        <v>163</v>
      </c>
    </row>
    <row r="142" spans="1:5" s="47" customFormat="1" ht="26.15" customHeight="1" x14ac:dyDescent="0.25">
      <c r="A142" s="46">
        <v>5</v>
      </c>
      <c r="B142" s="42" t="s">
        <v>164</v>
      </c>
      <c r="C142" s="43">
        <v>461</v>
      </c>
      <c r="D142" s="46" t="s">
        <v>16</v>
      </c>
      <c r="E142" s="42" t="s">
        <v>165</v>
      </c>
    </row>
    <row r="143" spans="1:5" s="47" customFormat="1" ht="26.15" customHeight="1" thickBot="1" x14ac:dyDescent="0.3">
      <c r="A143" s="48">
        <v>6</v>
      </c>
      <c r="B143" s="44" t="s">
        <v>155</v>
      </c>
      <c r="C143" s="45">
        <v>15</v>
      </c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20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49" workbookViewId="0">
      <selection activeCell="B9" sqref="B9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5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6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5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5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5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4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5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5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5" customHeight="1" x14ac:dyDescent="0.25">
      <c r="A86" s="46">
        <v>4</v>
      </c>
      <c r="B86" s="42" t="s">
        <v>140</v>
      </c>
      <c r="C86" s="43">
        <v>132</v>
      </c>
      <c r="D86" s="46" t="s">
        <v>16</v>
      </c>
      <c r="E86" s="42" t="s">
        <v>141</v>
      </c>
    </row>
    <row r="87" spans="1:5" s="47" customFormat="1" ht="26.15" customHeight="1" x14ac:dyDescent="0.25">
      <c r="A87" s="46">
        <v>5</v>
      </c>
      <c r="B87" s="42" t="s">
        <v>142</v>
      </c>
      <c r="C87" s="43">
        <v>15</v>
      </c>
      <c r="D87" s="46" t="s">
        <v>16</v>
      </c>
      <c r="E87" s="42" t="s">
        <v>144</v>
      </c>
    </row>
    <row r="88" spans="1:5" s="47" customFormat="1" ht="26.15" customHeight="1" thickBot="1" x14ac:dyDescent="0.3">
      <c r="A88" s="48">
        <v>6</v>
      </c>
      <c r="B88" s="44" t="s">
        <v>143</v>
      </c>
      <c r="C88" s="45">
        <v>103</v>
      </c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11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 t="s">
        <v>145</v>
      </c>
      <c r="C94" s="43">
        <v>58</v>
      </c>
      <c r="D94" s="46" t="s">
        <v>16</v>
      </c>
      <c r="E94" s="42" t="s">
        <v>146</v>
      </c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1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 t="s">
        <v>147</v>
      </c>
      <c r="C105" s="43">
        <v>10</v>
      </c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 t="s">
        <v>148</v>
      </c>
      <c r="C106" s="43">
        <v>18</v>
      </c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 t="s">
        <v>149</v>
      </c>
      <c r="C107" s="43">
        <v>23</v>
      </c>
      <c r="D107" s="46" t="s">
        <v>16</v>
      </c>
      <c r="E107" s="42" t="s">
        <v>150</v>
      </c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1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 t="s">
        <v>151</v>
      </c>
      <c r="C127" s="43">
        <v>317</v>
      </c>
      <c r="D127" s="46" t="s">
        <v>16</v>
      </c>
      <c r="E127" s="42" t="s">
        <v>152</v>
      </c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5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 t="s">
        <v>158</v>
      </c>
      <c r="C138" s="43">
        <v>223</v>
      </c>
      <c r="D138" s="46" t="s">
        <v>16</v>
      </c>
      <c r="E138" s="42" t="s">
        <v>160</v>
      </c>
    </row>
    <row r="139" spans="1:5" s="47" customFormat="1" ht="26.15" customHeight="1" x14ac:dyDescent="0.25">
      <c r="A139" s="46">
        <v>2</v>
      </c>
      <c r="B139" s="42" t="s">
        <v>159</v>
      </c>
      <c r="C139" s="43">
        <v>94</v>
      </c>
      <c r="D139" s="46" t="s">
        <v>16</v>
      </c>
      <c r="E139" s="42" t="s">
        <v>161</v>
      </c>
    </row>
    <row r="140" spans="1:5" s="47" customFormat="1" ht="26.15" customHeight="1" x14ac:dyDescent="0.25">
      <c r="A140" s="46">
        <v>3</v>
      </c>
      <c r="B140" s="42" t="s">
        <v>156</v>
      </c>
      <c r="C140" s="43">
        <v>58</v>
      </c>
      <c r="D140" s="46" t="s">
        <v>16</v>
      </c>
      <c r="E140" s="42" t="s">
        <v>157</v>
      </c>
    </row>
    <row r="141" spans="1:5" s="47" customFormat="1" ht="26.15" customHeight="1" x14ac:dyDescent="0.25">
      <c r="A141" s="46">
        <v>4</v>
      </c>
      <c r="B141" s="42" t="s">
        <v>162</v>
      </c>
      <c r="C141" s="43">
        <v>349</v>
      </c>
      <c r="D141" s="46" t="s">
        <v>16</v>
      </c>
      <c r="E141" s="42" t="s">
        <v>163</v>
      </c>
    </row>
    <row r="142" spans="1:5" s="47" customFormat="1" ht="26.15" customHeight="1" x14ac:dyDescent="0.25">
      <c r="A142" s="46">
        <v>5</v>
      </c>
      <c r="B142" s="42" t="s">
        <v>166</v>
      </c>
      <c r="C142" s="43">
        <v>461</v>
      </c>
      <c r="D142" s="46" t="s">
        <v>16</v>
      </c>
      <c r="E142" s="42" t="s">
        <v>167</v>
      </c>
    </row>
    <row r="143" spans="1:5" s="47" customFormat="1" ht="26.15" customHeight="1" thickBot="1" x14ac:dyDescent="0.3">
      <c r="A143" s="48">
        <v>6</v>
      </c>
      <c r="B143" s="44" t="s">
        <v>155</v>
      </c>
      <c r="C143" s="45">
        <v>15</v>
      </c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20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abSelected="1" topLeftCell="A134" workbookViewId="0">
      <selection activeCell="H143" sqref="H14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5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ROUND((SUM(C29:C33)/60),0)</f>
        <v>4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5" customHeight="1" x14ac:dyDescent="0.25">
      <c r="A40" s="46">
        <v>2</v>
      </c>
      <c r="B40" s="42" t="s">
        <v>116</v>
      </c>
      <c r="C40" s="43">
        <v>20</v>
      </c>
      <c r="D40" s="46" t="s">
        <v>16</v>
      </c>
      <c r="E40" s="42" t="s">
        <v>127</v>
      </c>
    </row>
    <row r="41" spans="1:5" s="47" customFormat="1" ht="26.15" customHeight="1" x14ac:dyDescent="0.25">
      <c r="A41" s="46">
        <v>3</v>
      </c>
      <c r="B41" s="42" t="s">
        <v>128</v>
      </c>
      <c r="C41" s="43">
        <v>43</v>
      </c>
      <c r="D41" s="46" t="s">
        <v>16</v>
      </c>
      <c r="E41" s="42" t="s">
        <v>127</v>
      </c>
    </row>
    <row r="42" spans="1:5" s="47" customFormat="1" ht="26.15" customHeight="1" x14ac:dyDescent="0.25">
      <c r="A42" s="46">
        <v>4</v>
      </c>
      <c r="B42" s="42" t="s">
        <v>133</v>
      </c>
      <c r="C42" s="43">
        <v>122</v>
      </c>
      <c r="D42" s="46" t="s">
        <v>16</v>
      </c>
      <c r="E42" s="42" t="s">
        <v>134</v>
      </c>
    </row>
    <row r="43" spans="1:5" s="47" customFormat="1" ht="26.15" customHeight="1" x14ac:dyDescent="0.25">
      <c r="A43" s="46">
        <v>5</v>
      </c>
      <c r="B43" s="42" t="s">
        <v>133</v>
      </c>
      <c r="C43" s="43">
        <v>29</v>
      </c>
      <c r="D43" s="46" t="s">
        <v>16</v>
      </c>
      <c r="E43" s="42" t="s">
        <v>135</v>
      </c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6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 t="s">
        <v>175</v>
      </c>
      <c r="C50" s="47">
        <v>50</v>
      </c>
      <c r="D50" s="46" t="s">
        <v>16</v>
      </c>
      <c r="E50" s="42"/>
    </row>
    <row r="51" spans="1:5" s="47" customFormat="1" ht="26.15" customHeight="1" x14ac:dyDescent="0.25">
      <c r="A51" s="46">
        <v>2</v>
      </c>
      <c r="B51" s="42" t="s">
        <v>174</v>
      </c>
      <c r="C51" s="43">
        <v>129</v>
      </c>
      <c r="D51" s="46" t="s">
        <v>16</v>
      </c>
      <c r="E51" s="42"/>
    </row>
    <row r="52" spans="1:5" s="47" customFormat="1" ht="26.15" customHeight="1" x14ac:dyDescent="0.25">
      <c r="A52" s="46">
        <v>3</v>
      </c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ROUND((SUM(C51:C55)/60),0)</f>
        <v>2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5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5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5" customHeight="1" x14ac:dyDescent="0.25">
      <c r="A86" s="46">
        <v>4</v>
      </c>
      <c r="B86" s="42" t="s">
        <v>140</v>
      </c>
      <c r="C86" s="43">
        <v>132</v>
      </c>
      <c r="D86" s="46" t="s">
        <v>16</v>
      </c>
      <c r="E86" s="42" t="s">
        <v>141</v>
      </c>
    </row>
    <row r="87" spans="1:5" s="47" customFormat="1" ht="26.15" customHeight="1" x14ac:dyDescent="0.25">
      <c r="A87" s="46">
        <v>5</v>
      </c>
      <c r="B87" s="42" t="s">
        <v>142</v>
      </c>
      <c r="C87" s="43">
        <v>15</v>
      </c>
      <c r="D87" s="46" t="s">
        <v>16</v>
      </c>
      <c r="E87" s="42" t="s">
        <v>144</v>
      </c>
    </row>
    <row r="88" spans="1:5" s="47" customFormat="1" ht="26.15" customHeight="1" thickBot="1" x14ac:dyDescent="0.3">
      <c r="A88" s="48">
        <v>6</v>
      </c>
      <c r="B88" s="44" t="s">
        <v>143</v>
      </c>
      <c r="C88" s="45">
        <v>103</v>
      </c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11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 t="s">
        <v>145</v>
      </c>
      <c r="C94" s="43">
        <v>58</v>
      </c>
      <c r="D94" s="46" t="s">
        <v>16</v>
      </c>
      <c r="E94" s="42" t="s">
        <v>146</v>
      </c>
    </row>
    <row r="95" spans="1:5" s="47" customFormat="1" ht="26.15" customHeight="1" x14ac:dyDescent="0.25">
      <c r="A95" s="46">
        <v>2</v>
      </c>
      <c r="B95" s="42" t="s">
        <v>172</v>
      </c>
      <c r="C95" s="43">
        <v>114</v>
      </c>
      <c r="D95" s="46" t="s">
        <v>16</v>
      </c>
      <c r="E95" s="42"/>
    </row>
    <row r="96" spans="1:5" s="47" customFormat="1" ht="26.15" customHeight="1" x14ac:dyDescent="0.25">
      <c r="A96" s="46">
        <v>3</v>
      </c>
      <c r="B96" s="42" t="s">
        <v>173</v>
      </c>
      <c r="C96" s="43">
        <v>93</v>
      </c>
      <c r="D96" s="46" t="s">
        <v>16</v>
      </c>
      <c r="E96" s="42"/>
    </row>
    <row r="97" spans="1:5" s="47" customFormat="1" ht="26.15" customHeight="1" x14ac:dyDescent="0.25">
      <c r="A97" s="46">
        <v>4</v>
      </c>
      <c r="B97" s="42" t="s">
        <v>173</v>
      </c>
      <c r="C97" s="43">
        <v>50</v>
      </c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5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 t="s">
        <v>147</v>
      </c>
      <c r="C105" s="43">
        <v>10</v>
      </c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 t="s">
        <v>148</v>
      </c>
      <c r="C106" s="43">
        <v>18</v>
      </c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 t="s">
        <v>149</v>
      </c>
      <c r="C107" s="43">
        <v>23</v>
      </c>
      <c r="D107" s="46" t="s">
        <v>16</v>
      </c>
      <c r="E107" s="42" t="s">
        <v>150</v>
      </c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1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 t="s">
        <v>169</v>
      </c>
      <c r="C116" s="43">
        <v>147</v>
      </c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 t="s">
        <v>170</v>
      </c>
      <c r="C117" s="43">
        <v>195</v>
      </c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 t="s">
        <v>171</v>
      </c>
      <c r="C118" s="43">
        <v>155</v>
      </c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8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 t="s">
        <v>151</v>
      </c>
      <c r="C127" s="43">
        <v>201</v>
      </c>
      <c r="D127" s="46" t="s">
        <v>16</v>
      </c>
      <c r="E127" s="42" t="s">
        <v>152</v>
      </c>
    </row>
    <row r="128" spans="1:5" s="47" customFormat="1" ht="26.15" customHeight="1" x14ac:dyDescent="0.25">
      <c r="A128" s="46">
        <v>2</v>
      </c>
      <c r="B128" s="42" t="s">
        <v>153</v>
      </c>
      <c r="C128" s="43">
        <v>116</v>
      </c>
      <c r="D128" s="46" t="s">
        <v>16</v>
      </c>
      <c r="E128" s="42" t="s">
        <v>154</v>
      </c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5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 t="s">
        <v>158</v>
      </c>
      <c r="C138" s="43">
        <v>223</v>
      </c>
      <c r="D138" s="46" t="s">
        <v>16</v>
      </c>
      <c r="E138" s="42" t="s">
        <v>160</v>
      </c>
    </row>
    <row r="139" spans="1:5" s="47" customFormat="1" ht="26.15" customHeight="1" x14ac:dyDescent="0.25">
      <c r="A139" s="46">
        <v>2</v>
      </c>
      <c r="B139" s="42" t="s">
        <v>159</v>
      </c>
      <c r="C139" s="43">
        <v>94</v>
      </c>
      <c r="D139" s="46" t="s">
        <v>16</v>
      </c>
      <c r="E139" s="42" t="s">
        <v>161</v>
      </c>
    </row>
    <row r="140" spans="1:5" s="47" customFormat="1" ht="26.15" customHeight="1" x14ac:dyDescent="0.25">
      <c r="A140" s="46">
        <v>3</v>
      </c>
      <c r="B140" s="42" t="s">
        <v>156</v>
      </c>
      <c r="C140" s="43">
        <v>58</v>
      </c>
      <c r="D140" s="46" t="s">
        <v>16</v>
      </c>
      <c r="E140" s="42" t="s">
        <v>157</v>
      </c>
    </row>
    <row r="141" spans="1:5" s="47" customFormat="1" ht="26.15" customHeight="1" x14ac:dyDescent="0.25">
      <c r="A141" s="46">
        <v>4</v>
      </c>
      <c r="B141" s="42" t="s">
        <v>162</v>
      </c>
      <c r="C141" s="43">
        <v>349</v>
      </c>
      <c r="D141" s="46" t="s">
        <v>16</v>
      </c>
      <c r="E141" s="42" t="s">
        <v>163</v>
      </c>
    </row>
    <row r="142" spans="1:5" s="47" customFormat="1" ht="26.15" customHeight="1" x14ac:dyDescent="0.25">
      <c r="A142" s="46">
        <v>5</v>
      </c>
      <c r="B142" s="42" t="s">
        <v>164</v>
      </c>
      <c r="C142" s="43">
        <v>461</v>
      </c>
      <c r="D142" s="46" t="s">
        <v>16</v>
      </c>
      <c r="E142" s="42" t="s">
        <v>165</v>
      </c>
    </row>
    <row r="143" spans="1:5" s="47" customFormat="1" ht="26.15" customHeight="1" thickBot="1" x14ac:dyDescent="0.3">
      <c r="A143" s="48">
        <v>6</v>
      </c>
      <c r="B143" s="44" t="s">
        <v>168</v>
      </c>
      <c r="C143" s="45">
        <v>387</v>
      </c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26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53125" defaultRowHeight="12.5" x14ac:dyDescent="0.25"/>
  <cols>
    <col min="2" max="2" width="22.08984375" customWidth="1"/>
  </cols>
  <sheetData>
    <row r="1" spans="1:2" ht="15.5" x14ac:dyDescent="0.35">
      <c r="A1" s="182" t="s">
        <v>85</v>
      </c>
      <c r="B1" s="182"/>
    </row>
    <row r="2" spans="1:2" ht="13" x14ac:dyDescent="0.3">
      <c r="A2" s="58" t="s">
        <v>73</v>
      </c>
      <c r="B2" s="60" t="s">
        <v>99</v>
      </c>
    </row>
    <row r="3" spans="1:2" ht="13" x14ac:dyDescent="0.3">
      <c r="A3" s="58" t="s">
        <v>74</v>
      </c>
      <c r="B3" s="60" t="s">
        <v>100</v>
      </c>
    </row>
    <row r="4" spans="1:2" ht="13" x14ac:dyDescent="0.3">
      <c r="A4" s="58" t="s">
        <v>75</v>
      </c>
      <c r="B4" s="60" t="s">
        <v>101</v>
      </c>
    </row>
    <row r="5" spans="1:2" ht="13" x14ac:dyDescent="0.3">
      <c r="A5" s="58" t="s">
        <v>76</v>
      </c>
      <c r="B5" s="60" t="s">
        <v>102</v>
      </c>
    </row>
    <row r="6" spans="1:2" ht="13" x14ac:dyDescent="0.3">
      <c r="A6" s="58" t="s">
        <v>77</v>
      </c>
      <c r="B6" s="60" t="s">
        <v>103</v>
      </c>
    </row>
    <row r="7" spans="1:2" ht="13" x14ac:dyDescent="0.3">
      <c r="A7" s="58" t="s">
        <v>78</v>
      </c>
      <c r="B7" s="60" t="s">
        <v>104</v>
      </c>
    </row>
    <row r="8" spans="1:2" ht="13" x14ac:dyDescent="0.3">
      <c r="A8" s="58" t="s">
        <v>79</v>
      </c>
      <c r="B8" s="60" t="s">
        <v>105</v>
      </c>
    </row>
    <row r="9" spans="1:2" ht="13" x14ac:dyDescent="0.3">
      <c r="A9" s="58" t="s">
        <v>80</v>
      </c>
      <c r="B9" s="60" t="s">
        <v>106</v>
      </c>
    </row>
    <row r="10" spans="1:2" ht="13" x14ac:dyDescent="0.3">
      <c r="A10" s="58" t="s">
        <v>81</v>
      </c>
      <c r="B10" s="60" t="s">
        <v>107</v>
      </c>
    </row>
    <row r="11" spans="1:2" ht="13" x14ac:dyDescent="0.3">
      <c r="A11" s="58" t="s">
        <v>35</v>
      </c>
      <c r="B11" s="60" t="s">
        <v>108</v>
      </c>
    </row>
    <row r="12" spans="1:2" ht="13" x14ac:dyDescent="0.3">
      <c r="A12" s="58" t="s">
        <v>36</v>
      </c>
      <c r="B12" s="60" t="s">
        <v>109</v>
      </c>
    </row>
    <row r="13" spans="1:2" ht="13" x14ac:dyDescent="0.3">
      <c r="A13" s="58" t="s">
        <v>37</v>
      </c>
      <c r="B13" s="60" t="s">
        <v>110</v>
      </c>
    </row>
    <row r="14" spans="1:2" ht="13" x14ac:dyDescent="0.3">
      <c r="A14" s="58" t="s">
        <v>38</v>
      </c>
      <c r="B14" s="60" t="s">
        <v>111</v>
      </c>
    </row>
    <row r="15" spans="1:2" ht="13" x14ac:dyDescent="0.3">
      <c r="A15" s="58" t="s">
        <v>39</v>
      </c>
      <c r="B15" s="60" t="s">
        <v>113</v>
      </c>
    </row>
    <row r="16" spans="1:2" ht="13" x14ac:dyDescent="0.3">
      <c r="A16" s="58" t="s">
        <v>40</v>
      </c>
      <c r="B16" s="60" t="s">
        <v>112</v>
      </c>
    </row>
    <row r="17" spans="1:2" ht="13" x14ac:dyDescent="0.3">
      <c r="A17" s="58" t="s">
        <v>41</v>
      </c>
      <c r="B17" s="60" t="s">
        <v>99</v>
      </c>
    </row>
    <row r="18" spans="1:2" ht="13" x14ac:dyDescent="0.3">
      <c r="A18" s="58" t="s">
        <v>42</v>
      </c>
      <c r="B18" s="60" t="s">
        <v>99</v>
      </c>
    </row>
    <row r="19" spans="1:2" ht="13" x14ac:dyDescent="0.3">
      <c r="A19" s="58" t="s">
        <v>43</v>
      </c>
      <c r="B19" s="60" t="s">
        <v>99</v>
      </c>
    </row>
    <row r="20" spans="1:2" ht="13" x14ac:dyDescent="0.3">
      <c r="A20" s="58" t="s">
        <v>44</v>
      </c>
      <c r="B20" s="60" t="s">
        <v>99</v>
      </c>
    </row>
    <row r="21" spans="1:2" ht="13" x14ac:dyDescent="0.3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5" x14ac:dyDescent="0.35">
      <c r="A23" s="182" t="s">
        <v>84</v>
      </c>
      <c r="B23" s="182"/>
    </row>
    <row r="24" spans="1:2" ht="13" x14ac:dyDescent="0.3">
      <c r="A24" s="58" t="s">
        <v>4</v>
      </c>
      <c r="B24" s="63" t="s">
        <v>96</v>
      </c>
    </row>
    <row r="25" spans="1:2" ht="13" x14ac:dyDescent="0.3">
      <c r="A25" s="58" t="s">
        <v>5</v>
      </c>
      <c r="B25" s="63" t="s">
        <v>97</v>
      </c>
    </row>
    <row r="26" spans="1:2" ht="13" x14ac:dyDescent="0.3">
      <c r="A26" s="58" t="s">
        <v>6</v>
      </c>
      <c r="B26" s="64" t="s">
        <v>98</v>
      </c>
    </row>
    <row r="27" spans="1:2" ht="13" x14ac:dyDescent="0.3">
      <c r="A27" s="58" t="s">
        <v>7</v>
      </c>
      <c r="B27" s="64" t="s">
        <v>9</v>
      </c>
    </row>
    <row r="28" spans="1:2" ht="13" x14ac:dyDescent="0.3">
      <c r="A28" s="58" t="s">
        <v>8</v>
      </c>
      <c r="B28" s="64" t="s">
        <v>9</v>
      </c>
    </row>
    <row r="31" spans="1:2" ht="13" x14ac:dyDescent="0.3">
      <c r="A31" s="65" t="s">
        <v>88</v>
      </c>
    </row>
    <row r="32" spans="1:2" ht="13" x14ac:dyDescent="0.3">
      <c r="A32" s="65" t="s">
        <v>89</v>
      </c>
    </row>
    <row r="33" spans="1:1" ht="13" x14ac:dyDescent="0.3">
      <c r="A33" s="65" t="s">
        <v>90</v>
      </c>
    </row>
    <row r="34" spans="1:1" ht="13" x14ac:dyDescent="0.3">
      <c r="A34" s="65" t="s">
        <v>91</v>
      </c>
    </row>
    <row r="35" spans="1:1" ht="13" x14ac:dyDescent="0.3">
      <c r="A35" s="65" t="s">
        <v>92</v>
      </c>
    </row>
    <row r="36" spans="1:1" ht="13" x14ac:dyDescent="0.3">
      <c r="A36" s="65" t="s">
        <v>93</v>
      </c>
    </row>
    <row r="37" spans="1:1" ht="13" x14ac:dyDescent="0.3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Marko Milosavljevic</cp:lastModifiedBy>
  <cp:lastPrinted>2006-12-12T13:10:16Z</cp:lastPrinted>
  <dcterms:created xsi:type="dcterms:W3CDTF">1996-10-17T05:27:31Z</dcterms:created>
  <dcterms:modified xsi:type="dcterms:W3CDTF">2022-02-05T23:39:30Z</dcterms:modified>
</cp:coreProperties>
</file>