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Schule\3_Semester\PRO2\SemProjekt\Projekt_HomeAutomation\p11\Documentation\ProjectDocumentation\"/>
    </mc:Choice>
  </mc:AlternateContent>
  <xr:revisionPtr revIDLastSave="0" documentId="13_ncr:1_{6C4C388F-90D1-4C54-A84E-6A75E594AD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F25" i="7" l="1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P21" i="7"/>
  <c r="AC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D27" i="7"/>
  <c r="AD21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<sst xmlns="http://schemas.openxmlformats.org/spreadsheetml/2006/main" count="1632" uniqueCount="123">
  <si>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</si>
  <si>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</si>
  <si>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</si>
  <si>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</si>
  <si>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</si>
  <si>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</si>
  <si>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</si>
  <si>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</si>
  <si>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</si>
  <si>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</si>
  <si>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</si>
  <si>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</si>
  <si>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</si>
  <si>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</si>
  <si>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</si>
  <si>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</si>
  <si>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</si>
  <si>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</si>
  <si>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</si>
  <si>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</si>
  <si>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</si>
  <si>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</si>
  <si>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</si>
  <si>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</si>
  <si>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</si>
  <si>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</si>
  <si>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</si>
  <si>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</si>
  <si>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</si>
  <si>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</si>
  <si>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</si>
  <si>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</si>
  <si>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</si>
  <si>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</si>
  <si>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</si>
  <si>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</si>
  <si>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</si>
  <si>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</si>
  <si>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</si>
  <si>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</si>
  <si>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</si>
  <si>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</si>
  <si>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</si>
  <si>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</si>
  <si>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</si>
  <si>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</si>
  <si>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</si>
  <si>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</si>
  <si>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</si>
  <si>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</si>
  <si>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</si>
  <si>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</si>
  <si>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</si>
  <si>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</si>
  <si>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</si>
  <si>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</si>
  <si>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</si>
  <si>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</si>
  <si>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</si>
  <si>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</si>
  <si>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</si>
  <si>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</si>
  <si>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</si>
  <si>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</si>
  <si>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</si>
  <si>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</si>
  <si>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</si>
  <si>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</si>
  <si>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</si>
  <si>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</si>
  <si>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</si>
  <si>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</si>
  <si>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</si>
  <si>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</si>
  <si>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</si>
  <si>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</si>
  <si>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</si>
  <si>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</si>
  <si>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</si>
  <si>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</si>
  <si>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</si>
  <si>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</si>
  <si>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</si>
  <si>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</si>
  <si>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</si>
  <si>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</si>
  <si>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</si>
  <si>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</si>
  <si>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</si>
  <si>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</si>
  <si>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</si>
  <si>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</si>
  <si>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</si>
  <si>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</si>
  <si>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</si>
  <si>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</si>
  <si>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</si>
  <si>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</si>
  <si>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</si>
  <si>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</si>
  <si>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</si>
  <si>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</si>
  <si>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</si>
  <si>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</si>
  <si>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</si>
  <si>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</si>
  <si>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</si>
  <si>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</si>
  <si>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</si>
  <si>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</si>
  <si>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</si>
  <si>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</si>
  <si>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</si>
  <si>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</si>
  <si>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</si>
  <si>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</si>
  <si>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</si>
  <si>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</si>
  <si>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</si>
  <si>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</si>
  <si>
    <t>Ideen findung, bereits realisierte Projekte weiter entwickeln</t>
  </si>
  <si>
    <t>Team Meeting: Informationen sammeln Perdsonenerkennung, Entscheidung treffen</t>
  </si>
  <si>
    <t>20.11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</si>
</sst>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7"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91" t="s">
        <v>11</v>
      </c>
      <c r="C2" s="91"/>
      <c r="D2" s="91"/>
      <c r="E2" s="92" t="s">
        <v>86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91" t="s">
        <v>12</v>
      </c>
      <c r="C3" s="91"/>
      <c r="D3" s="91"/>
      <c r="E3" s="94">
        <v>1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97" t="s">
        <v>89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10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87" t="s">
        <v>13</v>
      </c>
      <c r="C5" s="87"/>
      <c r="D5" s="87"/>
      <c r="E5" s="95">
        <v>12</v>
      </c>
      <c r="F5" s="95"/>
      <c r="G5" s="100" t="s">
        <v>14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88" t="s">
        <v>15</v>
      </c>
      <c r="C6" s="88"/>
      <c r="D6" s="88"/>
      <c r="E6" s="76">
        <f>(25*60)*E4</f>
        <v>4500</v>
      </c>
      <c r="F6" s="77"/>
      <c r="G6" s="101" t="s">
        <v>16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89"/>
      <c r="C7" s="89"/>
      <c r="D7" s="89"/>
      <c r="E7" s="78">
        <f>E6/60</f>
        <v>75</v>
      </c>
      <c r="F7" s="79"/>
      <c r="G7" s="96" t="s">
        <v>17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89"/>
      <c r="C8" s="89"/>
      <c r="D8" s="89"/>
      <c r="E8" s="27" t="s">
        <v>2</v>
      </c>
      <c r="F8" s="28">
        <f>(E6/60)/E5</f>
        <v>6.25</v>
      </c>
      <c r="G8" s="96" t="s">
        <v>18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0" t="s">
        <v>19</v>
      </c>
      <c r="C10" s="71"/>
      <c r="D10" s="71"/>
      <c r="E10" s="71"/>
      <c r="F10" s="71"/>
      <c r="G10" s="72"/>
      <c r="H10" s="35"/>
      <c r="I10" s="73" t="s">
        <v>20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5">
      <c r="B11" s="111" t="s">
        <v>21</v>
      </c>
      <c r="C11" s="50"/>
      <c r="D11" s="133">
        <f>E3</f>
        <v>1</v>
      </c>
      <c r="E11" s="90" t="s">
        <v>23</v>
      </c>
      <c r="F11" s="90" t="s">
        <v>22</v>
      </c>
      <c r="G11" s="138" t="s">
        <v>24</v>
      </c>
      <c r="H11" s="161"/>
      <c r="I11" s="83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86" t="s">
        <v>46</v>
      </c>
      <c r="AE11" s="85" t="s">
        <v>47</v>
      </c>
      <c r="AF11" s="85" t="s">
        <v>48</v>
      </c>
      <c r="AG11" s="8"/>
    </row>
    <row r="12" spans="2:33" ht="76.5" customHeight="1" x14ac:dyDescent="0.25">
      <c r="B12" s="112"/>
      <c r="C12" s="51"/>
      <c r="D12" s="134"/>
      <c r="E12" s="90"/>
      <c r="F12" s="90"/>
      <c r="G12" s="138"/>
      <c r="H12" s="161"/>
      <c r="I12" s="84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86"/>
      <c r="AE12" s="85"/>
      <c r="AF12" s="85"/>
    </row>
    <row r="13" spans="2:33" ht="12" customHeight="1" x14ac:dyDescent="0.25">
      <c r="B13" s="113" t="str">
        <f>'Std-A'!A3</f>
        <v>Lukas Züger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5">
        <f>F13-E13</f>
        <v>2</v>
      </c>
      <c r="H13" s="15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7">
        <f>IF(NOT(EXACT(B13,"----")),$E$7,0)</f>
        <v>75</v>
      </c>
      <c r="AF13" s="80">
        <f>AD14-AE13</f>
        <v>-69</v>
      </c>
    </row>
    <row r="14" spans="2:33" ht="12" customHeight="1" x14ac:dyDescent="0.25">
      <c r="B14" s="116"/>
      <c r="C14" s="117"/>
      <c r="D14" s="118"/>
      <c r="E14" s="123"/>
      <c r="F14" s="125"/>
      <c r="G14" s="136"/>
      <c r="H14" s="158"/>
      <c r="I14" s="37" t="s">
        <v>49</v>
      </c>
      <c r="J14" s="32">
        <f>'Std-A'!$C$12</f>
        <v>2</v>
      </c>
      <c r="K14" s="32">
        <f>'Std-A'!$C$23</f>
        <v>4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6</v>
      </c>
      <c r="AE14" s="68"/>
      <c r="AF14" s="81"/>
    </row>
    <row r="15" spans="2:33" ht="12" customHeight="1" thickBot="1" x14ac:dyDescent="0.3">
      <c r="B15" s="119"/>
      <c r="C15" s="120"/>
      <c r="D15" s="121"/>
      <c r="E15" s="124"/>
      <c r="F15" s="126"/>
      <c r="G15" s="137"/>
      <c r="H15" s="158"/>
      <c r="I15" s="39" t="s">
        <v>24</v>
      </c>
      <c r="J15" s="29">
        <f t="shared" ref="J15:U15" si="1">J14-J13</f>
        <v>2</v>
      </c>
      <c r="K15" s="29">
        <f t="shared" si="1"/>
        <v>4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6</v>
      </c>
      <c r="AE15" s="69"/>
      <c r="AF15" s="82"/>
    </row>
    <row r="16" spans="2:33" ht="12" customHeight="1" thickTop="1" x14ac:dyDescent="0.25">
      <c r="B16" s="105" t="str">
        <f>'Std-B'!A3</f>
        <v>Abdo Shehata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2">
        <f t="shared" ref="G16" si="5">F16-E16</f>
        <v>0</v>
      </c>
      <c r="H16" s="15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7">
        <f>IF(NOT(EXACT(B16,"----")),$E$7,0)</f>
        <v>75</v>
      </c>
      <c r="AF16" s="80">
        <f>AD17-AE16</f>
        <v>-75</v>
      </c>
    </row>
    <row r="17" spans="2:32" ht="12" customHeight="1" x14ac:dyDescent="0.25">
      <c r="B17" s="107"/>
      <c r="C17" s="108"/>
      <c r="D17" s="108"/>
      <c r="E17" s="128"/>
      <c r="F17" s="131"/>
      <c r="G17" s="103"/>
      <c r="H17" s="15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68"/>
      <c r="AF17" s="81"/>
    </row>
    <row r="18" spans="2:32" ht="12" customHeight="1" thickBot="1" x14ac:dyDescent="0.3">
      <c r="B18" s="109"/>
      <c r="C18" s="110"/>
      <c r="D18" s="110"/>
      <c r="E18" s="129"/>
      <c r="F18" s="132"/>
      <c r="G18" s="104"/>
      <c r="H18" s="15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69"/>
      <c r="AF18" s="155"/>
    </row>
    <row r="19" spans="2:32" ht="12" customHeight="1" thickTop="1" x14ac:dyDescent="0.25">
      <c r="B19" s="105" t="str">
        <f>'Std-C'!A3</f>
        <v>Marko Milosavljevic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2">
        <f t="shared" ref="G19" si="10">F19-E19</f>
        <v>0</v>
      </c>
      <c r="H19" s="15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75</v>
      </c>
      <c r="AF19" s="160">
        <f>AD20-AE19</f>
        <v>-75</v>
      </c>
    </row>
    <row r="20" spans="2:32" ht="12" customHeight="1" x14ac:dyDescent="0.25">
      <c r="B20" s="140"/>
      <c r="C20" s="141"/>
      <c r="D20" s="141"/>
      <c r="E20" s="144"/>
      <c r="F20" s="147"/>
      <c r="G20" s="149"/>
      <c r="H20" s="158"/>
      <c r="I20" s="38" t="s">
        <v>49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8"/>
      <c r="AF20" s="81"/>
    </row>
    <row r="21" spans="2:32" ht="12" customHeight="1" thickBot="1" x14ac:dyDescent="0.3">
      <c r="B21" s="151"/>
      <c r="C21" s="152"/>
      <c r="D21" s="152"/>
      <c r="E21" s="153"/>
      <c r="F21" s="154"/>
      <c r="G21" s="156"/>
      <c r="H21" s="158"/>
      <c r="I21" s="39" t="s">
        <v>24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69"/>
      <c r="AF21" s="82"/>
    </row>
    <row r="22" spans="2:32" ht="12" customHeight="1" thickTop="1" x14ac:dyDescent="0.25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5">
      <c r="B23" s="140"/>
      <c r="C23" s="141"/>
      <c r="D23" s="141"/>
      <c r="E23" s="144"/>
      <c r="F23" s="147"/>
      <c r="G23" s="149"/>
      <c r="H23" s="15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3">
      <c r="B24" s="151"/>
      <c r="C24" s="152"/>
      <c r="D24" s="152"/>
      <c r="E24" s="153"/>
      <c r="F24" s="154"/>
      <c r="G24" s="156"/>
      <c r="H24" s="15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5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5">
      <c r="B26" s="140"/>
      <c r="C26" s="141"/>
      <c r="D26" s="141"/>
      <c r="E26" s="144"/>
      <c r="F26" s="147"/>
      <c r="G26" s="149"/>
      <c r="H26" s="15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3">
      <c r="B27" s="142"/>
      <c r="C27" s="143"/>
      <c r="D27" s="143"/>
      <c r="E27" s="145"/>
      <c r="F27" s="148"/>
      <c r="G27" s="150"/>
      <c r="H27" s="15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workbookViewId="0">
      <selection activeCell="E18" sqref="E1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4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5.5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 t="s">
        <v>3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59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2" t="s">
        <v>85</v>
      </c>
      <c r="B1" s="182"/>
    </row>
    <row r="2" spans="1:2" x14ac:dyDescent="0.25">
      <c r="A2" s="58" t="s">
        <v>73</v>
      </c>
      <c r="B2" s="60" t="s">
        <v>99</v>
      </c>
    </row>
    <row r="3" spans="1:2" x14ac:dyDescent="0.25">
      <c r="A3" s="58" t="s">
        <v>74</v>
      </c>
      <c r="B3" s="60" t="s">
        <v>100</v>
      </c>
    </row>
    <row r="4" spans="1:2" x14ac:dyDescent="0.25">
      <c r="A4" s="58" t="s">
        <v>75</v>
      </c>
      <c r="B4" s="60" t="s">
        <v>101</v>
      </c>
    </row>
    <row r="5" spans="1:2" x14ac:dyDescent="0.25">
      <c r="A5" s="58" t="s">
        <v>76</v>
      </c>
      <c r="B5" s="60" t="s">
        <v>102</v>
      </c>
    </row>
    <row r="6" spans="1:2" x14ac:dyDescent="0.25">
      <c r="A6" s="58" t="s">
        <v>77</v>
      </c>
      <c r="B6" s="60" t="s">
        <v>103</v>
      </c>
    </row>
    <row r="7" spans="1:2" x14ac:dyDescent="0.25">
      <c r="A7" s="58" t="s">
        <v>78</v>
      </c>
      <c r="B7" s="60" t="s">
        <v>104</v>
      </c>
    </row>
    <row r="8" spans="1:2" x14ac:dyDescent="0.25">
      <c r="A8" s="58" t="s">
        <v>79</v>
      </c>
      <c r="B8" s="60" t="s">
        <v>105</v>
      </c>
    </row>
    <row r="9" spans="1:2" x14ac:dyDescent="0.25">
      <c r="A9" s="58" t="s">
        <v>80</v>
      </c>
      <c r="B9" s="60" t="s">
        <v>106</v>
      </c>
    </row>
    <row r="10" spans="1:2" x14ac:dyDescent="0.25">
      <c r="A10" s="58" t="s">
        <v>81</v>
      </c>
      <c r="B10" s="60" t="s">
        <v>107</v>
      </c>
    </row>
    <row r="11" spans="1:2" x14ac:dyDescent="0.25">
      <c r="A11" s="58" t="s">
        <v>35</v>
      </c>
      <c r="B11" s="60" t="s">
        <v>108</v>
      </c>
    </row>
    <row r="12" spans="1:2" x14ac:dyDescent="0.25">
      <c r="A12" s="58" t="s">
        <v>36</v>
      </c>
      <c r="B12" s="60" t="s">
        <v>109</v>
      </c>
    </row>
    <row r="13" spans="1:2" x14ac:dyDescent="0.25">
      <c r="A13" s="58" t="s">
        <v>37</v>
      </c>
      <c r="B13" s="60" t="s">
        <v>110</v>
      </c>
    </row>
    <row r="14" spans="1:2" x14ac:dyDescent="0.25">
      <c r="A14" s="58" t="s">
        <v>38</v>
      </c>
      <c r="B14" s="60" t="s">
        <v>111</v>
      </c>
    </row>
    <row r="15" spans="1:2" x14ac:dyDescent="0.25">
      <c r="A15" s="58" t="s">
        <v>39</v>
      </c>
      <c r="B15" s="60" t="s">
        <v>113</v>
      </c>
    </row>
    <row r="16" spans="1:2" x14ac:dyDescent="0.25">
      <c r="A16" s="58" t="s">
        <v>40</v>
      </c>
      <c r="B16" s="60" t="s">
        <v>112</v>
      </c>
    </row>
    <row r="17" spans="1:2" x14ac:dyDescent="0.25">
      <c r="A17" s="58" t="s">
        <v>41</v>
      </c>
      <c r="B17" s="60" t="s">
        <v>99</v>
      </c>
    </row>
    <row r="18" spans="1:2" x14ac:dyDescent="0.25">
      <c r="A18" s="58" t="s">
        <v>42</v>
      </c>
      <c r="B18" s="60" t="s">
        <v>99</v>
      </c>
    </row>
    <row r="19" spans="1:2" x14ac:dyDescent="0.25">
      <c r="A19" s="58" t="s">
        <v>43</v>
      </c>
      <c r="B19" s="60" t="s">
        <v>99</v>
      </c>
    </row>
    <row r="20" spans="1:2" x14ac:dyDescent="0.25">
      <c r="A20" s="58" t="s">
        <v>44</v>
      </c>
      <c r="B20" s="60" t="s">
        <v>99</v>
      </c>
    </row>
    <row r="21" spans="1:2" x14ac:dyDescent="0.25">
      <c r="A21" s="58" t="s">
        <v>45</v>
      </c>
      <c r="B21" s="60" t="s">
        <v>99</v>
      </c>
    </row>
    <row r="22" spans="1:2" x14ac:dyDescent="0.25">
      <c r="A22" s="183"/>
      <c r="B22" s="183"/>
    </row>
    <row r="23" spans="1:2" ht="15.6" x14ac:dyDescent="0.3">
      <c r="A23" s="182" t="s">
        <v>84</v>
      </c>
      <c r="B23" s="182"/>
    </row>
    <row r="24" spans="1:2" x14ac:dyDescent="0.25">
      <c r="A24" s="58" t="s">
        <v>4</v>
      </c>
      <c r="B24" s="63" t="s">
        <v>96</v>
      </c>
    </row>
    <row r="25" spans="1:2" x14ac:dyDescent="0.25">
      <c r="A25" s="58" t="s">
        <v>5</v>
      </c>
      <c r="B25" s="63" t="s">
        <v>97</v>
      </c>
    </row>
    <row r="26" spans="1:2" x14ac:dyDescent="0.25">
      <c r="A26" s="58" t="s">
        <v>6</v>
      </c>
      <c r="B26" s="64" t="s">
        <v>98</v>
      </c>
    </row>
    <row r="27" spans="1:2" x14ac:dyDescent="0.25">
      <c r="A27" s="58" t="s">
        <v>7</v>
      </c>
      <c r="B27" s="64" t="s">
        <v>9</v>
      </c>
    </row>
    <row r="28" spans="1:2" x14ac:dyDescent="0.25">
      <c r="A28" s="58" t="s">
        <v>8</v>
      </c>
      <c r="B28" s="64" t="s">
        <v>9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Lukas</cp:lastModifiedBy>
  <cp:lastPrinted>2006-12-12T13:10:16Z</cp:lastPrinted>
  <dcterms:created xsi:type="dcterms:W3CDTF">1996-10-17T05:27:31Z</dcterms:created>
  <dcterms:modified xsi:type="dcterms:W3CDTF">2021-11-20T14:52:00Z</dcterms:modified>
</cp:coreProperties>
</file>