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beit\01__Bak-PRO-Dipl\00__Projekte\Richtlinien\"/>
    </mc:Choice>
  </mc:AlternateContent>
  <bookViews>
    <workbookView xWindow="7428" yWindow="-12" windowWidth="7488" windowHeight="10596"/>
  </bookViews>
  <sheets>
    <sheet name="Übersicht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sche Daten" sheetId="17" r:id="rId7"/>
  </sheets>
  <definedNames>
    <definedName name="_xlnm._FilterDatabase" localSheetId="0" hidden="1">Übersicht!$D$4:$D$25</definedName>
    <definedName name="_xlnm.Print_Area" localSheetId="0">Übersicht!$B$2:$AF$27</definedName>
    <definedName name="Project_Types">'dynamische Daten'!$A$32:$A$37</definedName>
  </definedNames>
  <calcPr calcId="162913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F25" i="7"/>
  <c r="AD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6" i="7" l="1"/>
  <c r="G16" i="7" s="1"/>
  <c r="F13" i="7"/>
  <c r="G13" i="7" s="1"/>
  <c r="AE13" i="7"/>
  <c r="AD20" i="7"/>
  <c r="J21" i="7"/>
  <c r="AD17" i="7"/>
  <c r="AF16" i="7" s="1"/>
  <c r="AD23" i="7"/>
  <c r="AF22" i="7" s="1"/>
  <c r="AD27" i="7"/>
  <c r="AD21" i="7"/>
  <c r="AD14" i="7"/>
  <c r="AD26" i="7"/>
  <c r="J18" i="7"/>
  <c r="AD18" i="7" s="1"/>
  <c r="AF19" i="7"/>
  <c r="J24" i="7"/>
  <c r="AD24" i="7" s="1"/>
  <c r="J15" i="7"/>
  <c r="AD15" i="7" s="1"/>
  <c r="AF25" i="7"/>
  <c r="AF13" i="7" l="1"/>
</calcChain>
</file>

<file path=xl/sharedStrings.xml><?xml version="1.0" encoding="utf-8"?>
<sst xmlns="http://schemas.openxmlformats.org/spreadsheetml/2006/main" count="1636" uniqueCount="106">
  <si>
    <t>Literaturrecherche</t>
  </si>
  <si>
    <t>Architekturdesign</t>
  </si>
  <si>
    <t>Mitarbeitersitzung</t>
  </si>
  <si>
    <t>Nr</t>
  </si>
  <si>
    <t>NN</t>
  </si>
  <si>
    <t>Geplant</t>
  </si>
  <si>
    <t>Programmieren</t>
  </si>
  <si>
    <t>Client-Protokoll</t>
  </si>
  <si>
    <t>Client-GUI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</si>
  <si>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</si>
  <si>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</si>
  <si>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</si>
  <si>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</si>
  <si>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</si>
  <si>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</si>
  <si>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</si>
  <si>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</si>
  <si>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</si>
  <si>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</si>
  <si>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</si>
  <si>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</si>
  <si>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</si>
  <si>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</si>
  <si>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</si>
  <si>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</si>
  <si>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</si>
  <si>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</si>
  <si>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</si>
  <si>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</si>
  <si>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</si>
  <si>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</si>
  <si>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</si>
  <si>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</si>
  <si>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</si>
  <si>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</si>
  <si>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</si>
  <si>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</si>
  <si>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</si>
  <si>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</si>
  <si>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</si>
  <si>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</si>
  <si>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</si>
  <si>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</si>
  <si>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</si>
  <si>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</si>
  <si>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</si>
  <si>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</si>
  <si>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</si>
  <si>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</si>
  <si>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</si>
  <si>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</si>
  <si>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</si>
  <si>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</si>
  <si>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</si>
  <si>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</si>
  <si>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</si>
  <si>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</si>
  <si>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</si>
  <si>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</si>
  <si>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</si>
  <si>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</si>
  <si>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</si>
  <si>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</si>
  <si>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</si>
  <si>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</si>
  <si>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</si>
  <si>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</si>
  <si>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</si>
  <si>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</si>
  <si>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</si>
  <si>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</si>
  <si>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</si>
  <si>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</si>
  <si>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</si>
  <si>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</si>
  <si>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</si>
  <si>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</si>
  <si>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</si>
  <si>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</si>
  <si>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</si>
  <si>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</si>
  <si>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</si>
  <si>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</si>
  <si>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</si>
  <si>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</si>
  <si>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</si>
  <si>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</si>
  <si>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</si>
  <si>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</si>
  <si>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</si>
  <si>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</si>
  <si>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</si>
  <si>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</si>
  <si>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</si>
  <si>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Some imaginary project name</t>
  </si>
  <si>
    <t>Comment</t>
  </si>
  <si>
    <t>Jane Doe</t>
  </si>
  <si>
    <t>John Doe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</si>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</sst>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abSelected="1" workbookViewId="0">
      <selection activeCell="C4" sqref="C4:D4"/>
    </sheetView>
  </sheetViews>
  <sheetFormatPr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91" t="s">
        <v>19</v>
      </c>
      <c r="C2" s="91"/>
      <c r="D2" s="91"/>
      <c r="E2" s="92" t="s">
        <v>94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91" t="s">
        <v>20</v>
      </c>
      <c r="C3" s="91"/>
      <c r="D3" s="91"/>
      <c r="E3" s="94">
        <v>12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105</v>
      </c>
      <c r="C4" s="97" t="s">
        <v>104</v>
      </c>
      <c r="D4" s="98"/>
      <c r="E4" s="99">
        <f>IF(EXACT($C$4,"PRO-1"),2,IF(EXACT($C$4,"PRO-2"),3,IF(EXACT($C$4,"PRO-3"),3,IF(EXACT($C$4,"PRO-4"),5,IF(EXACT($C$4,"PRO-2-M"),5,IF(EXACT($C$4,"PRO-3-M"),3))))))</f>
        <v>3</v>
      </c>
      <c r="F4" s="99"/>
      <c r="G4" s="96" t="s">
        <v>18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87" t="s">
        <v>21</v>
      </c>
      <c r="C5" s="87"/>
      <c r="D5" s="87"/>
      <c r="E5" s="95">
        <v>12</v>
      </c>
      <c r="F5" s="95"/>
      <c r="G5" s="100" t="s">
        <v>22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88" t="s">
        <v>23</v>
      </c>
      <c r="C6" s="88"/>
      <c r="D6" s="88"/>
      <c r="E6" s="76">
        <f>(25*60)*E4</f>
        <v>4500</v>
      </c>
      <c r="F6" s="77"/>
      <c r="G6" s="101" t="s">
        <v>24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89"/>
      <c r="C7" s="89"/>
      <c r="D7" s="89"/>
      <c r="E7" s="78">
        <f>E6/60</f>
        <v>75</v>
      </c>
      <c r="F7" s="79"/>
      <c r="G7" s="96" t="s">
        <v>25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89"/>
      <c r="C8" s="89"/>
      <c r="D8" s="89"/>
      <c r="E8" s="27" t="s">
        <v>9</v>
      </c>
      <c r="F8" s="28">
        <f>(E6/60)/E5</f>
        <v>6.25</v>
      </c>
      <c r="G8" s="96" t="s">
        <v>26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70" t="s">
        <v>27</v>
      </c>
      <c r="C10" s="71"/>
      <c r="D10" s="71"/>
      <c r="E10" s="71"/>
      <c r="F10" s="71"/>
      <c r="G10" s="72"/>
      <c r="H10" s="35"/>
      <c r="I10" s="73" t="s">
        <v>28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25">
      <c r="B11" s="111" t="s">
        <v>29</v>
      </c>
      <c r="C11" s="50"/>
      <c r="D11" s="133">
        <f>E3</f>
        <v>12</v>
      </c>
      <c r="E11" s="90" t="s">
        <v>31</v>
      </c>
      <c r="F11" s="90" t="s">
        <v>30</v>
      </c>
      <c r="G11" s="138" t="s">
        <v>32</v>
      </c>
      <c r="H11" s="161"/>
      <c r="I11" s="83" t="s">
        <v>33</v>
      </c>
      <c r="J11" s="49" t="str">
        <f>'dynamische Daten'!B2</f>
        <v>DD.MM - DD.MM.YYYY</v>
      </c>
      <c r="K11" s="49" t="str">
        <f>'dynamische Daten'!B3</f>
        <v>DD.MM - DD.MM.YYYY</v>
      </c>
      <c r="L11" s="49" t="str">
        <f>'dynamische Daten'!B4</f>
        <v>DD.MM - DD.MM.YYYY</v>
      </c>
      <c r="M11" s="49" t="str">
        <f>'dynamische Daten'!B5</f>
        <v>DD.MM - DD.MM.YYYY</v>
      </c>
      <c r="N11" s="49" t="str">
        <f>'dynamische Daten'!B6</f>
        <v>DD.MM - DD.MM.YYYY</v>
      </c>
      <c r="O11" s="49" t="str">
        <f>'dynamische Daten'!B7</f>
        <v>DD.MM - DD.MM.YYYY</v>
      </c>
      <c r="P11" s="49" t="str">
        <f>'dynamische Daten'!B8</f>
        <v>DD.MM - DD.MM.YYYY</v>
      </c>
      <c r="Q11" s="49" t="str">
        <f>'dynamische Daten'!B9</f>
        <v>DD.MM - DD.MM.YYYY</v>
      </c>
      <c r="R11" s="49" t="str">
        <f>'dynamische Daten'!B10</f>
        <v>DD.MM - DD.MM.YYYY</v>
      </c>
      <c r="S11" s="49" t="str">
        <f>'dynamische Daten'!B11</f>
        <v>DD.MM - DD.MM.YYYY</v>
      </c>
      <c r="T11" s="49" t="str">
        <f>'dynamische Daten'!B12</f>
        <v>DD.MM - DD.MM.YYYY</v>
      </c>
      <c r="U11" s="49" t="str">
        <f>'dynamische Daten'!B13</f>
        <v>DD.MM - DD.MM.YYYY</v>
      </c>
      <c r="V11" s="49" t="str">
        <f>'dynamische Daten'!B14</f>
        <v>DD.MM - DD.MM.YYYY</v>
      </c>
      <c r="W11" s="49" t="str">
        <f>'dynamische Daten'!B15</f>
        <v>DD.MM - DD.MM.YYYY</v>
      </c>
      <c r="X11" s="49" t="str">
        <f>'dynamische Daten'!$B16</f>
        <v>DD.MM - DD.MM.YYYY</v>
      </c>
      <c r="Y11" s="49" t="str">
        <f>'dynamische Daten'!$B17</f>
        <v>DD.MM - DD.MM.YYYY</v>
      </c>
      <c r="Z11" s="49" t="str">
        <f>'dynamische Daten'!$B18</f>
        <v>DD.MM - DD.MM.YYYY</v>
      </c>
      <c r="AA11" s="49" t="str">
        <f>'dynamische Daten'!$B19</f>
        <v>DD.MM - DD.MM.YYYY</v>
      </c>
      <c r="AB11" s="49" t="str">
        <f>'dynamische Daten'!$B20</f>
        <v>DD.MM - DD.MM.YYYY</v>
      </c>
      <c r="AC11" s="49" t="str">
        <f>'dynamische Daten'!$B21</f>
        <v>DD.MM - DD.MM.YYYY</v>
      </c>
      <c r="AD11" s="86" t="s">
        <v>54</v>
      </c>
      <c r="AE11" s="85" t="s">
        <v>55</v>
      </c>
      <c r="AF11" s="85" t="s">
        <v>56</v>
      </c>
      <c r="AG11" s="8"/>
    </row>
    <row r="12" spans="2:33" ht="76.5" customHeight="1" x14ac:dyDescent="0.25">
      <c r="B12" s="112"/>
      <c r="C12" s="51"/>
      <c r="D12" s="134"/>
      <c r="E12" s="90"/>
      <c r="F12" s="90"/>
      <c r="G12" s="138"/>
      <c r="H12" s="161"/>
      <c r="I12" s="84"/>
      <c r="J12" s="36" t="s">
        <v>34</v>
      </c>
      <c r="K12" s="36" t="s">
        <v>35</v>
      </c>
      <c r="L12" s="36" t="s">
        <v>36</v>
      </c>
      <c r="M12" s="36" t="s">
        <v>37</v>
      </c>
      <c r="N12" s="36" t="s">
        <v>38</v>
      </c>
      <c r="O12" s="36" t="s">
        <v>39</v>
      </c>
      <c r="P12" s="36" t="s">
        <v>40</v>
      </c>
      <c r="Q12" s="36" t="s">
        <v>41</v>
      </c>
      <c r="R12" s="36" t="s">
        <v>42</v>
      </c>
      <c r="S12" s="36" t="s">
        <v>43</v>
      </c>
      <c r="T12" s="36" t="s">
        <v>44</v>
      </c>
      <c r="U12" s="36" t="s">
        <v>45</v>
      </c>
      <c r="V12" s="36" t="s">
        <v>46</v>
      </c>
      <c r="W12" s="36" t="s">
        <v>47</v>
      </c>
      <c r="X12" s="36" t="s">
        <v>48</v>
      </c>
      <c r="Y12" s="36" t="s">
        <v>49</v>
      </c>
      <c r="Z12" s="36" t="s">
        <v>50</v>
      </c>
      <c r="AA12" s="36" t="s">
        <v>51</v>
      </c>
      <c r="AB12" s="36" t="s">
        <v>52</v>
      </c>
      <c r="AC12" s="36" t="s">
        <v>53</v>
      </c>
      <c r="AD12" s="86"/>
      <c r="AE12" s="85"/>
      <c r="AF12" s="85"/>
    </row>
    <row r="13" spans="2:33" ht="12" customHeight="1" x14ac:dyDescent="0.25">
      <c r="B13" s="113" t="str">
        <f>'Std-A'!A3</f>
        <v>Jane Doe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26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12</v>
      </c>
      <c r="G13" s="135">
        <f>F13-E13</f>
        <v>-14</v>
      </c>
      <c r="H13" s="157"/>
      <c r="I13" s="37" t="s">
        <v>58</v>
      </c>
      <c r="J13" s="52">
        <f>'Std-A'!$C$13</f>
        <v>2</v>
      </c>
      <c r="K13" s="52">
        <f>'Std-A'!$C$24</f>
        <v>2</v>
      </c>
      <c r="L13" s="52">
        <f>'Std-A'!$C$35</f>
        <v>2</v>
      </c>
      <c r="M13" s="53">
        <f>'Std-A'!$C$46</f>
        <v>2</v>
      </c>
      <c r="N13" s="53">
        <f>'Std-A'!$C$57</f>
        <v>2</v>
      </c>
      <c r="O13" s="53">
        <f>'Std-A'!$C$68</f>
        <v>2</v>
      </c>
      <c r="P13" s="53">
        <f>'Std-A'!$C$79</f>
        <v>2</v>
      </c>
      <c r="Q13" s="53">
        <f>'Std-A'!$C$90</f>
        <v>2</v>
      </c>
      <c r="R13" s="53">
        <f>'Std-A'!$C$101</f>
        <v>2</v>
      </c>
      <c r="S13" s="53">
        <f>'Std-A'!$C$112</f>
        <v>2</v>
      </c>
      <c r="T13" s="53">
        <f>'Std-A'!$C$123</f>
        <v>2</v>
      </c>
      <c r="U13" s="53">
        <f>'Std-A'!$C$134</f>
        <v>2</v>
      </c>
      <c r="V13" s="53">
        <f>'Std-A'!$C$145</f>
        <v>2</v>
      </c>
      <c r="W13" s="53">
        <f>'Std-A'!$C$156</f>
        <v>2</v>
      </c>
      <c r="X13" s="53">
        <f>'Std-A'!$C$167</f>
        <v>2</v>
      </c>
      <c r="Y13" s="53">
        <f>'Std-A'!$C$178</f>
        <v>2</v>
      </c>
      <c r="Z13" s="53">
        <f>'Std-A'!$C$189</f>
        <v>2</v>
      </c>
      <c r="AA13" s="53">
        <f>'Std-A'!$C$200</f>
        <v>2</v>
      </c>
      <c r="AB13" s="53">
        <f>'Std-A'!$C$211</f>
        <v>2</v>
      </c>
      <c r="AC13" s="53">
        <f>'Std-A'!$C$222</f>
        <v>2</v>
      </c>
      <c r="AD13" s="56">
        <f t="shared" ref="AD13:AD22" si="0">SUM(J13:AC13)</f>
        <v>40</v>
      </c>
      <c r="AE13" s="67">
        <f>IF(NOT(EXACT(B13,"----")),$E$7,0)</f>
        <v>75</v>
      </c>
      <c r="AF13" s="80">
        <f>AD14-AE13</f>
        <v>-55</v>
      </c>
    </row>
    <row r="14" spans="2:33" ht="12" customHeight="1" x14ac:dyDescent="0.25">
      <c r="B14" s="116"/>
      <c r="C14" s="117"/>
      <c r="D14" s="118"/>
      <c r="E14" s="123"/>
      <c r="F14" s="125"/>
      <c r="G14" s="136"/>
      <c r="H14" s="158"/>
      <c r="I14" s="37" t="s">
        <v>57</v>
      </c>
      <c r="J14" s="32">
        <f>'Std-A'!$C$12</f>
        <v>1</v>
      </c>
      <c r="K14" s="32">
        <f>'Std-A'!$C$23</f>
        <v>1</v>
      </c>
      <c r="L14" s="32">
        <f>'Std-A'!$C$34</f>
        <v>1</v>
      </c>
      <c r="M14" s="32">
        <f>'Std-A'!$C$45</f>
        <v>1</v>
      </c>
      <c r="N14" s="32">
        <f>'Std-A'!$C$56</f>
        <v>1</v>
      </c>
      <c r="O14" s="32">
        <f>'Std-A'!$C$67</f>
        <v>1</v>
      </c>
      <c r="P14" s="32">
        <f>'Std-A'!$C$78</f>
        <v>1</v>
      </c>
      <c r="Q14" s="32">
        <f>'Std-A'!$C$89</f>
        <v>1</v>
      </c>
      <c r="R14" s="32">
        <f>'Std-A'!$C$100</f>
        <v>1</v>
      </c>
      <c r="S14" s="32">
        <f>'Std-A'!$C$111</f>
        <v>1</v>
      </c>
      <c r="T14" s="32">
        <f>'Std-A'!$C$122</f>
        <v>1</v>
      </c>
      <c r="U14" s="32">
        <f>'Std-A'!$C$133</f>
        <v>1</v>
      </c>
      <c r="V14" s="32">
        <f>'Std-A'!$C$144</f>
        <v>1</v>
      </c>
      <c r="W14" s="32">
        <f>'Std-A'!$C$155</f>
        <v>1</v>
      </c>
      <c r="X14" s="32">
        <f>'Std-A'!$C$166</f>
        <v>1</v>
      </c>
      <c r="Y14" s="32">
        <f>'Std-A'!$C$177</f>
        <v>1</v>
      </c>
      <c r="Z14" s="32">
        <f>'Std-A'!$C$188</f>
        <v>1</v>
      </c>
      <c r="AA14" s="32">
        <f>'Std-A'!$C$199</f>
        <v>1</v>
      </c>
      <c r="AB14" s="32">
        <f>'Std-A'!$C$210</f>
        <v>1</v>
      </c>
      <c r="AC14" s="32">
        <f>'Std-A'!$C$221</f>
        <v>1</v>
      </c>
      <c r="AD14" s="33">
        <f t="shared" si="0"/>
        <v>20</v>
      </c>
      <c r="AE14" s="68"/>
      <c r="AF14" s="81"/>
    </row>
    <row r="15" spans="2:33" ht="12" customHeight="1" thickBot="1" x14ac:dyDescent="0.3">
      <c r="B15" s="119"/>
      <c r="C15" s="120"/>
      <c r="D15" s="121"/>
      <c r="E15" s="124"/>
      <c r="F15" s="126"/>
      <c r="G15" s="137"/>
      <c r="H15" s="158"/>
      <c r="I15" s="39" t="s">
        <v>32</v>
      </c>
      <c r="J15" s="29">
        <f t="shared" ref="J15:U15" si="1">J14-J13</f>
        <v>-1</v>
      </c>
      <c r="K15" s="29">
        <f t="shared" si="1"/>
        <v>-1</v>
      </c>
      <c r="L15" s="29">
        <f t="shared" si="1"/>
        <v>-1</v>
      </c>
      <c r="M15" s="29">
        <f t="shared" si="1"/>
        <v>-1</v>
      </c>
      <c r="N15" s="29">
        <f t="shared" si="1"/>
        <v>-1</v>
      </c>
      <c r="O15" s="29">
        <f t="shared" si="1"/>
        <v>-1</v>
      </c>
      <c r="P15" s="29">
        <f t="shared" si="1"/>
        <v>-1</v>
      </c>
      <c r="Q15" s="29">
        <f t="shared" si="1"/>
        <v>-1</v>
      </c>
      <c r="R15" s="29">
        <f t="shared" si="1"/>
        <v>-1</v>
      </c>
      <c r="S15" s="29">
        <f t="shared" si="1"/>
        <v>-1</v>
      </c>
      <c r="T15" s="29">
        <f t="shared" si="1"/>
        <v>-1</v>
      </c>
      <c r="U15" s="29">
        <f t="shared" si="1"/>
        <v>-1</v>
      </c>
      <c r="V15" s="29">
        <f t="shared" ref="V15:AC15" si="2">V14-V13</f>
        <v>-1</v>
      </c>
      <c r="W15" s="29">
        <f t="shared" si="2"/>
        <v>-1</v>
      </c>
      <c r="X15" s="29">
        <f t="shared" si="2"/>
        <v>-1</v>
      </c>
      <c r="Y15" s="29">
        <f t="shared" si="2"/>
        <v>-1</v>
      </c>
      <c r="Z15" s="29">
        <f t="shared" si="2"/>
        <v>-1</v>
      </c>
      <c r="AA15" s="29">
        <f t="shared" si="2"/>
        <v>-1</v>
      </c>
      <c r="AB15" s="29">
        <f t="shared" si="2"/>
        <v>-1</v>
      </c>
      <c r="AC15" s="29">
        <f t="shared" si="2"/>
        <v>-1</v>
      </c>
      <c r="AD15" s="30">
        <f t="shared" si="0"/>
        <v>-20</v>
      </c>
      <c r="AE15" s="69"/>
      <c r="AF15" s="82"/>
    </row>
    <row r="16" spans="2:33" ht="12" customHeight="1" thickTop="1" x14ac:dyDescent="0.25">
      <c r="B16" s="105" t="str">
        <f>'Std-B'!A3</f>
        <v>John Doe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26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12</v>
      </c>
      <c r="G16" s="102">
        <f t="shared" ref="G16" si="5">F16-E16</f>
        <v>-14</v>
      </c>
      <c r="H16" s="157"/>
      <c r="I16" s="37" t="s">
        <v>58</v>
      </c>
      <c r="J16" s="54">
        <f>'Std-B'!C13</f>
        <v>2</v>
      </c>
      <c r="K16" s="54">
        <f>'Std-B'!C24</f>
        <v>2</v>
      </c>
      <c r="L16" s="54">
        <f>'Std-B'!C35</f>
        <v>2</v>
      </c>
      <c r="M16" s="55">
        <f>'Std-B'!C46</f>
        <v>2</v>
      </c>
      <c r="N16" s="55">
        <f>'Std-B'!C57</f>
        <v>2</v>
      </c>
      <c r="O16" s="55">
        <f>'Std-B'!C68</f>
        <v>2</v>
      </c>
      <c r="P16" s="55">
        <f>'Std-B'!C79</f>
        <v>2</v>
      </c>
      <c r="Q16" s="55">
        <f>'Std-B'!C90</f>
        <v>2</v>
      </c>
      <c r="R16" s="55">
        <f>'Std-B'!C101</f>
        <v>2</v>
      </c>
      <c r="S16" s="55">
        <f>'Std-B'!C112</f>
        <v>2</v>
      </c>
      <c r="T16" s="55">
        <f>'Std-B'!C123</f>
        <v>2</v>
      </c>
      <c r="U16" s="55">
        <f>'Std-B'!C134</f>
        <v>2</v>
      </c>
      <c r="V16" s="55">
        <f>'Std-B'!$C$145</f>
        <v>2</v>
      </c>
      <c r="W16" s="55">
        <f>'Std-B'!$C$156</f>
        <v>2</v>
      </c>
      <c r="X16" s="55">
        <f>'Std-B'!$C$167</f>
        <v>2</v>
      </c>
      <c r="Y16" s="55">
        <f>'Std-B'!$C$178</f>
        <v>2</v>
      </c>
      <c r="Z16" s="55">
        <f>'Std-B'!$C$189</f>
        <v>2</v>
      </c>
      <c r="AA16" s="55">
        <f>'Std-B'!$C$200</f>
        <v>2</v>
      </c>
      <c r="AB16" s="55">
        <f>'Std-B'!$C$211</f>
        <v>2</v>
      </c>
      <c r="AC16" s="55">
        <f>'Std-B'!$C$222</f>
        <v>2</v>
      </c>
      <c r="AD16" s="56">
        <f t="shared" si="0"/>
        <v>40</v>
      </c>
      <c r="AE16" s="67">
        <f>IF(NOT(EXACT(B16,"----")),$E$7,0)</f>
        <v>75</v>
      </c>
      <c r="AF16" s="80">
        <f>AD17-AE16</f>
        <v>-55</v>
      </c>
    </row>
    <row r="17" spans="2:32" ht="12" customHeight="1" x14ac:dyDescent="0.25">
      <c r="B17" s="107"/>
      <c r="C17" s="108"/>
      <c r="D17" s="108"/>
      <c r="E17" s="128"/>
      <c r="F17" s="131"/>
      <c r="G17" s="103"/>
      <c r="H17" s="158"/>
      <c r="I17" s="38" t="s">
        <v>57</v>
      </c>
      <c r="J17" s="32">
        <f>'Std-B'!C12</f>
        <v>1</v>
      </c>
      <c r="K17" s="32">
        <f>'Std-B'!C23</f>
        <v>1</v>
      </c>
      <c r="L17" s="32">
        <f>'Std-B'!C34</f>
        <v>1</v>
      </c>
      <c r="M17" s="32">
        <f>'Std-B'!C45</f>
        <v>1</v>
      </c>
      <c r="N17" s="32">
        <f>'Std-B'!C56</f>
        <v>1</v>
      </c>
      <c r="O17" s="32">
        <f>'Std-B'!C67</f>
        <v>1</v>
      </c>
      <c r="P17" s="32">
        <f>'Std-B'!C78</f>
        <v>1</v>
      </c>
      <c r="Q17" s="32">
        <f>'Std-B'!C89</f>
        <v>1</v>
      </c>
      <c r="R17" s="32">
        <f>'Std-B'!C100</f>
        <v>1</v>
      </c>
      <c r="S17" s="32">
        <f>'Std-B'!C111</f>
        <v>1</v>
      </c>
      <c r="T17" s="32">
        <f>'Std-B'!C122</f>
        <v>1</v>
      </c>
      <c r="U17" s="32">
        <f>'Std-B'!C133</f>
        <v>1</v>
      </c>
      <c r="V17" s="32">
        <f>'Std-B'!$C$144</f>
        <v>1</v>
      </c>
      <c r="W17" s="32">
        <f>'Std-B'!$C$155</f>
        <v>1</v>
      </c>
      <c r="X17" s="32">
        <f>'Std-B'!$C$166</f>
        <v>1</v>
      </c>
      <c r="Y17" s="32">
        <f>'Std-B'!$C$177</f>
        <v>1</v>
      </c>
      <c r="Z17" s="32">
        <f>'Std-B'!$C$188</f>
        <v>1</v>
      </c>
      <c r="AA17" s="32">
        <f>'Std-B'!$C$199</f>
        <v>1</v>
      </c>
      <c r="AB17" s="32">
        <f>'Std-B'!$C$210</f>
        <v>1</v>
      </c>
      <c r="AC17" s="32">
        <f>'Std-B'!$C$221</f>
        <v>1</v>
      </c>
      <c r="AD17" s="33">
        <f t="shared" si="0"/>
        <v>20</v>
      </c>
      <c r="AE17" s="68"/>
      <c r="AF17" s="81"/>
    </row>
    <row r="18" spans="2:32" ht="12" customHeight="1" thickBot="1" x14ac:dyDescent="0.3">
      <c r="B18" s="109"/>
      <c r="C18" s="110"/>
      <c r="D18" s="110"/>
      <c r="E18" s="129"/>
      <c r="F18" s="132"/>
      <c r="G18" s="104"/>
      <c r="H18" s="158"/>
      <c r="I18" s="40" t="s">
        <v>32</v>
      </c>
      <c r="J18" s="29">
        <f t="shared" ref="J18:U18" si="6">J17-J16</f>
        <v>-1</v>
      </c>
      <c r="K18" s="29">
        <f t="shared" si="6"/>
        <v>-1</v>
      </c>
      <c r="L18" s="29">
        <f t="shared" si="6"/>
        <v>-1</v>
      </c>
      <c r="M18" s="29">
        <f t="shared" si="6"/>
        <v>-1</v>
      </c>
      <c r="N18" s="29">
        <f t="shared" si="6"/>
        <v>-1</v>
      </c>
      <c r="O18" s="29">
        <f t="shared" si="6"/>
        <v>-1</v>
      </c>
      <c r="P18" s="29">
        <f t="shared" si="6"/>
        <v>-1</v>
      </c>
      <c r="Q18" s="29">
        <f t="shared" si="6"/>
        <v>-1</v>
      </c>
      <c r="R18" s="29">
        <f t="shared" si="6"/>
        <v>-1</v>
      </c>
      <c r="S18" s="29">
        <f t="shared" si="6"/>
        <v>-1</v>
      </c>
      <c r="T18" s="29">
        <f t="shared" si="6"/>
        <v>-1</v>
      </c>
      <c r="U18" s="29">
        <f t="shared" si="6"/>
        <v>-1</v>
      </c>
      <c r="V18" s="29">
        <f t="shared" ref="V18:AC18" si="7">V17-V16</f>
        <v>-1</v>
      </c>
      <c r="W18" s="29">
        <f t="shared" si="7"/>
        <v>-1</v>
      </c>
      <c r="X18" s="29">
        <f t="shared" si="7"/>
        <v>-1</v>
      </c>
      <c r="Y18" s="29">
        <f t="shared" si="7"/>
        <v>-1</v>
      </c>
      <c r="Z18" s="29">
        <f t="shared" si="7"/>
        <v>-1</v>
      </c>
      <c r="AA18" s="29">
        <f t="shared" si="7"/>
        <v>-1</v>
      </c>
      <c r="AB18" s="29">
        <f t="shared" si="7"/>
        <v>-1</v>
      </c>
      <c r="AC18" s="29">
        <f t="shared" si="7"/>
        <v>-1</v>
      </c>
      <c r="AD18" s="31">
        <f t="shared" si="0"/>
        <v>-20</v>
      </c>
      <c r="AE18" s="69"/>
      <c r="AF18" s="155"/>
    </row>
    <row r="19" spans="2:32" ht="12" customHeight="1" thickTop="1" x14ac:dyDescent="0.25">
      <c r="B19" s="105" t="str">
        <f>'Std-C'!A3</f>
        <v>----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2">
        <f t="shared" ref="G19" si="10">F19-E19</f>
        <v>0</v>
      </c>
      <c r="H19" s="157"/>
      <c r="I19" s="41" t="s">
        <v>58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7">
        <f>IF(NOT(EXACT(B19,"----")),$E$7,0)</f>
        <v>0</v>
      </c>
      <c r="AF19" s="160">
        <f>AD20-AE19</f>
        <v>0</v>
      </c>
    </row>
    <row r="20" spans="2:32" ht="12" customHeight="1" x14ac:dyDescent="0.25">
      <c r="B20" s="140"/>
      <c r="C20" s="141"/>
      <c r="D20" s="141"/>
      <c r="E20" s="144"/>
      <c r="F20" s="147"/>
      <c r="G20" s="149"/>
      <c r="H20" s="158"/>
      <c r="I20" s="38" t="s">
        <v>57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8"/>
      <c r="AF20" s="81"/>
    </row>
    <row r="21" spans="2:32" ht="12" customHeight="1" thickBot="1" x14ac:dyDescent="0.3">
      <c r="B21" s="151"/>
      <c r="C21" s="152"/>
      <c r="D21" s="152"/>
      <c r="E21" s="153"/>
      <c r="F21" s="154"/>
      <c r="G21" s="156"/>
      <c r="H21" s="158"/>
      <c r="I21" s="39" t="s">
        <v>32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69"/>
      <c r="AF21" s="82"/>
    </row>
    <row r="22" spans="2:32" ht="12" customHeight="1" thickTop="1" x14ac:dyDescent="0.25">
      <c r="B22" s="105" t="str">
        <f>'Std-D'!A3</f>
        <v>----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2">
        <f t="shared" ref="G22" si="15">F22-E22</f>
        <v>0</v>
      </c>
      <c r="H22" s="157"/>
      <c r="I22" s="37" t="s">
        <v>58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0</v>
      </c>
      <c r="AF22" s="80">
        <f>AD23-AE22</f>
        <v>0</v>
      </c>
    </row>
    <row r="23" spans="2:32" ht="12" customHeight="1" x14ac:dyDescent="0.25">
      <c r="B23" s="140"/>
      <c r="C23" s="141"/>
      <c r="D23" s="141"/>
      <c r="E23" s="144"/>
      <c r="F23" s="147"/>
      <c r="G23" s="149"/>
      <c r="H23" s="158"/>
      <c r="I23" s="38" t="s">
        <v>57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8"/>
      <c r="AF23" s="81"/>
    </row>
    <row r="24" spans="2:32" ht="12" customHeight="1" thickBot="1" x14ac:dyDescent="0.3">
      <c r="B24" s="151"/>
      <c r="C24" s="152"/>
      <c r="D24" s="152"/>
      <c r="E24" s="153"/>
      <c r="F24" s="154"/>
      <c r="G24" s="156"/>
      <c r="H24" s="158"/>
      <c r="I24" s="40" t="s">
        <v>32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69"/>
      <c r="AF24" s="155"/>
    </row>
    <row r="25" spans="2:32" ht="12" customHeight="1" thickTop="1" x14ac:dyDescent="0.25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58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25">
      <c r="B26" s="140"/>
      <c r="C26" s="141"/>
      <c r="D26" s="141"/>
      <c r="E26" s="144"/>
      <c r="F26" s="147"/>
      <c r="G26" s="149"/>
      <c r="H26" s="158"/>
      <c r="I26" s="38" t="s">
        <v>57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3">
      <c r="B27" s="142"/>
      <c r="C27" s="143"/>
      <c r="D27" s="143"/>
      <c r="E27" s="145"/>
      <c r="F27" s="148"/>
      <c r="G27" s="150"/>
      <c r="H27" s="158"/>
      <c r="I27" s="38" t="s">
        <v>32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pYUoe+hNk8FJXJ5Tv7nLIJ401/yo+FhIV/OYJtVSjIPoQ3iEdbiw3V1NCSlAzjUwyAinzIg3n/qZaoEA1wsUdQ==" saltValue="NHeMkXkk8eldxis4hRDR8g==" spinCount="100000" sheet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199" workbookViewId="0">
      <selection activeCell="C221" sqref="C221"/>
    </sheetView>
  </sheetViews>
  <sheetFormatPr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59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7" t="str">
        <f>'dynamische Daten'!B24</f>
        <v>Jane Doe</v>
      </c>
      <c r="B3" s="178"/>
      <c r="C3" s="178"/>
      <c r="D3" s="178"/>
      <c r="E3" s="178"/>
    </row>
    <row r="4" spans="1:5" ht="18" customHeight="1" x14ac:dyDescent="0.25">
      <c r="A4" s="169" t="s">
        <v>60</v>
      </c>
      <c r="B4" s="170"/>
      <c r="C4" s="170"/>
      <c r="D4" s="170"/>
      <c r="E4" s="34" t="str">
        <f>'dynamische Daten'!$B$2</f>
        <v>DD.MM - DD.MM.YYYY</v>
      </c>
    </row>
    <row r="5" spans="1:5" ht="12.75" customHeight="1" x14ac:dyDescent="0.25">
      <c r="A5" s="19" t="s">
        <v>3</v>
      </c>
      <c r="B5" s="19" t="s">
        <v>90</v>
      </c>
      <c r="C5" s="171" t="s">
        <v>91</v>
      </c>
      <c r="D5" s="171"/>
      <c r="E5" s="26" t="s">
        <v>95</v>
      </c>
    </row>
    <row r="6" spans="1:5" s="47" customFormat="1" ht="26.1" customHeight="1" x14ac:dyDescent="0.25">
      <c r="A6" s="46">
        <v>1</v>
      </c>
      <c r="B6" s="42" t="s">
        <v>0</v>
      </c>
      <c r="C6" s="43">
        <v>0</v>
      </c>
      <c r="D6" s="46" t="s">
        <v>24</v>
      </c>
      <c r="E6" s="42"/>
    </row>
    <row r="7" spans="1:5" s="47" customFormat="1" ht="26.1" customHeight="1" x14ac:dyDescent="0.25">
      <c r="A7" s="46">
        <v>2</v>
      </c>
      <c r="B7" s="42" t="s">
        <v>1</v>
      </c>
      <c r="C7" s="43">
        <v>0</v>
      </c>
      <c r="D7" s="46" t="s">
        <v>24</v>
      </c>
      <c r="E7" s="42"/>
    </row>
    <row r="8" spans="1:5" s="47" customFormat="1" ht="26.1" customHeight="1" x14ac:dyDescent="0.25">
      <c r="A8" s="46">
        <v>3</v>
      </c>
      <c r="B8" s="42" t="s">
        <v>2</v>
      </c>
      <c r="C8" s="43">
        <v>60</v>
      </c>
      <c r="D8" s="46" t="s">
        <v>24</v>
      </c>
      <c r="E8" s="42"/>
    </row>
    <row r="9" spans="1:5" s="47" customFormat="1" ht="26.1" customHeight="1" x14ac:dyDescent="0.25">
      <c r="A9" s="46">
        <v>4</v>
      </c>
      <c r="B9" s="42" t="s">
        <v>6</v>
      </c>
      <c r="C9" s="43">
        <v>0</v>
      </c>
      <c r="D9" s="46" t="s">
        <v>24</v>
      </c>
      <c r="E9" s="42" t="s">
        <v>7</v>
      </c>
    </row>
    <row r="10" spans="1:5" s="47" customFormat="1" ht="26.1" customHeight="1" x14ac:dyDescent="0.25">
      <c r="A10" s="46">
        <v>5</v>
      </c>
      <c r="B10" s="42" t="s">
        <v>6</v>
      </c>
      <c r="C10" s="43">
        <v>0</v>
      </c>
      <c r="D10" s="46" t="s">
        <v>24</v>
      </c>
      <c r="E10" s="42" t="s">
        <v>8</v>
      </c>
    </row>
    <row r="11" spans="1:5" s="47" customFormat="1" ht="26.1" customHeight="1" thickBot="1" x14ac:dyDescent="0.3">
      <c r="A11" s="48">
        <v>6</v>
      </c>
      <c r="B11" s="44"/>
      <c r="C11" s="45"/>
      <c r="D11" s="46" t="s">
        <v>24</v>
      </c>
      <c r="E11" s="44"/>
    </row>
    <row r="12" spans="1:5" ht="26.1" customHeight="1" thickTop="1" x14ac:dyDescent="0.25">
      <c r="A12" s="173" t="s">
        <v>54</v>
      </c>
      <c r="B12" s="173"/>
      <c r="C12" s="25">
        <f>ROUND((SUM(C6:C11)/60),0)</f>
        <v>1</v>
      </c>
      <c r="D12" s="162" t="s">
        <v>25</v>
      </c>
      <c r="E12" s="164"/>
    </row>
    <row r="13" spans="1:5" ht="26.1" customHeight="1" x14ac:dyDescent="0.25">
      <c r="A13" s="174" t="s">
        <v>5</v>
      </c>
      <c r="B13" s="174"/>
      <c r="C13" s="61">
        <v>2</v>
      </c>
      <c r="D13" s="175" t="s">
        <v>25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35</v>
      </c>
      <c r="B15" s="170"/>
      <c r="C15" s="170"/>
      <c r="D15" s="170"/>
      <c r="E15" s="34" t="str">
        <f>'dynamische Daten'!$B$3</f>
        <v>DD.MM - DD.MM.YYYY</v>
      </c>
    </row>
    <row r="16" spans="1:5" x14ac:dyDescent="0.25">
      <c r="A16" s="19" t="s">
        <v>3</v>
      </c>
      <c r="B16" s="19" t="s">
        <v>90</v>
      </c>
      <c r="C16" s="171" t="s">
        <v>91</v>
      </c>
      <c r="D16" s="171"/>
      <c r="E16" s="26" t="s">
        <v>95</v>
      </c>
    </row>
    <row r="17" spans="1:5" s="47" customFormat="1" ht="26.1" customHeight="1" x14ac:dyDescent="0.25">
      <c r="A17" s="46">
        <v>1</v>
      </c>
      <c r="B17" s="42"/>
      <c r="C17" s="43">
        <v>60</v>
      </c>
      <c r="D17" s="46" t="s">
        <v>24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24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24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24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24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24</v>
      </c>
      <c r="E22" s="44"/>
    </row>
    <row r="23" spans="1:5" ht="26.1" customHeight="1" thickTop="1" x14ac:dyDescent="0.25">
      <c r="A23" s="162" t="s">
        <v>54</v>
      </c>
      <c r="B23" s="163"/>
      <c r="C23" s="25">
        <f>ROUND((SUM(C17:C22)/60),0)</f>
        <v>1</v>
      </c>
      <c r="D23" s="162" t="s">
        <v>25</v>
      </c>
      <c r="E23" s="164"/>
    </row>
    <row r="24" spans="1:5" ht="26.1" customHeight="1" thickBot="1" x14ac:dyDescent="0.3">
      <c r="A24" s="165" t="s">
        <v>5</v>
      </c>
      <c r="B24" s="166"/>
      <c r="C24" s="62">
        <v>2</v>
      </c>
      <c r="D24" s="165" t="s">
        <v>25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36</v>
      </c>
      <c r="B26" s="170"/>
      <c r="C26" s="170"/>
      <c r="D26" s="170"/>
      <c r="E26" s="34" t="str">
        <f>'dynamische Daten'!$B$4</f>
        <v>DD.MM - DD.MM.YYYY</v>
      </c>
    </row>
    <row r="27" spans="1:5" x14ac:dyDescent="0.25">
      <c r="A27" s="19" t="s">
        <v>3</v>
      </c>
      <c r="B27" s="19" t="s">
        <v>90</v>
      </c>
      <c r="C27" s="171" t="s">
        <v>91</v>
      </c>
      <c r="D27" s="171"/>
      <c r="E27" s="26" t="s">
        <v>95</v>
      </c>
    </row>
    <row r="28" spans="1:5" s="47" customFormat="1" ht="26.1" customHeight="1" x14ac:dyDescent="0.25">
      <c r="A28" s="46">
        <v>1</v>
      </c>
      <c r="B28" s="42"/>
      <c r="C28" s="43">
        <v>60</v>
      </c>
      <c r="D28" s="46" t="s">
        <v>24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24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24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24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24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24</v>
      </c>
      <c r="E33" s="44"/>
    </row>
    <row r="34" spans="1:5" ht="26.1" customHeight="1" thickTop="1" x14ac:dyDescent="0.25">
      <c r="A34" s="162" t="s">
        <v>54</v>
      </c>
      <c r="B34" s="163"/>
      <c r="C34" s="25">
        <f>ROUND((SUM(C28:C33)/60),0)</f>
        <v>1</v>
      </c>
      <c r="D34" s="162" t="s">
        <v>25</v>
      </c>
      <c r="E34" s="164"/>
    </row>
    <row r="35" spans="1:5" ht="26.1" customHeight="1" thickBot="1" x14ac:dyDescent="0.3">
      <c r="A35" s="165" t="s">
        <v>5</v>
      </c>
      <c r="B35" s="166"/>
      <c r="C35" s="62">
        <v>2</v>
      </c>
      <c r="D35" s="165" t="s">
        <v>25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61</v>
      </c>
      <c r="B37" s="170"/>
      <c r="C37" s="170"/>
      <c r="D37" s="170"/>
      <c r="E37" s="34" t="str">
        <f>'dynamische Daten'!$B$5</f>
        <v>DD.MM - DD.MM.YYYY</v>
      </c>
    </row>
    <row r="38" spans="1:5" x14ac:dyDescent="0.25">
      <c r="A38" s="19" t="s">
        <v>3</v>
      </c>
      <c r="B38" s="19" t="s">
        <v>90</v>
      </c>
      <c r="C38" s="171" t="s">
        <v>91</v>
      </c>
      <c r="D38" s="171"/>
      <c r="E38" s="26" t="s">
        <v>95</v>
      </c>
    </row>
    <row r="39" spans="1:5" s="47" customFormat="1" ht="26.1" customHeight="1" x14ac:dyDescent="0.25">
      <c r="A39" s="46">
        <v>1</v>
      </c>
      <c r="B39" s="42"/>
      <c r="C39" s="43">
        <v>60</v>
      </c>
      <c r="D39" s="46" t="s">
        <v>24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24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24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24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24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24</v>
      </c>
      <c r="E44" s="44"/>
    </row>
    <row r="45" spans="1:5" ht="26.1" customHeight="1" thickTop="1" x14ac:dyDescent="0.25">
      <c r="A45" s="162" t="s">
        <v>54</v>
      </c>
      <c r="B45" s="163"/>
      <c r="C45" s="25">
        <f>ROUND((SUM(C39:C44)/60),0)</f>
        <v>1</v>
      </c>
      <c r="D45" s="162" t="s">
        <v>25</v>
      </c>
      <c r="E45" s="164"/>
    </row>
    <row r="46" spans="1:5" ht="26.1" customHeight="1" thickBot="1" x14ac:dyDescent="0.3">
      <c r="A46" s="165" t="s">
        <v>5</v>
      </c>
      <c r="B46" s="166"/>
      <c r="C46" s="62">
        <v>2</v>
      </c>
      <c r="D46" s="165" t="s">
        <v>25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38</v>
      </c>
      <c r="B48" s="170"/>
      <c r="C48" s="170"/>
      <c r="D48" s="170"/>
      <c r="E48" s="34" t="str">
        <f>'dynamische Daten'!$B$6</f>
        <v>DD.MM - DD.MM.YYYY</v>
      </c>
    </row>
    <row r="49" spans="1:5" x14ac:dyDescent="0.25">
      <c r="A49" s="19" t="s">
        <v>3</v>
      </c>
      <c r="B49" s="19" t="s">
        <v>90</v>
      </c>
      <c r="C49" s="171" t="s">
        <v>91</v>
      </c>
      <c r="D49" s="171"/>
      <c r="E49" s="26" t="s">
        <v>95</v>
      </c>
    </row>
    <row r="50" spans="1:5" s="47" customFormat="1" ht="26.1" customHeight="1" x14ac:dyDescent="0.25">
      <c r="A50" s="46">
        <v>1</v>
      </c>
      <c r="B50" s="42"/>
      <c r="C50" s="43">
        <v>60</v>
      </c>
      <c r="D50" s="46" t="s">
        <v>24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24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24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24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24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24</v>
      </c>
      <c r="E55" s="44"/>
    </row>
    <row r="56" spans="1:5" ht="26.1" customHeight="1" thickTop="1" x14ac:dyDescent="0.25">
      <c r="A56" s="162" t="s">
        <v>54</v>
      </c>
      <c r="B56" s="163"/>
      <c r="C56" s="25">
        <f>ROUND((SUM(C50:C55)/60),0)</f>
        <v>1</v>
      </c>
      <c r="D56" s="162" t="s">
        <v>25</v>
      </c>
      <c r="E56" s="164"/>
    </row>
    <row r="57" spans="1:5" ht="26.1" customHeight="1" thickBot="1" x14ac:dyDescent="0.3">
      <c r="A57" s="165" t="s">
        <v>5</v>
      </c>
      <c r="B57" s="166"/>
      <c r="C57" s="62">
        <v>2</v>
      </c>
      <c r="D57" s="165" t="s">
        <v>25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62</v>
      </c>
      <c r="B59" s="170"/>
      <c r="C59" s="170"/>
      <c r="D59" s="170"/>
      <c r="E59" s="34" t="str">
        <f>'dynamische Daten'!$B$7</f>
        <v>DD.MM - DD.MM.YYYY</v>
      </c>
    </row>
    <row r="60" spans="1:5" x14ac:dyDescent="0.25">
      <c r="A60" s="19" t="s">
        <v>3</v>
      </c>
      <c r="B60" s="19" t="s">
        <v>90</v>
      </c>
      <c r="C60" s="171" t="s">
        <v>91</v>
      </c>
      <c r="D60" s="171"/>
      <c r="E60" s="26" t="s">
        <v>95</v>
      </c>
    </row>
    <row r="61" spans="1:5" s="47" customFormat="1" ht="26.1" customHeight="1" x14ac:dyDescent="0.25">
      <c r="A61" s="46">
        <v>1</v>
      </c>
      <c r="B61" s="42"/>
      <c r="C61" s="43">
        <v>60</v>
      </c>
      <c r="D61" s="46" t="s">
        <v>24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24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24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24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24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24</v>
      </c>
      <c r="E66" s="44"/>
    </row>
    <row r="67" spans="1:5" ht="26.1" customHeight="1" thickTop="1" x14ac:dyDescent="0.25">
      <c r="A67" s="162" t="s">
        <v>54</v>
      </c>
      <c r="B67" s="163"/>
      <c r="C67" s="25">
        <f>ROUND((SUM(C61:C66)/60),0)</f>
        <v>1</v>
      </c>
      <c r="D67" s="162" t="s">
        <v>25</v>
      </c>
      <c r="E67" s="164"/>
    </row>
    <row r="68" spans="1:5" ht="26.1" customHeight="1" thickBot="1" x14ac:dyDescent="0.3">
      <c r="A68" s="165" t="s">
        <v>5</v>
      </c>
      <c r="B68" s="166"/>
      <c r="C68" s="62">
        <v>2</v>
      </c>
      <c r="D68" s="165" t="s">
        <v>25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40</v>
      </c>
      <c r="B70" s="170"/>
      <c r="C70" s="170"/>
      <c r="D70" s="170"/>
      <c r="E70" s="34" t="str">
        <f>'dynamische Daten'!$B$8</f>
        <v>DD.MM - DD.MM.YYYY</v>
      </c>
    </row>
    <row r="71" spans="1:5" x14ac:dyDescent="0.25">
      <c r="A71" s="19" t="s">
        <v>3</v>
      </c>
      <c r="B71" s="19" t="s">
        <v>90</v>
      </c>
      <c r="C71" s="171" t="s">
        <v>91</v>
      </c>
      <c r="D71" s="171"/>
      <c r="E71" s="26" t="s">
        <v>95</v>
      </c>
    </row>
    <row r="72" spans="1:5" s="47" customFormat="1" ht="26.1" customHeight="1" x14ac:dyDescent="0.25">
      <c r="A72" s="46">
        <v>1</v>
      </c>
      <c r="B72" s="42"/>
      <c r="C72" s="43">
        <v>60</v>
      </c>
      <c r="D72" s="46" t="s">
        <v>24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24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24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24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24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24</v>
      </c>
      <c r="E77" s="44"/>
    </row>
    <row r="78" spans="1:5" ht="26.1" customHeight="1" thickTop="1" x14ac:dyDescent="0.25">
      <c r="A78" s="162" t="s">
        <v>54</v>
      </c>
      <c r="B78" s="163"/>
      <c r="C78" s="25">
        <f>ROUND((SUM(C72:C77)/60),0)</f>
        <v>1</v>
      </c>
      <c r="D78" s="162" t="s">
        <v>25</v>
      </c>
      <c r="E78" s="164"/>
    </row>
    <row r="79" spans="1:5" ht="26.1" customHeight="1" thickBot="1" x14ac:dyDescent="0.3">
      <c r="A79" s="165" t="s">
        <v>5</v>
      </c>
      <c r="B79" s="166"/>
      <c r="C79" s="62">
        <v>2</v>
      </c>
      <c r="D79" s="165" t="s">
        <v>25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63</v>
      </c>
      <c r="B81" s="170"/>
      <c r="C81" s="170"/>
      <c r="D81" s="170"/>
      <c r="E81" s="34" t="str">
        <f>'dynamische Daten'!$B$9</f>
        <v>DD.MM - DD.MM.YYYY</v>
      </c>
    </row>
    <row r="82" spans="1:5" x14ac:dyDescent="0.25">
      <c r="A82" s="19" t="s">
        <v>3</v>
      </c>
      <c r="B82" s="19" t="s">
        <v>90</v>
      </c>
      <c r="C82" s="171" t="s">
        <v>91</v>
      </c>
      <c r="D82" s="171"/>
      <c r="E82" s="26" t="s">
        <v>95</v>
      </c>
    </row>
    <row r="83" spans="1:5" s="47" customFormat="1" ht="26.1" customHeight="1" x14ac:dyDescent="0.25">
      <c r="A83" s="46">
        <v>1</v>
      </c>
      <c r="B83" s="42"/>
      <c r="C83" s="43">
        <v>60</v>
      </c>
      <c r="D83" s="46" t="s">
        <v>24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24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24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24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24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24</v>
      </c>
      <c r="E88" s="44"/>
    </row>
    <row r="89" spans="1:5" ht="26.1" customHeight="1" thickTop="1" x14ac:dyDescent="0.25">
      <c r="A89" s="162" t="s">
        <v>54</v>
      </c>
      <c r="B89" s="163"/>
      <c r="C89" s="25">
        <f>ROUND((SUM(C83:C88)/60),0)</f>
        <v>1</v>
      </c>
      <c r="D89" s="162" t="s">
        <v>25</v>
      </c>
      <c r="E89" s="164"/>
    </row>
    <row r="90" spans="1:5" ht="26.1" customHeight="1" thickBot="1" x14ac:dyDescent="0.3">
      <c r="A90" s="165" t="s">
        <v>5</v>
      </c>
      <c r="B90" s="166"/>
      <c r="C90" s="62">
        <v>2</v>
      </c>
      <c r="D90" s="165" t="s">
        <v>25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64</v>
      </c>
      <c r="B92" s="170"/>
      <c r="C92" s="170"/>
      <c r="D92" s="170"/>
      <c r="E92" s="34" t="str">
        <f>'dynamische Daten'!$B$10</f>
        <v>DD.MM - DD.MM.YYYY</v>
      </c>
    </row>
    <row r="93" spans="1:5" x14ac:dyDescent="0.25">
      <c r="A93" s="19" t="s">
        <v>3</v>
      </c>
      <c r="B93" s="19" t="s">
        <v>90</v>
      </c>
      <c r="C93" s="171" t="s">
        <v>91</v>
      </c>
      <c r="D93" s="171"/>
      <c r="E93" s="26" t="s">
        <v>95</v>
      </c>
    </row>
    <row r="94" spans="1:5" s="47" customFormat="1" ht="26.1" customHeight="1" x14ac:dyDescent="0.25">
      <c r="A94" s="46">
        <v>1</v>
      </c>
      <c r="B94" s="42"/>
      <c r="C94" s="43">
        <v>60</v>
      </c>
      <c r="D94" s="46" t="s">
        <v>24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24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24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24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24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24</v>
      </c>
      <c r="E99" s="44"/>
    </row>
    <row r="100" spans="1:5" ht="26.1" customHeight="1" thickTop="1" x14ac:dyDescent="0.25">
      <c r="A100" s="162" t="s">
        <v>54</v>
      </c>
      <c r="B100" s="163"/>
      <c r="C100" s="25">
        <f>ROUND((SUM(C94:C99)/60),0)</f>
        <v>1</v>
      </c>
      <c r="D100" s="162" t="s">
        <v>25</v>
      </c>
      <c r="E100" s="164"/>
    </row>
    <row r="101" spans="1:5" ht="26.1" customHeight="1" thickBot="1" x14ac:dyDescent="0.3">
      <c r="A101" s="165" t="s">
        <v>5</v>
      </c>
      <c r="B101" s="166"/>
      <c r="C101" s="62">
        <v>2</v>
      </c>
      <c r="D101" s="165" t="s">
        <v>25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65</v>
      </c>
      <c r="B103" s="170"/>
      <c r="C103" s="170"/>
      <c r="D103" s="170"/>
      <c r="E103" s="34" t="str">
        <f>'dynamische Daten'!$B$11</f>
        <v>DD.MM - DD.MM.YYYY</v>
      </c>
    </row>
    <row r="104" spans="1:5" x14ac:dyDescent="0.25">
      <c r="A104" s="19" t="s">
        <v>3</v>
      </c>
      <c r="B104" s="19" t="s">
        <v>90</v>
      </c>
      <c r="C104" s="171" t="s">
        <v>91</v>
      </c>
      <c r="D104" s="171"/>
      <c r="E104" s="26" t="s">
        <v>95</v>
      </c>
    </row>
    <row r="105" spans="1:5" s="47" customFormat="1" ht="26.1" customHeight="1" x14ac:dyDescent="0.25">
      <c r="A105" s="46">
        <v>1</v>
      </c>
      <c r="B105" s="42"/>
      <c r="C105" s="43">
        <v>60</v>
      </c>
      <c r="D105" s="46" t="s">
        <v>24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24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24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24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24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24</v>
      </c>
      <c r="E110" s="44"/>
    </row>
    <row r="111" spans="1:5" ht="26.1" customHeight="1" thickTop="1" x14ac:dyDescent="0.25">
      <c r="A111" s="162" t="s">
        <v>54</v>
      </c>
      <c r="B111" s="163"/>
      <c r="C111" s="25">
        <f>ROUND((SUM(C105:C110)/60),0)</f>
        <v>1</v>
      </c>
      <c r="D111" s="162" t="s">
        <v>25</v>
      </c>
      <c r="E111" s="164"/>
    </row>
    <row r="112" spans="1:5" ht="26.1" customHeight="1" thickBot="1" x14ac:dyDescent="0.3">
      <c r="A112" s="165" t="s">
        <v>5</v>
      </c>
      <c r="B112" s="166"/>
      <c r="C112" s="62">
        <v>2</v>
      </c>
      <c r="D112" s="165" t="s">
        <v>25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66</v>
      </c>
      <c r="B114" s="170"/>
      <c r="C114" s="170"/>
      <c r="D114" s="170"/>
      <c r="E114" s="34" t="str">
        <f>'dynamische Daten'!$B$12</f>
        <v>DD.MM - DD.MM.YYYY</v>
      </c>
    </row>
    <row r="115" spans="1:5" x14ac:dyDescent="0.25">
      <c r="A115" s="19" t="s">
        <v>3</v>
      </c>
      <c r="B115" s="19" t="s">
        <v>90</v>
      </c>
      <c r="C115" s="171" t="s">
        <v>91</v>
      </c>
      <c r="D115" s="171"/>
      <c r="E115" s="26" t="s">
        <v>95</v>
      </c>
    </row>
    <row r="116" spans="1:5" s="47" customFormat="1" ht="26.1" customHeight="1" x14ac:dyDescent="0.25">
      <c r="A116" s="46">
        <v>1</v>
      </c>
      <c r="B116" s="42"/>
      <c r="C116" s="43">
        <v>60</v>
      </c>
      <c r="D116" s="46" t="s">
        <v>24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24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24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24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24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24</v>
      </c>
      <c r="E121" s="44"/>
    </row>
    <row r="122" spans="1:5" ht="26.1" customHeight="1" thickTop="1" x14ac:dyDescent="0.25">
      <c r="A122" s="162" t="s">
        <v>54</v>
      </c>
      <c r="B122" s="163"/>
      <c r="C122" s="25">
        <f>ROUND((SUM(C116:C121)/60),0)</f>
        <v>1</v>
      </c>
      <c r="D122" s="162" t="s">
        <v>25</v>
      </c>
      <c r="E122" s="164"/>
    </row>
    <row r="123" spans="1:5" ht="26.1" customHeight="1" thickBot="1" x14ac:dyDescent="0.3">
      <c r="A123" s="165" t="s">
        <v>5</v>
      </c>
      <c r="B123" s="166"/>
      <c r="C123" s="62">
        <v>2</v>
      </c>
      <c r="D123" s="165" t="s">
        <v>25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67</v>
      </c>
      <c r="B125" s="170"/>
      <c r="C125" s="170"/>
      <c r="D125" s="170"/>
      <c r="E125" s="34" t="str">
        <f>'dynamische Daten'!$B$13</f>
        <v>DD.MM - DD.MM.YYYY</v>
      </c>
    </row>
    <row r="126" spans="1:5" x14ac:dyDescent="0.25">
      <c r="A126" s="19" t="s">
        <v>3</v>
      </c>
      <c r="B126" s="19" t="s">
        <v>90</v>
      </c>
      <c r="C126" s="171" t="s">
        <v>91</v>
      </c>
      <c r="D126" s="171"/>
      <c r="E126" s="26" t="s">
        <v>95</v>
      </c>
    </row>
    <row r="127" spans="1:5" s="47" customFormat="1" ht="26.1" customHeight="1" x14ac:dyDescent="0.25">
      <c r="A127" s="46">
        <v>1</v>
      </c>
      <c r="B127" s="42"/>
      <c r="C127" s="43">
        <v>60</v>
      </c>
      <c r="D127" s="46" t="s">
        <v>24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24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24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24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24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24</v>
      </c>
      <c r="E132" s="44"/>
    </row>
    <row r="133" spans="1:5" ht="26.1" customHeight="1" thickTop="1" x14ac:dyDescent="0.25">
      <c r="A133" s="162" t="s">
        <v>54</v>
      </c>
      <c r="B133" s="163"/>
      <c r="C133" s="25">
        <f>ROUND((SUM(C127:C132)/60),0)</f>
        <v>1</v>
      </c>
      <c r="D133" s="162" t="s">
        <v>25</v>
      </c>
      <c r="E133" s="164"/>
    </row>
    <row r="134" spans="1:5" ht="26.1" customHeight="1" thickBot="1" x14ac:dyDescent="0.3">
      <c r="A134" s="165" t="s">
        <v>5</v>
      </c>
      <c r="B134" s="166"/>
      <c r="C134" s="62">
        <v>2</v>
      </c>
      <c r="D134" s="165" t="s">
        <v>25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68</v>
      </c>
      <c r="B136" s="170"/>
      <c r="C136" s="170"/>
      <c r="D136" s="170"/>
      <c r="E136" s="34" t="str">
        <f>'dynamische Daten'!$B$14</f>
        <v>DD.MM - DD.MM.YYYY</v>
      </c>
    </row>
    <row r="137" spans="1:5" x14ac:dyDescent="0.25">
      <c r="A137" s="19" t="s">
        <v>3</v>
      </c>
      <c r="B137" s="19" t="s">
        <v>90</v>
      </c>
      <c r="C137" s="171" t="s">
        <v>91</v>
      </c>
      <c r="D137" s="171"/>
      <c r="E137" s="26" t="s">
        <v>95</v>
      </c>
    </row>
    <row r="138" spans="1:5" s="47" customFormat="1" ht="26.1" customHeight="1" x14ac:dyDescent="0.25">
      <c r="A138" s="46">
        <v>1</v>
      </c>
      <c r="B138" s="42"/>
      <c r="C138" s="43">
        <v>60</v>
      </c>
      <c r="D138" s="46" t="s">
        <v>24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24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24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24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24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24</v>
      </c>
      <c r="E143" s="44"/>
    </row>
    <row r="144" spans="1:5" ht="26.1" customHeight="1" thickTop="1" x14ac:dyDescent="0.25">
      <c r="A144" s="162" t="s">
        <v>54</v>
      </c>
      <c r="B144" s="163"/>
      <c r="C144" s="25">
        <f>ROUND((SUM(C138:C143)/60),0)</f>
        <v>1</v>
      </c>
      <c r="D144" s="162" t="s">
        <v>25</v>
      </c>
      <c r="E144" s="164"/>
    </row>
    <row r="145" spans="1:5" ht="26.1" customHeight="1" thickBot="1" x14ac:dyDescent="0.3">
      <c r="A145" s="165" t="s">
        <v>5</v>
      </c>
      <c r="B145" s="166"/>
      <c r="C145" s="62">
        <v>2</v>
      </c>
      <c r="D145" s="165" t="s">
        <v>25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69</v>
      </c>
      <c r="B147" s="170"/>
      <c r="C147" s="170"/>
      <c r="D147" s="170"/>
      <c r="E147" s="34" t="str">
        <f>'dynamische Daten'!$B$15</f>
        <v>DD.MM - DD.MM.YYYY</v>
      </c>
    </row>
    <row r="148" spans="1:5" x14ac:dyDescent="0.25">
      <c r="A148" s="19" t="s">
        <v>3</v>
      </c>
      <c r="B148" s="19" t="s">
        <v>90</v>
      </c>
      <c r="C148" s="171" t="s">
        <v>91</v>
      </c>
      <c r="D148" s="171"/>
      <c r="E148" s="26" t="s">
        <v>95</v>
      </c>
    </row>
    <row r="149" spans="1:5" s="47" customFormat="1" ht="26.1" customHeight="1" x14ac:dyDescent="0.25">
      <c r="A149" s="46">
        <v>1</v>
      </c>
      <c r="B149" s="42"/>
      <c r="C149" s="43">
        <v>60</v>
      </c>
      <c r="D149" s="46" t="s">
        <v>24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24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24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24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24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24</v>
      </c>
      <c r="E154" s="44"/>
    </row>
    <row r="155" spans="1:5" ht="26.1" customHeight="1" thickTop="1" x14ac:dyDescent="0.25">
      <c r="A155" s="162" t="s">
        <v>54</v>
      </c>
      <c r="B155" s="163"/>
      <c r="C155" s="25">
        <f>ROUND((SUM(C149:C154)/60),0)</f>
        <v>1</v>
      </c>
      <c r="D155" s="162" t="s">
        <v>25</v>
      </c>
      <c r="E155" s="164"/>
    </row>
    <row r="156" spans="1:5" ht="25.5" customHeight="1" thickBot="1" x14ac:dyDescent="0.3">
      <c r="A156" s="165" t="s">
        <v>5</v>
      </c>
      <c r="B156" s="166"/>
      <c r="C156" s="62">
        <v>2</v>
      </c>
      <c r="D156" s="165" t="s">
        <v>25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70</v>
      </c>
      <c r="B158" s="170"/>
      <c r="C158" s="170"/>
      <c r="D158" s="170"/>
      <c r="E158" s="34" t="str">
        <f>'dynamische Daten'!$B$16</f>
        <v>DD.MM - DD.MM.YYYY</v>
      </c>
    </row>
    <row r="159" spans="1:5" x14ac:dyDescent="0.25">
      <c r="A159" s="19" t="s">
        <v>3</v>
      </c>
      <c r="B159" s="19" t="s">
        <v>90</v>
      </c>
      <c r="C159" s="171" t="s">
        <v>91</v>
      </c>
      <c r="D159" s="171"/>
      <c r="E159" s="26" t="s">
        <v>95</v>
      </c>
    </row>
    <row r="160" spans="1:5" s="47" customFormat="1" ht="26.1" customHeight="1" x14ac:dyDescent="0.25">
      <c r="A160" s="46">
        <v>1</v>
      </c>
      <c r="B160" s="42"/>
      <c r="C160" s="43">
        <v>60</v>
      </c>
      <c r="D160" s="46" t="s">
        <v>24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24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24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24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24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24</v>
      </c>
      <c r="E165" s="44"/>
    </row>
    <row r="166" spans="1:5" ht="26.1" customHeight="1" thickTop="1" x14ac:dyDescent="0.25">
      <c r="A166" s="162" t="s">
        <v>54</v>
      </c>
      <c r="B166" s="163"/>
      <c r="C166" s="25">
        <f>ROUND((SUM(C160:C165)/60),0)</f>
        <v>1</v>
      </c>
      <c r="D166" s="162" t="s">
        <v>25</v>
      </c>
      <c r="E166" s="164"/>
    </row>
    <row r="167" spans="1:5" ht="26.1" customHeight="1" thickBot="1" x14ac:dyDescent="0.3">
      <c r="A167" s="165" t="s">
        <v>5</v>
      </c>
      <c r="B167" s="166"/>
      <c r="C167" s="62">
        <v>2</v>
      </c>
      <c r="D167" s="165" t="s">
        <v>25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71</v>
      </c>
      <c r="B169" s="170"/>
      <c r="C169" s="170"/>
      <c r="D169" s="170"/>
      <c r="E169" s="34" t="str">
        <f>'dynamische Daten'!$B$17</f>
        <v>DD.MM - DD.MM.YYYY</v>
      </c>
    </row>
    <row r="170" spans="1:5" x14ac:dyDescent="0.25">
      <c r="A170" s="19" t="s">
        <v>3</v>
      </c>
      <c r="B170" s="19" t="s">
        <v>90</v>
      </c>
      <c r="C170" s="171" t="s">
        <v>91</v>
      </c>
      <c r="D170" s="171"/>
      <c r="E170" s="26" t="s">
        <v>95</v>
      </c>
    </row>
    <row r="171" spans="1:5" s="47" customFormat="1" ht="26.1" customHeight="1" x14ac:dyDescent="0.25">
      <c r="A171" s="46">
        <v>1</v>
      </c>
      <c r="B171" s="42"/>
      <c r="C171" s="43">
        <v>60</v>
      </c>
      <c r="D171" s="46" t="s">
        <v>24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24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24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24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24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24</v>
      </c>
      <c r="E176" s="44"/>
    </row>
    <row r="177" spans="1:5" ht="26.1" customHeight="1" thickTop="1" x14ac:dyDescent="0.25">
      <c r="A177" s="162" t="s">
        <v>54</v>
      </c>
      <c r="B177" s="163"/>
      <c r="C177" s="25">
        <f>ROUND((SUM(C171:C176)/60),0)</f>
        <v>1</v>
      </c>
      <c r="D177" s="162" t="s">
        <v>25</v>
      </c>
      <c r="E177" s="164"/>
    </row>
    <row r="178" spans="1:5" ht="26.1" customHeight="1" thickBot="1" x14ac:dyDescent="0.3">
      <c r="A178" s="165" t="s">
        <v>5</v>
      </c>
      <c r="B178" s="166"/>
      <c r="C178" s="62">
        <v>2</v>
      </c>
      <c r="D178" s="165" t="s">
        <v>25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72</v>
      </c>
      <c r="B180" s="170"/>
      <c r="C180" s="170"/>
      <c r="D180" s="170"/>
      <c r="E180" s="34" t="str">
        <f>'dynamische Daten'!$B$18</f>
        <v>DD.MM - DD.MM.YYYY</v>
      </c>
    </row>
    <row r="181" spans="1:5" x14ac:dyDescent="0.25">
      <c r="A181" s="19" t="s">
        <v>3</v>
      </c>
      <c r="B181" s="19" t="s">
        <v>90</v>
      </c>
      <c r="C181" s="171" t="s">
        <v>91</v>
      </c>
      <c r="D181" s="171"/>
      <c r="E181" s="26" t="s">
        <v>95</v>
      </c>
    </row>
    <row r="182" spans="1:5" s="47" customFormat="1" ht="26.1" customHeight="1" x14ac:dyDescent="0.25">
      <c r="A182" s="46">
        <v>1</v>
      </c>
      <c r="B182" s="42"/>
      <c r="C182" s="43">
        <v>60</v>
      </c>
      <c r="D182" s="46" t="s">
        <v>24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24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24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24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24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24</v>
      </c>
      <c r="E187" s="44"/>
    </row>
    <row r="188" spans="1:5" ht="26.1" customHeight="1" thickTop="1" x14ac:dyDescent="0.25">
      <c r="A188" s="162" t="s">
        <v>54</v>
      </c>
      <c r="B188" s="163"/>
      <c r="C188" s="25">
        <f>ROUND((SUM(C182:C187)/60),0)</f>
        <v>1</v>
      </c>
      <c r="D188" s="162" t="s">
        <v>25</v>
      </c>
      <c r="E188" s="164"/>
    </row>
    <row r="189" spans="1:5" ht="25.5" customHeight="1" thickBot="1" x14ac:dyDescent="0.3">
      <c r="A189" s="165" t="s">
        <v>5</v>
      </c>
      <c r="B189" s="166"/>
      <c r="C189" s="62">
        <v>2</v>
      </c>
      <c r="D189" s="165" t="s">
        <v>25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73</v>
      </c>
      <c r="B191" s="170"/>
      <c r="C191" s="170"/>
      <c r="D191" s="170"/>
      <c r="E191" s="34" t="str">
        <f>'dynamische Daten'!$B$19</f>
        <v>DD.MM - DD.MM.YYYY</v>
      </c>
    </row>
    <row r="192" spans="1:5" x14ac:dyDescent="0.25">
      <c r="A192" s="19" t="s">
        <v>3</v>
      </c>
      <c r="B192" s="19" t="s">
        <v>90</v>
      </c>
      <c r="C192" s="171" t="s">
        <v>91</v>
      </c>
      <c r="D192" s="171"/>
      <c r="E192" s="26" t="s">
        <v>95</v>
      </c>
    </row>
    <row r="193" spans="1:5" s="47" customFormat="1" ht="26.1" customHeight="1" x14ac:dyDescent="0.25">
      <c r="A193" s="46">
        <v>1</v>
      </c>
      <c r="B193" s="42"/>
      <c r="C193" s="43">
        <v>60</v>
      </c>
      <c r="D193" s="46" t="s">
        <v>24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24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24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24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24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24</v>
      </c>
      <c r="E198" s="44"/>
    </row>
    <row r="199" spans="1:5" ht="26.1" customHeight="1" thickTop="1" x14ac:dyDescent="0.25">
      <c r="A199" s="162" t="s">
        <v>54</v>
      </c>
      <c r="B199" s="163"/>
      <c r="C199" s="25">
        <f>ROUND((SUM(C193:C198)/60),0)</f>
        <v>1</v>
      </c>
      <c r="D199" s="162" t="s">
        <v>25</v>
      </c>
      <c r="E199" s="164"/>
    </row>
    <row r="200" spans="1:5" ht="26.1" customHeight="1" thickBot="1" x14ac:dyDescent="0.3">
      <c r="A200" s="165" t="s">
        <v>5</v>
      </c>
      <c r="B200" s="166"/>
      <c r="C200" s="62">
        <v>2</v>
      </c>
      <c r="D200" s="165" t="s">
        <v>25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74</v>
      </c>
      <c r="B202" s="170"/>
      <c r="C202" s="170"/>
      <c r="D202" s="170"/>
      <c r="E202" s="34" t="str">
        <f>'dynamische Daten'!$B$20</f>
        <v>DD.MM - DD.MM.YYYY</v>
      </c>
    </row>
    <row r="203" spans="1:5" x14ac:dyDescent="0.25">
      <c r="A203" s="19" t="s">
        <v>3</v>
      </c>
      <c r="B203" s="19" t="s">
        <v>90</v>
      </c>
      <c r="C203" s="171" t="s">
        <v>91</v>
      </c>
      <c r="D203" s="171"/>
      <c r="E203" s="26" t="s">
        <v>95</v>
      </c>
    </row>
    <row r="204" spans="1:5" s="47" customFormat="1" ht="26.1" customHeight="1" x14ac:dyDescent="0.25">
      <c r="A204" s="46">
        <v>1</v>
      </c>
      <c r="B204" s="42"/>
      <c r="C204" s="43">
        <v>60</v>
      </c>
      <c r="D204" s="46" t="s">
        <v>24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24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24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24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24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24</v>
      </c>
      <c r="E209" s="44"/>
    </row>
    <row r="210" spans="1:5" ht="26.1" customHeight="1" thickTop="1" x14ac:dyDescent="0.25">
      <c r="A210" s="162" t="s">
        <v>54</v>
      </c>
      <c r="B210" s="163"/>
      <c r="C210" s="25">
        <f>ROUND((SUM(C204:C209)/60),0)</f>
        <v>1</v>
      </c>
      <c r="D210" s="162" t="s">
        <v>25</v>
      </c>
      <c r="E210" s="164"/>
    </row>
    <row r="211" spans="1:5" ht="25.5" customHeight="1" thickBot="1" x14ac:dyDescent="0.3">
      <c r="A211" s="165" t="s">
        <v>5</v>
      </c>
      <c r="B211" s="166"/>
      <c r="C211" s="62">
        <v>2</v>
      </c>
      <c r="D211" s="165" t="s">
        <v>25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75</v>
      </c>
      <c r="B213" s="170"/>
      <c r="C213" s="170"/>
      <c r="D213" s="170"/>
      <c r="E213" s="34" t="str">
        <f>'dynamische Daten'!$B$21</f>
        <v>DD.MM - DD.MM.YYYY</v>
      </c>
    </row>
    <row r="214" spans="1:5" x14ac:dyDescent="0.25">
      <c r="A214" s="19" t="s">
        <v>3</v>
      </c>
      <c r="B214" s="19" t="s">
        <v>90</v>
      </c>
      <c r="C214" s="171" t="s">
        <v>91</v>
      </c>
      <c r="D214" s="171"/>
      <c r="E214" s="26" t="s">
        <v>95</v>
      </c>
    </row>
    <row r="215" spans="1:5" s="47" customFormat="1" ht="26.1" customHeight="1" x14ac:dyDescent="0.25">
      <c r="A215" s="46">
        <v>1</v>
      </c>
      <c r="B215" s="42"/>
      <c r="C215" s="43">
        <v>60</v>
      </c>
      <c r="D215" s="46" t="s">
        <v>24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24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24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24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24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24</v>
      </c>
      <c r="E220" s="44"/>
    </row>
    <row r="221" spans="1:5" ht="26.1" customHeight="1" thickTop="1" x14ac:dyDescent="0.25">
      <c r="A221" s="162" t="s">
        <v>54</v>
      </c>
      <c r="B221" s="163"/>
      <c r="C221" s="25">
        <f>ROUND((SUM(C215:C220)/60),0)</f>
        <v>1</v>
      </c>
      <c r="D221" s="162" t="s">
        <v>25</v>
      </c>
      <c r="E221" s="164"/>
    </row>
    <row r="222" spans="1:5" ht="26.1" customHeight="1" thickBot="1" x14ac:dyDescent="0.3">
      <c r="A222" s="165" t="s">
        <v>5</v>
      </c>
      <c r="B222" s="166"/>
      <c r="C222" s="62">
        <v>2</v>
      </c>
      <c r="D222" s="165" t="s">
        <v>25</v>
      </c>
      <c r="E222" s="167"/>
    </row>
    <row r="223" spans="1:5" ht="13.8" thickTop="1" x14ac:dyDescent="0.25"/>
  </sheetData>
  <sheetProtection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D8" sqref="D8"/>
    </sheetView>
  </sheetViews>
  <sheetFormatPr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59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'dynamische Daten'!B25</f>
        <v>John Doe</v>
      </c>
      <c r="B3" s="180"/>
      <c r="C3" s="180"/>
      <c r="D3" s="180"/>
      <c r="E3" s="181"/>
    </row>
    <row r="4" spans="1:5" ht="18" customHeight="1" x14ac:dyDescent="0.25">
      <c r="A4" s="169" t="s">
        <v>60</v>
      </c>
      <c r="B4" s="170"/>
      <c r="C4" s="170"/>
      <c r="D4" s="170"/>
      <c r="E4" s="34" t="str">
        <f>'dynamische Daten'!$B$2</f>
        <v>DD.MM - DD.MM.YYYY</v>
      </c>
    </row>
    <row r="5" spans="1:5" x14ac:dyDescent="0.25">
      <c r="A5" s="19" t="s">
        <v>3</v>
      </c>
      <c r="B5" s="19" t="s">
        <v>90</v>
      </c>
      <c r="C5" s="171" t="s">
        <v>91</v>
      </c>
      <c r="D5" s="171"/>
      <c r="E5" s="26" t="s">
        <v>95</v>
      </c>
    </row>
    <row r="6" spans="1:5" s="47" customFormat="1" ht="26.1" customHeight="1" x14ac:dyDescent="0.25">
      <c r="A6" s="46">
        <v>1</v>
      </c>
      <c r="B6" s="42" t="s">
        <v>0</v>
      </c>
      <c r="C6" s="43">
        <v>60</v>
      </c>
      <c r="D6" s="46" t="s">
        <v>24</v>
      </c>
      <c r="E6" s="42"/>
    </row>
    <row r="7" spans="1:5" s="47" customFormat="1" ht="26.1" customHeight="1" x14ac:dyDescent="0.25">
      <c r="A7" s="46">
        <v>2</v>
      </c>
      <c r="B7" s="42" t="s">
        <v>1</v>
      </c>
      <c r="C7" s="43">
        <v>0</v>
      </c>
      <c r="D7" s="46" t="s">
        <v>24</v>
      </c>
      <c r="E7" s="42"/>
    </row>
    <row r="8" spans="1:5" s="47" customFormat="1" ht="26.1" customHeight="1" x14ac:dyDescent="0.25">
      <c r="A8" s="46">
        <v>3</v>
      </c>
      <c r="B8" s="42" t="s">
        <v>2</v>
      </c>
      <c r="C8" s="43">
        <v>0</v>
      </c>
      <c r="D8" s="46" t="s">
        <v>24</v>
      </c>
      <c r="E8" s="42"/>
    </row>
    <row r="9" spans="1:5" s="47" customFormat="1" ht="26.1" customHeight="1" x14ac:dyDescent="0.25">
      <c r="A9" s="46">
        <v>4</v>
      </c>
      <c r="B9" s="42" t="s">
        <v>4</v>
      </c>
      <c r="C9" s="43"/>
      <c r="D9" s="46" t="s">
        <v>24</v>
      </c>
      <c r="E9" s="42" t="s">
        <v>7</v>
      </c>
    </row>
    <row r="10" spans="1:5" s="47" customFormat="1" ht="26.1" customHeight="1" x14ac:dyDescent="0.25">
      <c r="A10" s="46">
        <v>5</v>
      </c>
      <c r="B10" s="42"/>
      <c r="C10" s="43"/>
      <c r="D10" s="46" t="s">
        <v>24</v>
      </c>
      <c r="E10" s="42" t="s">
        <v>8</v>
      </c>
    </row>
    <row r="11" spans="1:5" s="47" customFormat="1" ht="26.1" customHeight="1" thickBot="1" x14ac:dyDescent="0.3">
      <c r="A11" s="48">
        <v>6</v>
      </c>
      <c r="B11" s="44"/>
      <c r="C11" s="45"/>
      <c r="D11" s="46" t="s">
        <v>24</v>
      </c>
      <c r="E11" s="44"/>
    </row>
    <row r="12" spans="1:5" ht="26.1" customHeight="1" thickTop="1" x14ac:dyDescent="0.25">
      <c r="A12" s="173" t="s">
        <v>54</v>
      </c>
      <c r="B12" s="173"/>
      <c r="C12" s="25">
        <f>ROUND((SUM(C6:C11)/60),0)</f>
        <v>1</v>
      </c>
      <c r="D12" s="162" t="s">
        <v>25</v>
      </c>
      <c r="E12" s="164"/>
    </row>
    <row r="13" spans="1:5" ht="26.1" customHeight="1" x14ac:dyDescent="0.25">
      <c r="A13" s="174" t="s">
        <v>5</v>
      </c>
      <c r="B13" s="174"/>
      <c r="C13" s="61">
        <v>2</v>
      </c>
      <c r="D13" s="175" t="s">
        <v>25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76</v>
      </c>
      <c r="B15" s="170"/>
      <c r="C15" s="170"/>
      <c r="D15" s="170"/>
      <c r="E15" s="34" t="str">
        <f>'dynamische Daten'!$B$3</f>
        <v>DD.MM - DD.MM.YYYY</v>
      </c>
    </row>
    <row r="16" spans="1:5" x14ac:dyDescent="0.25">
      <c r="A16" s="19" t="s">
        <v>3</v>
      </c>
      <c r="B16" s="19" t="s">
        <v>90</v>
      </c>
      <c r="C16" s="171" t="s">
        <v>91</v>
      </c>
      <c r="D16" s="171"/>
      <c r="E16" s="26" t="s">
        <v>95</v>
      </c>
    </row>
    <row r="17" spans="1:5" s="47" customFormat="1" ht="26.1" customHeight="1" x14ac:dyDescent="0.25">
      <c r="A17" s="46">
        <v>1</v>
      </c>
      <c r="B17" s="42"/>
      <c r="C17" s="43">
        <v>60</v>
      </c>
      <c r="D17" s="46" t="s">
        <v>24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24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24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24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24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24</v>
      </c>
      <c r="E22" s="44"/>
    </row>
    <row r="23" spans="1:5" ht="26.1" customHeight="1" thickTop="1" x14ac:dyDescent="0.25">
      <c r="A23" s="162" t="s">
        <v>54</v>
      </c>
      <c r="B23" s="163"/>
      <c r="C23" s="25">
        <f>ROUND((SUM(C17:C22)/60),0)</f>
        <v>1</v>
      </c>
      <c r="D23" s="162" t="s">
        <v>25</v>
      </c>
      <c r="E23" s="164"/>
    </row>
    <row r="24" spans="1:5" ht="26.1" customHeight="1" thickBot="1" x14ac:dyDescent="0.3">
      <c r="A24" s="165" t="s">
        <v>5</v>
      </c>
      <c r="B24" s="166"/>
      <c r="C24" s="62">
        <v>2</v>
      </c>
      <c r="D24" s="165" t="s">
        <v>25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36</v>
      </c>
      <c r="B26" s="170"/>
      <c r="C26" s="170"/>
      <c r="D26" s="170"/>
      <c r="E26" s="34" t="str">
        <f>'dynamische Daten'!$B$4</f>
        <v>DD.MM - DD.MM.YYYY</v>
      </c>
    </row>
    <row r="27" spans="1:5" x14ac:dyDescent="0.25">
      <c r="A27" s="19" t="s">
        <v>3</v>
      </c>
      <c r="B27" s="19" t="s">
        <v>90</v>
      </c>
      <c r="C27" s="171" t="s">
        <v>91</v>
      </c>
      <c r="D27" s="171"/>
      <c r="E27" s="26" t="s">
        <v>95</v>
      </c>
    </row>
    <row r="28" spans="1:5" s="47" customFormat="1" ht="26.1" customHeight="1" x14ac:dyDescent="0.25">
      <c r="A28" s="46">
        <v>1</v>
      </c>
      <c r="B28" s="42"/>
      <c r="C28" s="43">
        <v>60</v>
      </c>
      <c r="D28" s="46" t="s">
        <v>24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24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24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24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24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24</v>
      </c>
      <c r="E33" s="44"/>
    </row>
    <row r="34" spans="1:5" ht="26.1" customHeight="1" thickTop="1" x14ac:dyDescent="0.25">
      <c r="A34" s="162" t="s">
        <v>54</v>
      </c>
      <c r="B34" s="163"/>
      <c r="C34" s="25">
        <f>ROUND((SUM(C28:C33)/60),0)</f>
        <v>1</v>
      </c>
      <c r="D34" s="162" t="s">
        <v>25</v>
      </c>
      <c r="E34" s="164"/>
    </row>
    <row r="35" spans="1:5" ht="26.1" customHeight="1" thickBot="1" x14ac:dyDescent="0.3">
      <c r="A35" s="165" t="s">
        <v>5</v>
      </c>
      <c r="B35" s="166"/>
      <c r="C35" s="62">
        <v>2</v>
      </c>
      <c r="D35" s="165" t="s">
        <v>25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37</v>
      </c>
      <c r="B37" s="170"/>
      <c r="C37" s="170"/>
      <c r="D37" s="170"/>
      <c r="E37" s="34" t="str">
        <f>'dynamische Daten'!$B$5</f>
        <v>DD.MM - DD.MM.YYYY</v>
      </c>
    </row>
    <row r="38" spans="1:5" x14ac:dyDescent="0.25">
      <c r="A38" s="19" t="s">
        <v>3</v>
      </c>
      <c r="B38" s="19" t="s">
        <v>90</v>
      </c>
      <c r="C38" s="171" t="s">
        <v>91</v>
      </c>
      <c r="D38" s="171"/>
      <c r="E38" s="26" t="s">
        <v>95</v>
      </c>
    </row>
    <row r="39" spans="1:5" s="47" customFormat="1" ht="26.1" customHeight="1" x14ac:dyDescent="0.25">
      <c r="A39" s="46">
        <v>1</v>
      </c>
      <c r="B39" s="42"/>
      <c r="C39" s="43">
        <v>60</v>
      </c>
      <c r="D39" s="46" t="s">
        <v>24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24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24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24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24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24</v>
      </c>
      <c r="E44" s="44"/>
    </row>
    <row r="45" spans="1:5" ht="26.1" customHeight="1" thickTop="1" x14ac:dyDescent="0.25">
      <c r="A45" s="162" t="s">
        <v>54</v>
      </c>
      <c r="B45" s="163"/>
      <c r="C45" s="25">
        <f>ROUND((SUM(C39:C44)/60),0)</f>
        <v>1</v>
      </c>
      <c r="D45" s="162" t="s">
        <v>25</v>
      </c>
      <c r="E45" s="164"/>
    </row>
    <row r="46" spans="1:5" ht="26.1" customHeight="1" thickBot="1" x14ac:dyDescent="0.3">
      <c r="A46" s="165" t="s">
        <v>5</v>
      </c>
      <c r="B46" s="166"/>
      <c r="C46" s="62">
        <v>2</v>
      </c>
      <c r="D46" s="165" t="s">
        <v>25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38</v>
      </c>
      <c r="B48" s="170"/>
      <c r="C48" s="170"/>
      <c r="D48" s="170"/>
      <c r="E48" s="34" t="str">
        <f>'dynamische Daten'!$B$6</f>
        <v>DD.MM - DD.MM.YYYY</v>
      </c>
    </row>
    <row r="49" spans="1:5" x14ac:dyDescent="0.25">
      <c r="A49" s="19" t="s">
        <v>3</v>
      </c>
      <c r="B49" s="19" t="s">
        <v>90</v>
      </c>
      <c r="C49" s="171" t="s">
        <v>91</v>
      </c>
      <c r="D49" s="171"/>
      <c r="E49" s="26" t="s">
        <v>95</v>
      </c>
    </row>
    <row r="50" spans="1:5" s="47" customFormat="1" ht="26.1" customHeight="1" x14ac:dyDescent="0.25">
      <c r="A50" s="46">
        <v>1</v>
      </c>
      <c r="B50" s="42"/>
      <c r="C50" s="43">
        <v>60</v>
      </c>
      <c r="D50" s="46" t="s">
        <v>24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24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24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24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24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24</v>
      </c>
      <c r="E55" s="44"/>
    </row>
    <row r="56" spans="1:5" ht="26.1" customHeight="1" thickTop="1" x14ac:dyDescent="0.25">
      <c r="A56" s="162" t="s">
        <v>54</v>
      </c>
      <c r="B56" s="163"/>
      <c r="C56" s="25">
        <f>ROUND((SUM(C50:C55)/60),0)</f>
        <v>1</v>
      </c>
      <c r="D56" s="162" t="s">
        <v>25</v>
      </c>
      <c r="E56" s="164"/>
    </row>
    <row r="57" spans="1:5" ht="26.1" customHeight="1" thickBot="1" x14ac:dyDescent="0.3">
      <c r="A57" s="165" t="s">
        <v>5</v>
      </c>
      <c r="B57" s="166"/>
      <c r="C57" s="62">
        <v>2</v>
      </c>
      <c r="D57" s="165" t="s">
        <v>25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39</v>
      </c>
      <c r="B59" s="170"/>
      <c r="C59" s="170"/>
      <c r="D59" s="170"/>
      <c r="E59" s="34" t="str">
        <f>'dynamische Daten'!$B$7</f>
        <v>DD.MM - DD.MM.YYYY</v>
      </c>
    </row>
    <row r="60" spans="1:5" x14ac:dyDescent="0.25">
      <c r="A60" s="19" t="s">
        <v>3</v>
      </c>
      <c r="B60" s="19" t="s">
        <v>90</v>
      </c>
      <c r="C60" s="171" t="s">
        <v>91</v>
      </c>
      <c r="D60" s="171"/>
      <c r="E60" s="26" t="s">
        <v>95</v>
      </c>
    </row>
    <row r="61" spans="1:5" s="47" customFormat="1" ht="26.1" customHeight="1" x14ac:dyDescent="0.25">
      <c r="A61" s="46">
        <v>1</v>
      </c>
      <c r="B61" s="42"/>
      <c r="C61" s="43">
        <v>60</v>
      </c>
      <c r="D61" s="46" t="s">
        <v>24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24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24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24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24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24</v>
      </c>
      <c r="E66" s="44"/>
    </row>
    <row r="67" spans="1:5" ht="26.1" customHeight="1" thickTop="1" x14ac:dyDescent="0.25">
      <c r="A67" s="162" t="s">
        <v>54</v>
      </c>
      <c r="B67" s="163"/>
      <c r="C67" s="25">
        <f>ROUND((SUM(C61:C66)/60),0)</f>
        <v>1</v>
      </c>
      <c r="D67" s="162" t="s">
        <v>25</v>
      </c>
      <c r="E67" s="164"/>
    </row>
    <row r="68" spans="1:5" ht="26.1" customHeight="1" thickBot="1" x14ac:dyDescent="0.3">
      <c r="A68" s="165" t="s">
        <v>5</v>
      </c>
      <c r="B68" s="166"/>
      <c r="C68" s="62">
        <v>2</v>
      </c>
      <c r="D68" s="165" t="s">
        <v>25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40</v>
      </c>
      <c r="B70" s="170"/>
      <c r="C70" s="170"/>
      <c r="D70" s="170"/>
      <c r="E70" s="34" t="str">
        <f>'dynamische Daten'!$B$8</f>
        <v>DD.MM - DD.MM.YYYY</v>
      </c>
    </row>
    <row r="71" spans="1:5" x14ac:dyDescent="0.25">
      <c r="A71" s="19" t="s">
        <v>3</v>
      </c>
      <c r="B71" s="19" t="s">
        <v>90</v>
      </c>
      <c r="C71" s="171" t="s">
        <v>91</v>
      </c>
      <c r="D71" s="171"/>
      <c r="E71" s="26" t="s">
        <v>95</v>
      </c>
    </row>
    <row r="72" spans="1:5" s="47" customFormat="1" ht="26.1" customHeight="1" x14ac:dyDescent="0.25">
      <c r="A72" s="46">
        <v>1</v>
      </c>
      <c r="B72" s="42"/>
      <c r="C72" s="43">
        <v>60</v>
      </c>
      <c r="D72" s="46" t="s">
        <v>24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24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24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24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24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24</v>
      </c>
      <c r="E77" s="44"/>
    </row>
    <row r="78" spans="1:5" ht="26.1" customHeight="1" thickTop="1" x14ac:dyDescent="0.25">
      <c r="A78" s="162" t="s">
        <v>54</v>
      </c>
      <c r="B78" s="163"/>
      <c r="C78" s="25">
        <f>ROUND((SUM(C72:C77)/60),0)</f>
        <v>1</v>
      </c>
      <c r="D78" s="162" t="s">
        <v>25</v>
      </c>
      <c r="E78" s="164"/>
    </row>
    <row r="79" spans="1:5" ht="26.1" customHeight="1" thickBot="1" x14ac:dyDescent="0.3">
      <c r="A79" s="165" t="s">
        <v>5</v>
      </c>
      <c r="B79" s="166"/>
      <c r="C79" s="62">
        <v>2</v>
      </c>
      <c r="D79" s="165" t="s">
        <v>25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41</v>
      </c>
      <c r="B81" s="170"/>
      <c r="C81" s="170"/>
      <c r="D81" s="170"/>
      <c r="E81" s="34" t="str">
        <f>'dynamische Daten'!$B$9</f>
        <v>DD.MM - DD.MM.YYYY</v>
      </c>
    </row>
    <row r="82" spans="1:5" x14ac:dyDescent="0.25">
      <c r="A82" s="19" t="s">
        <v>3</v>
      </c>
      <c r="B82" s="19" t="s">
        <v>90</v>
      </c>
      <c r="C82" s="171" t="s">
        <v>91</v>
      </c>
      <c r="D82" s="171"/>
      <c r="E82" s="26" t="s">
        <v>95</v>
      </c>
    </row>
    <row r="83" spans="1:5" s="47" customFormat="1" ht="26.1" customHeight="1" x14ac:dyDescent="0.25">
      <c r="A83" s="46">
        <v>1</v>
      </c>
      <c r="B83" s="42"/>
      <c r="C83" s="43">
        <v>60</v>
      </c>
      <c r="D83" s="46" t="s">
        <v>24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24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24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24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24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24</v>
      </c>
      <c r="E88" s="44"/>
    </row>
    <row r="89" spans="1:5" ht="26.1" customHeight="1" thickTop="1" x14ac:dyDescent="0.25">
      <c r="A89" s="162" t="s">
        <v>54</v>
      </c>
      <c r="B89" s="163"/>
      <c r="C89" s="25">
        <f>ROUND((SUM(C83:C88)/60),0)</f>
        <v>1</v>
      </c>
      <c r="D89" s="162" t="s">
        <v>25</v>
      </c>
      <c r="E89" s="164"/>
    </row>
    <row r="90" spans="1:5" ht="26.1" customHeight="1" thickBot="1" x14ac:dyDescent="0.3">
      <c r="A90" s="165" t="s">
        <v>5</v>
      </c>
      <c r="B90" s="166"/>
      <c r="C90" s="62">
        <v>2</v>
      </c>
      <c r="D90" s="165" t="s">
        <v>25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42</v>
      </c>
      <c r="B92" s="170"/>
      <c r="C92" s="170"/>
      <c r="D92" s="170"/>
      <c r="E92" s="34" t="str">
        <f>'dynamische Daten'!$B$10</f>
        <v>DD.MM - DD.MM.YYYY</v>
      </c>
    </row>
    <row r="93" spans="1:5" x14ac:dyDescent="0.25">
      <c r="A93" s="19" t="s">
        <v>3</v>
      </c>
      <c r="B93" s="19" t="s">
        <v>90</v>
      </c>
      <c r="C93" s="171" t="s">
        <v>91</v>
      </c>
      <c r="D93" s="171"/>
      <c r="E93" s="26" t="s">
        <v>95</v>
      </c>
    </row>
    <row r="94" spans="1:5" s="47" customFormat="1" ht="26.1" customHeight="1" x14ac:dyDescent="0.25">
      <c r="A94" s="46">
        <v>1</v>
      </c>
      <c r="B94" s="42"/>
      <c r="C94" s="43">
        <v>60</v>
      </c>
      <c r="D94" s="46" t="s">
        <v>24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24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24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24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24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24</v>
      </c>
      <c r="E99" s="44"/>
    </row>
    <row r="100" spans="1:5" ht="26.1" customHeight="1" thickTop="1" x14ac:dyDescent="0.25">
      <c r="A100" s="162" t="s">
        <v>54</v>
      </c>
      <c r="B100" s="163"/>
      <c r="C100" s="25">
        <f>ROUND((SUM(C94:C99)/60),0)</f>
        <v>1</v>
      </c>
      <c r="D100" s="162" t="s">
        <v>25</v>
      </c>
      <c r="E100" s="164"/>
    </row>
    <row r="101" spans="1:5" ht="26.1" customHeight="1" thickBot="1" x14ac:dyDescent="0.3">
      <c r="A101" s="165" t="s">
        <v>5</v>
      </c>
      <c r="B101" s="166"/>
      <c r="C101" s="62">
        <v>2</v>
      </c>
      <c r="D101" s="165" t="s">
        <v>25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65</v>
      </c>
      <c r="B103" s="170"/>
      <c r="C103" s="170"/>
      <c r="D103" s="170"/>
      <c r="E103" s="34" t="str">
        <f>'dynamische Daten'!$B$11</f>
        <v>DD.MM - DD.MM.YYYY</v>
      </c>
    </row>
    <row r="104" spans="1:5" x14ac:dyDescent="0.25">
      <c r="A104" s="19" t="s">
        <v>3</v>
      </c>
      <c r="B104" s="19" t="s">
        <v>90</v>
      </c>
      <c r="C104" s="171" t="s">
        <v>91</v>
      </c>
      <c r="D104" s="171"/>
      <c r="E104" s="26" t="s">
        <v>95</v>
      </c>
    </row>
    <row r="105" spans="1:5" s="47" customFormat="1" ht="26.1" customHeight="1" x14ac:dyDescent="0.25">
      <c r="A105" s="46">
        <v>1</v>
      </c>
      <c r="B105" s="42"/>
      <c r="C105" s="43">
        <v>60</v>
      </c>
      <c r="D105" s="46" t="s">
        <v>24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24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24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24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24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24</v>
      </c>
      <c r="E110" s="44"/>
    </row>
    <row r="111" spans="1:5" ht="26.1" customHeight="1" thickTop="1" x14ac:dyDescent="0.25">
      <c r="A111" s="162" t="s">
        <v>54</v>
      </c>
      <c r="B111" s="163"/>
      <c r="C111" s="25">
        <f>ROUND((SUM(C105:C110)/60),0)</f>
        <v>1</v>
      </c>
      <c r="D111" s="162" t="s">
        <v>25</v>
      </c>
      <c r="E111" s="164"/>
    </row>
    <row r="112" spans="1:5" ht="26.1" customHeight="1" thickBot="1" x14ac:dyDescent="0.3">
      <c r="A112" s="165" t="s">
        <v>5</v>
      </c>
      <c r="B112" s="166"/>
      <c r="C112" s="62">
        <v>2</v>
      </c>
      <c r="D112" s="165" t="s">
        <v>25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77</v>
      </c>
      <c r="B114" s="170"/>
      <c r="C114" s="170"/>
      <c r="D114" s="170"/>
      <c r="E114" s="34" t="str">
        <f>'dynamische Daten'!$B$12</f>
        <v>DD.MM - DD.MM.YYYY</v>
      </c>
    </row>
    <row r="115" spans="1:5" x14ac:dyDescent="0.25">
      <c r="A115" s="19" t="s">
        <v>3</v>
      </c>
      <c r="B115" s="19" t="s">
        <v>90</v>
      </c>
      <c r="C115" s="171" t="s">
        <v>91</v>
      </c>
      <c r="D115" s="171"/>
      <c r="E115" s="26" t="s">
        <v>95</v>
      </c>
    </row>
    <row r="116" spans="1:5" s="47" customFormat="1" ht="26.1" customHeight="1" x14ac:dyDescent="0.25">
      <c r="A116" s="46">
        <v>1</v>
      </c>
      <c r="B116" s="42"/>
      <c r="C116" s="43">
        <v>60</v>
      </c>
      <c r="D116" s="46" t="s">
        <v>24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24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24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24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24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24</v>
      </c>
      <c r="E121" s="44"/>
    </row>
    <row r="122" spans="1:5" ht="26.1" customHeight="1" thickTop="1" x14ac:dyDescent="0.25">
      <c r="A122" s="162" t="s">
        <v>54</v>
      </c>
      <c r="B122" s="163"/>
      <c r="C122" s="25">
        <f>ROUND((SUM(C116:C121)/60),0)</f>
        <v>1</v>
      </c>
      <c r="D122" s="162" t="s">
        <v>25</v>
      </c>
      <c r="E122" s="164"/>
    </row>
    <row r="123" spans="1:5" ht="26.1" customHeight="1" thickBot="1" x14ac:dyDescent="0.3">
      <c r="A123" s="165" t="s">
        <v>5</v>
      </c>
      <c r="B123" s="166"/>
      <c r="C123" s="62">
        <v>2</v>
      </c>
      <c r="D123" s="165" t="s">
        <v>25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67</v>
      </c>
      <c r="B125" s="170"/>
      <c r="C125" s="170"/>
      <c r="D125" s="170"/>
      <c r="E125" s="34" t="str">
        <f>'dynamische Daten'!$B$13</f>
        <v>DD.MM - DD.MM.YYYY</v>
      </c>
    </row>
    <row r="126" spans="1:5" x14ac:dyDescent="0.25">
      <c r="A126" s="19" t="s">
        <v>3</v>
      </c>
      <c r="B126" s="19" t="s">
        <v>90</v>
      </c>
      <c r="C126" s="171" t="s">
        <v>91</v>
      </c>
      <c r="D126" s="171"/>
      <c r="E126" s="26" t="s">
        <v>95</v>
      </c>
    </row>
    <row r="127" spans="1:5" s="47" customFormat="1" ht="26.1" customHeight="1" x14ac:dyDescent="0.25">
      <c r="A127" s="46">
        <v>1</v>
      </c>
      <c r="B127" s="42"/>
      <c r="C127" s="43">
        <v>60</v>
      </c>
      <c r="D127" s="46" t="s">
        <v>24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24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24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24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24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24</v>
      </c>
      <c r="E132" s="44"/>
    </row>
    <row r="133" spans="1:5" ht="26.1" customHeight="1" thickTop="1" x14ac:dyDescent="0.25">
      <c r="A133" s="162" t="s">
        <v>54</v>
      </c>
      <c r="B133" s="163"/>
      <c r="C133" s="25">
        <f>ROUND((SUM(C127:C132)/60),0)</f>
        <v>1</v>
      </c>
      <c r="D133" s="162" t="s">
        <v>25</v>
      </c>
      <c r="E133" s="164"/>
    </row>
    <row r="134" spans="1:5" ht="26.1" customHeight="1" thickBot="1" x14ac:dyDescent="0.3">
      <c r="A134" s="165" t="s">
        <v>5</v>
      </c>
      <c r="B134" s="166"/>
      <c r="C134" s="62">
        <v>2</v>
      </c>
      <c r="D134" s="165" t="s">
        <v>25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68</v>
      </c>
      <c r="B136" s="170"/>
      <c r="C136" s="170"/>
      <c r="D136" s="170"/>
      <c r="E136" s="34" t="str">
        <f>'dynamische Daten'!$B$14</f>
        <v>DD.MM - DD.MM.YYYY</v>
      </c>
    </row>
    <row r="137" spans="1:5" x14ac:dyDescent="0.25">
      <c r="A137" s="19" t="s">
        <v>3</v>
      </c>
      <c r="B137" s="19" t="s">
        <v>90</v>
      </c>
      <c r="C137" s="171" t="s">
        <v>91</v>
      </c>
      <c r="D137" s="171"/>
      <c r="E137" s="26" t="s">
        <v>95</v>
      </c>
    </row>
    <row r="138" spans="1:5" s="47" customFormat="1" ht="26.1" customHeight="1" x14ac:dyDescent="0.25">
      <c r="A138" s="46">
        <v>1</v>
      </c>
      <c r="B138" s="42"/>
      <c r="C138" s="43">
        <v>60</v>
      </c>
      <c r="D138" s="46" t="s">
        <v>24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24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24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24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24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24</v>
      </c>
      <c r="E143" s="44"/>
    </row>
    <row r="144" spans="1:5" ht="26.1" customHeight="1" thickTop="1" x14ac:dyDescent="0.25">
      <c r="A144" s="162" t="s">
        <v>54</v>
      </c>
      <c r="B144" s="163"/>
      <c r="C144" s="25">
        <f>ROUND((SUM(C138:C143)/60),0)</f>
        <v>1</v>
      </c>
      <c r="D144" s="162" t="s">
        <v>25</v>
      </c>
      <c r="E144" s="164"/>
    </row>
    <row r="145" spans="1:5" ht="26.1" customHeight="1" thickBot="1" x14ac:dyDescent="0.3">
      <c r="A145" s="165" t="s">
        <v>5</v>
      </c>
      <c r="B145" s="166"/>
      <c r="C145" s="62">
        <v>2</v>
      </c>
      <c r="D145" s="165" t="s">
        <v>25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69</v>
      </c>
      <c r="B147" s="170"/>
      <c r="C147" s="170"/>
      <c r="D147" s="170"/>
      <c r="E147" s="34" t="str">
        <f>'dynamische Daten'!$B$15</f>
        <v>DD.MM - DD.MM.YYYY</v>
      </c>
    </row>
    <row r="148" spans="1:5" x14ac:dyDescent="0.25">
      <c r="A148" s="19" t="s">
        <v>3</v>
      </c>
      <c r="B148" s="19" t="s">
        <v>90</v>
      </c>
      <c r="C148" s="171" t="s">
        <v>91</v>
      </c>
      <c r="D148" s="171"/>
      <c r="E148" s="26" t="s">
        <v>95</v>
      </c>
    </row>
    <row r="149" spans="1:5" s="47" customFormat="1" ht="26.1" customHeight="1" x14ac:dyDescent="0.25">
      <c r="A149" s="46">
        <v>1</v>
      </c>
      <c r="B149" s="42"/>
      <c r="C149" s="43">
        <v>60</v>
      </c>
      <c r="D149" s="46" t="s">
        <v>24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24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24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24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24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24</v>
      </c>
      <c r="E154" s="44"/>
    </row>
    <row r="155" spans="1:5" ht="26.1" customHeight="1" thickTop="1" x14ac:dyDescent="0.25">
      <c r="A155" s="162" t="s">
        <v>54</v>
      </c>
      <c r="B155" s="163"/>
      <c r="C155" s="25">
        <f>ROUND((SUM(C149:C154)/60),0)</f>
        <v>1</v>
      </c>
      <c r="D155" s="162" t="s">
        <v>25</v>
      </c>
      <c r="E155" s="164"/>
    </row>
    <row r="156" spans="1:5" ht="26.1" customHeight="1" thickBot="1" x14ac:dyDescent="0.3">
      <c r="A156" s="165" t="s">
        <v>5</v>
      </c>
      <c r="B156" s="166"/>
      <c r="C156" s="62">
        <v>2</v>
      </c>
      <c r="D156" s="165" t="s">
        <v>25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70</v>
      </c>
      <c r="B158" s="170"/>
      <c r="C158" s="170"/>
      <c r="D158" s="170"/>
      <c r="E158" s="34" t="str">
        <f>'dynamische Daten'!$B$16</f>
        <v>DD.MM - DD.MM.YYYY</v>
      </c>
    </row>
    <row r="159" spans="1:5" x14ac:dyDescent="0.25">
      <c r="A159" s="19" t="s">
        <v>3</v>
      </c>
      <c r="B159" s="19" t="s">
        <v>90</v>
      </c>
      <c r="C159" s="171" t="s">
        <v>91</v>
      </c>
      <c r="D159" s="171"/>
      <c r="E159" s="26" t="s">
        <v>95</v>
      </c>
    </row>
    <row r="160" spans="1:5" s="47" customFormat="1" ht="26.1" customHeight="1" x14ac:dyDescent="0.25">
      <c r="A160" s="46">
        <v>1</v>
      </c>
      <c r="B160" s="42"/>
      <c r="C160" s="43">
        <v>60</v>
      </c>
      <c r="D160" s="46" t="s">
        <v>24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24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24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24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24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24</v>
      </c>
      <c r="E165" s="44"/>
    </row>
    <row r="166" spans="1:5" ht="26.1" customHeight="1" thickTop="1" x14ac:dyDescent="0.25">
      <c r="A166" s="162" t="s">
        <v>54</v>
      </c>
      <c r="B166" s="163"/>
      <c r="C166" s="25">
        <f>ROUND((SUM(C160:C165)/60),0)</f>
        <v>1</v>
      </c>
      <c r="D166" s="162" t="s">
        <v>25</v>
      </c>
      <c r="E166" s="164"/>
    </row>
    <row r="167" spans="1:5" ht="26.1" customHeight="1" thickBot="1" x14ac:dyDescent="0.3">
      <c r="A167" s="165" t="s">
        <v>5</v>
      </c>
      <c r="B167" s="166"/>
      <c r="C167" s="62">
        <v>2</v>
      </c>
      <c r="D167" s="165" t="s">
        <v>25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71</v>
      </c>
      <c r="B169" s="170"/>
      <c r="C169" s="170"/>
      <c r="D169" s="170"/>
      <c r="E169" s="34" t="str">
        <f>'dynamische Daten'!$B$17</f>
        <v>DD.MM - DD.MM.YYYY</v>
      </c>
    </row>
    <row r="170" spans="1:5" x14ac:dyDescent="0.25">
      <c r="A170" s="19" t="s">
        <v>3</v>
      </c>
      <c r="B170" s="19" t="s">
        <v>90</v>
      </c>
      <c r="C170" s="171" t="s">
        <v>91</v>
      </c>
      <c r="D170" s="171"/>
      <c r="E170" s="26" t="s">
        <v>95</v>
      </c>
    </row>
    <row r="171" spans="1:5" s="47" customFormat="1" ht="26.1" customHeight="1" x14ac:dyDescent="0.25">
      <c r="A171" s="46">
        <v>1</v>
      </c>
      <c r="B171" s="42"/>
      <c r="C171" s="43">
        <v>60</v>
      </c>
      <c r="D171" s="46" t="s">
        <v>24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24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24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24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24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24</v>
      </c>
      <c r="E176" s="44"/>
    </row>
    <row r="177" spans="1:5" ht="26.1" customHeight="1" thickTop="1" x14ac:dyDescent="0.25">
      <c r="A177" s="162" t="s">
        <v>54</v>
      </c>
      <c r="B177" s="163"/>
      <c r="C177" s="25">
        <f>ROUND((SUM(C171:C176)/60),0)</f>
        <v>1</v>
      </c>
      <c r="D177" s="162" t="s">
        <v>25</v>
      </c>
      <c r="E177" s="164"/>
    </row>
    <row r="178" spans="1:5" ht="26.1" customHeight="1" thickBot="1" x14ac:dyDescent="0.3">
      <c r="A178" s="165" t="s">
        <v>5</v>
      </c>
      <c r="B178" s="166"/>
      <c r="C178" s="62">
        <v>2</v>
      </c>
      <c r="D178" s="165" t="s">
        <v>25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72</v>
      </c>
      <c r="B180" s="170"/>
      <c r="C180" s="170"/>
      <c r="D180" s="170"/>
      <c r="E180" s="34" t="str">
        <f>'dynamische Daten'!$B$18</f>
        <v>DD.MM - DD.MM.YYYY</v>
      </c>
    </row>
    <row r="181" spans="1:5" x14ac:dyDescent="0.25">
      <c r="A181" s="19" t="s">
        <v>3</v>
      </c>
      <c r="B181" s="19" t="s">
        <v>90</v>
      </c>
      <c r="C181" s="171" t="s">
        <v>91</v>
      </c>
      <c r="D181" s="171"/>
      <c r="E181" s="26" t="s">
        <v>95</v>
      </c>
    </row>
    <row r="182" spans="1:5" s="47" customFormat="1" ht="26.1" customHeight="1" x14ac:dyDescent="0.25">
      <c r="A182" s="46">
        <v>1</v>
      </c>
      <c r="B182" s="42"/>
      <c r="C182" s="43">
        <v>60</v>
      </c>
      <c r="D182" s="46" t="s">
        <v>24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24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24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24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24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24</v>
      </c>
      <c r="E187" s="44"/>
    </row>
    <row r="188" spans="1:5" ht="26.1" customHeight="1" thickTop="1" x14ac:dyDescent="0.25">
      <c r="A188" s="162" t="s">
        <v>54</v>
      </c>
      <c r="B188" s="163"/>
      <c r="C188" s="25">
        <f>ROUND((SUM(C182:C187)/60),0)</f>
        <v>1</v>
      </c>
      <c r="D188" s="162" t="s">
        <v>25</v>
      </c>
      <c r="E188" s="164"/>
    </row>
    <row r="189" spans="1:5" ht="25.5" customHeight="1" thickBot="1" x14ac:dyDescent="0.3">
      <c r="A189" s="165" t="s">
        <v>5</v>
      </c>
      <c r="B189" s="166"/>
      <c r="C189" s="62">
        <v>2</v>
      </c>
      <c r="D189" s="165" t="s">
        <v>25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73</v>
      </c>
      <c r="B191" s="170"/>
      <c r="C191" s="170"/>
      <c r="D191" s="170"/>
      <c r="E191" s="34" t="str">
        <f>'dynamische Daten'!$B$19</f>
        <v>DD.MM - DD.MM.YYYY</v>
      </c>
    </row>
    <row r="192" spans="1:5" x14ac:dyDescent="0.25">
      <c r="A192" s="19" t="s">
        <v>3</v>
      </c>
      <c r="B192" s="19" t="s">
        <v>90</v>
      </c>
      <c r="C192" s="171" t="s">
        <v>91</v>
      </c>
      <c r="D192" s="171"/>
      <c r="E192" s="26" t="s">
        <v>95</v>
      </c>
    </row>
    <row r="193" spans="1:5" s="47" customFormat="1" ht="26.1" customHeight="1" x14ac:dyDescent="0.25">
      <c r="A193" s="46">
        <v>1</v>
      </c>
      <c r="B193" s="42"/>
      <c r="C193" s="43">
        <v>60</v>
      </c>
      <c r="D193" s="46" t="s">
        <v>24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24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24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24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24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24</v>
      </c>
      <c r="E198" s="44"/>
    </row>
    <row r="199" spans="1:5" ht="26.1" customHeight="1" thickTop="1" x14ac:dyDescent="0.25">
      <c r="A199" s="162" t="s">
        <v>54</v>
      </c>
      <c r="B199" s="163"/>
      <c r="C199" s="25">
        <f>ROUND((SUM(C193:C198)/60),0)</f>
        <v>1</v>
      </c>
      <c r="D199" s="162" t="s">
        <v>25</v>
      </c>
      <c r="E199" s="164"/>
    </row>
    <row r="200" spans="1:5" ht="26.1" customHeight="1" thickBot="1" x14ac:dyDescent="0.3">
      <c r="A200" s="165" t="s">
        <v>5</v>
      </c>
      <c r="B200" s="166"/>
      <c r="C200" s="62">
        <v>2</v>
      </c>
      <c r="D200" s="165" t="s">
        <v>25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74</v>
      </c>
      <c r="B202" s="170"/>
      <c r="C202" s="170"/>
      <c r="D202" s="170"/>
      <c r="E202" s="34" t="str">
        <f>'dynamische Daten'!$B$20</f>
        <v>DD.MM - DD.MM.YYYY</v>
      </c>
    </row>
    <row r="203" spans="1:5" x14ac:dyDescent="0.25">
      <c r="A203" s="19" t="s">
        <v>3</v>
      </c>
      <c r="B203" s="19" t="s">
        <v>90</v>
      </c>
      <c r="C203" s="171" t="s">
        <v>91</v>
      </c>
      <c r="D203" s="171"/>
      <c r="E203" s="26" t="s">
        <v>95</v>
      </c>
    </row>
    <row r="204" spans="1:5" s="47" customFormat="1" ht="26.1" customHeight="1" x14ac:dyDescent="0.25">
      <c r="A204" s="46">
        <v>1</v>
      </c>
      <c r="B204" s="42"/>
      <c r="C204" s="43">
        <v>60</v>
      </c>
      <c r="D204" s="46" t="s">
        <v>24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24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24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24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24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24</v>
      </c>
      <c r="E209" s="44"/>
    </row>
    <row r="210" spans="1:5" ht="26.1" customHeight="1" thickTop="1" x14ac:dyDescent="0.25">
      <c r="A210" s="162" t="s">
        <v>54</v>
      </c>
      <c r="B210" s="163"/>
      <c r="C210" s="25">
        <f>ROUND((SUM(C204:C209)/60),0)</f>
        <v>1</v>
      </c>
      <c r="D210" s="162" t="s">
        <v>25</v>
      </c>
      <c r="E210" s="164"/>
    </row>
    <row r="211" spans="1:5" ht="25.5" customHeight="1" thickBot="1" x14ac:dyDescent="0.3">
      <c r="A211" s="165" t="s">
        <v>5</v>
      </c>
      <c r="B211" s="166"/>
      <c r="C211" s="62">
        <v>2</v>
      </c>
      <c r="D211" s="165" t="s">
        <v>25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75</v>
      </c>
      <c r="B213" s="170"/>
      <c r="C213" s="170"/>
      <c r="D213" s="170"/>
      <c r="E213" s="34" t="str">
        <f>'dynamische Daten'!$B$21</f>
        <v>DD.MM - DD.MM.YYYY</v>
      </c>
    </row>
    <row r="214" spans="1:5" x14ac:dyDescent="0.25">
      <c r="A214" s="19" t="s">
        <v>3</v>
      </c>
      <c r="B214" s="19" t="s">
        <v>90</v>
      </c>
      <c r="C214" s="171" t="s">
        <v>91</v>
      </c>
      <c r="D214" s="171"/>
      <c r="E214" s="26" t="s">
        <v>95</v>
      </c>
    </row>
    <row r="215" spans="1:5" s="47" customFormat="1" ht="26.1" customHeight="1" x14ac:dyDescent="0.25">
      <c r="A215" s="46">
        <v>1</v>
      </c>
      <c r="B215" s="42"/>
      <c r="C215" s="43">
        <v>60</v>
      </c>
      <c r="D215" s="46" t="s">
        <v>24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24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24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24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24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24</v>
      </c>
      <c r="E220" s="44"/>
    </row>
    <row r="221" spans="1:5" ht="26.1" customHeight="1" thickTop="1" x14ac:dyDescent="0.25">
      <c r="A221" s="162" t="s">
        <v>54</v>
      </c>
      <c r="B221" s="163"/>
      <c r="C221" s="25">
        <f>ROUND((SUM(C215:C220)/60),0)</f>
        <v>1</v>
      </c>
      <c r="D221" s="162" t="s">
        <v>25</v>
      </c>
      <c r="E221" s="164"/>
    </row>
    <row r="222" spans="1:5" ht="26.1" customHeight="1" thickBot="1" x14ac:dyDescent="0.3">
      <c r="A222" s="165" t="s">
        <v>5</v>
      </c>
      <c r="B222" s="166"/>
      <c r="C222" s="62">
        <v>2</v>
      </c>
      <c r="D222" s="165" t="s">
        <v>25</v>
      </c>
      <c r="E222" s="167"/>
    </row>
    <row r="223" spans="1:5" ht="13.8" thickTop="1" x14ac:dyDescent="0.25"/>
  </sheetData>
  <sheetProtection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2" sqref="C12"/>
    </sheetView>
  </sheetViews>
  <sheetFormatPr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59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'dynamische Daten'!B26</f>
        <v>----</v>
      </c>
      <c r="B3" s="180"/>
      <c r="C3" s="180"/>
      <c r="D3" s="180"/>
      <c r="E3" s="181"/>
    </row>
    <row r="4" spans="1:5" ht="18" customHeight="1" x14ac:dyDescent="0.25">
      <c r="A4" s="169" t="s">
        <v>60</v>
      </c>
      <c r="B4" s="170"/>
      <c r="C4" s="170"/>
      <c r="D4" s="170"/>
      <c r="E4" s="34" t="str">
        <f>'dynamische Daten'!$B$2</f>
        <v>DD.MM - DD.MM.YYYY</v>
      </c>
    </row>
    <row r="5" spans="1:5" x14ac:dyDescent="0.25">
      <c r="A5" s="19" t="s">
        <v>3</v>
      </c>
      <c r="B5" s="19" t="s">
        <v>90</v>
      </c>
      <c r="C5" s="171" t="s">
        <v>91</v>
      </c>
      <c r="D5" s="171"/>
      <c r="E5" s="26" t="s">
        <v>95</v>
      </c>
    </row>
    <row r="6" spans="1:5" s="47" customFormat="1" ht="26.1" customHeight="1" x14ac:dyDescent="0.25">
      <c r="A6" s="46">
        <v>1</v>
      </c>
      <c r="B6" s="42"/>
      <c r="C6" s="43"/>
      <c r="D6" s="46" t="s">
        <v>24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24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24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24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24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24</v>
      </c>
      <c r="E11" s="44"/>
    </row>
    <row r="12" spans="1:5" ht="26.1" customHeight="1" thickTop="1" x14ac:dyDescent="0.25">
      <c r="A12" s="173" t="s">
        <v>54</v>
      </c>
      <c r="B12" s="173"/>
      <c r="C12" s="25">
        <f>ROUND((SUM(C6:C11)/60),0)</f>
        <v>0</v>
      </c>
      <c r="D12" s="162" t="s">
        <v>25</v>
      </c>
      <c r="E12" s="164"/>
    </row>
    <row r="13" spans="1:5" ht="26.1" customHeight="1" x14ac:dyDescent="0.25">
      <c r="A13" s="174" t="s">
        <v>5</v>
      </c>
      <c r="B13" s="174"/>
      <c r="C13" s="61">
        <v>0</v>
      </c>
      <c r="D13" s="175" t="s">
        <v>25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76</v>
      </c>
      <c r="B15" s="170"/>
      <c r="C15" s="170"/>
      <c r="D15" s="170"/>
      <c r="E15" s="34" t="str">
        <f>'dynamische Daten'!$B$3</f>
        <v>DD.MM - DD.MM.YYYY</v>
      </c>
    </row>
    <row r="16" spans="1:5" x14ac:dyDescent="0.25">
      <c r="A16" s="19" t="s">
        <v>3</v>
      </c>
      <c r="B16" s="19" t="s">
        <v>90</v>
      </c>
      <c r="C16" s="171" t="s">
        <v>91</v>
      </c>
      <c r="D16" s="171"/>
      <c r="E16" s="26" t="s">
        <v>95</v>
      </c>
    </row>
    <row r="17" spans="1:5" s="47" customFormat="1" ht="26.1" customHeight="1" x14ac:dyDescent="0.25">
      <c r="A17" s="46">
        <v>1</v>
      </c>
      <c r="B17" s="42"/>
      <c r="C17" s="43"/>
      <c r="D17" s="46" t="s">
        <v>24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24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24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24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24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24</v>
      </c>
      <c r="E22" s="44"/>
    </row>
    <row r="23" spans="1:5" ht="26.1" customHeight="1" thickTop="1" x14ac:dyDescent="0.25">
      <c r="A23" s="162" t="s">
        <v>54</v>
      </c>
      <c r="B23" s="163"/>
      <c r="C23" s="25">
        <f>ROUND((SUM(C17:C22)/60),0)</f>
        <v>0</v>
      </c>
      <c r="D23" s="162" t="s">
        <v>25</v>
      </c>
      <c r="E23" s="164"/>
    </row>
    <row r="24" spans="1:5" ht="26.1" customHeight="1" thickBot="1" x14ac:dyDescent="0.3">
      <c r="A24" s="165" t="s">
        <v>5</v>
      </c>
      <c r="B24" s="166"/>
      <c r="C24" s="62">
        <v>0</v>
      </c>
      <c r="D24" s="165" t="s">
        <v>25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78</v>
      </c>
      <c r="B26" s="170"/>
      <c r="C26" s="170"/>
      <c r="D26" s="170"/>
      <c r="E26" s="34" t="str">
        <f>'dynamische Daten'!$B$4</f>
        <v>DD.MM - DD.MM.YYYY</v>
      </c>
    </row>
    <row r="27" spans="1:5" x14ac:dyDescent="0.25">
      <c r="A27" s="19" t="s">
        <v>3</v>
      </c>
      <c r="B27" s="19" t="s">
        <v>90</v>
      </c>
      <c r="C27" s="171" t="s">
        <v>91</v>
      </c>
      <c r="D27" s="171"/>
      <c r="E27" s="26" t="s">
        <v>95</v>
      </c>
    </row>
    <row r="28" spans="1:5" s="47" customFormat="1" ht="26.1" customHeight="1" x14ac:dyDescent="0.25">
      <c r="A28" s="46">
        <v>1</v>
      </c>
      <c r="B28" s="42"/>
      <c r="C28" s="43"/>
      <c r="D28" s="46" t="s">
        <v>24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24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24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24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24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24</v>
      </c>
      <c r="E33" s="44"/>
    </row>
    <row r="34" spans="1:5" ht="26.1" customHeight="1" thickTop="1" x14ac:dyDescent="0.25">
      <c r="A34" s="162" t="s">
        <v>54</v>
      </c>
      <c r="B34" s="163"/>
      <c r="C34" s="25">
        <f>ROUND((SUM(C28:C33)/60),0)</f>
        <v>0</v>
      </c>
      <c r="D34" s="162" t="s">
        <v>25</v>
      </c>
      <c r="E34" s="164"/>
    </row>
    <row r="35" spans="1:5" ht="26.1" customHeight="1" thickBot="1" x14ac:dyDescent="0.3">
      <c r="A35" s="165" t="s">
        <v>5</v>
      </c>
      <c r="B35" s="166"/>
      <c r="C35" s="62">
        <v>0</v>
      </c>
      <c r="D35" s="165" t="s">
        <v>25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37</v>
      </c>
      <c r="B37" s="170"/>
      <c r="C37" s="170"/>
      <c r="D37" s="170"/>
      <c r="E37" s="34" t="str">
        <f>'dynamische Daten'!$B$5</f>
        <v>DD.MM - DD.MM.YYYY</v>
      </c>
    </row>
    <row r="38" spans="1:5" x14ac:dyDescent="0.25">
      <c r="A38" s="19" t="s">
        <v>3</v>
      </c>
      <c r="B38" s="19" t="s">
        <v>90</v>
      </c>
      <c r="C38" s="171" t="s">
        <v>91</v>
      </c>
      <c r="D38" s="171"/>
      <c r="E38" s="26" t="s">
        <v>95</v>
      </c>
    </row>
    <row r="39" spans="1:5" s="47" customFormat="1" ht="26.1" customHeight="1" x14ac:dyDescent="0.25">
      <c r="A39" s="46">
        <v>1</v>
      </c>
      <c r="B39" s="42"/>
      <c r="C39" s="43"/>
      <c r="D39" s="46" t="s">
        <v>24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24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24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24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24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24</v>
      </c>
      <c r="E44" s="44"/>
    </row>
    <row r="45" spans="1:5" ht="26.1" customHeight="1" thickTop="1" x14ac:dyDescent="0.25">
      <c r="A45" s="162" t="s">
        <v>54</v>
      </c>
      <c r="B45" s="163"/>
      <c r="C45" s="25">
        <f>ROUND((SUM(C39:C44)/60),0)</f>
        <v>0</v>
      </c>
      <c r="D45" s="162" t="s">
        <v>25</v>
      </c>
      <c r="E45" s="164"/>
    </row>
    <row r="46" spans="1:5" ht="26.1" customHeight="1" thickBot="1" x14ac:dyDescent="0.3">
      <c r="A46" s="165" t="s">
        <v>5</v>
      </c>
      <c r="B46" s="166"/>
      <c r="C46" s="62">
        <v>0</v>
      </c>
      <c r="D46" s="165" t="s">
        <v>25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38</v>
      </c>
      <c r="B48" s="170"/>
      <c r="C48" s="170"/>
      <c r="D48" s="170"/>
      <c r="E48" s="34" t="str">
        <f>'dynamische Daten'!$B$6</f>
        <v>DD.MM - DD.MM.YYYY</v>
      </c>
    </row>
    <row r="49" spans="1:5" x14ac:dyDescent="0.25">
      <c r="A49" s="19" t="s">
        <v>3</v>
      </c>
      <c r="B49" s="19" t="s">
        <v>90</v>
      </c>
      <c r="C49" s="171" t="s">
        <v>91</v>
      </c>
      <c r="D49" s="171"/>
      <c r="E49" s="26" t="s">
        <v>95</v>
      </c>
    </row>
    <row r="50" spans="1:5" s="47" customFormat="1" ht="26.1" customHeight="1" x14ac:dyDescent="0.25">
      <c r="A50" s="46">
        <v>1</v>
      </c>
      <c r="B50" s="42"/>
      <c r="C50" s="43"/>
      <c r="D50" s="46" t="s">
        <v>24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24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24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24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24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24</v>
      </c>
      <c r="E55" s="44"/>
    </row>
    <row r="56" spans="1:5" ht="26.1" customHeight="1" thickTop="1" x14ac:dyDescent="0.25">
      <c r="A56" s="162" t="s">
        <v>54</v>
      </c>
      <c r="B56" s="163"/>
      <c r="C56" s="25">
        <f>ROUND((SUM(C50:C55)/60),0)</f>
        <v>0</v>
      </c>
      <c r="D56" s="162" t="s">
        <v>25</v>
      </c>
      <c r="E56" s="164"/>
    </row>
    <row r="57" spans="1:5" ht="26.1" customHeight="1" thickBot="1" x14ac:dyDescent="0.3">
      <c r="A57" s="165" t="s">
        <v>5</v>
      </c>
      <c r="B57" s="166"/>
      <c r="C57" s="62">
        <v>0</v>
      </c>
      <c r="D57" s="165" t="s">
        <v>25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62</v>
      </c>
      <c r="B59" s="170"/>
      <c r="C59" s="170"/>
      <c r="D59" s="170"/>
      <c r="E59" s="34" t="str">
        <f>'dynamische Daten'!$B$7</f>
        <v>DD.MM - DD.MM.YYYY</v>
      </c>
    </row>
    <row r="60" spans="1:5" x14ac:dyDescent="0.25">
      <c r="A60" s="19" t="s">
        <v>3</v>
      </c>
      <c r="B60" s="19" t="s">
        <v>90</v>
      </c>
      <c r="C60" s="171" t="s">
        <v>91</v>
      </c>
      <c r="D60" s="171"/>
      <c r="E60" s="26" t="s">
        <v>95</v>
      </c>
    </row>
    <row r="61" spans="1:5" s="47" customFormat="1" ht="26.1" customHeight="1" x14ac:dyDescent="0.25">
      <c r="A61" s="46">
        <v>1</v>
      </c>
      <c r="B61" s="42"/>
      <c r="C61" s="43"/>
      <c r="D61" s="46" t="s">
        <v>24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24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24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24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24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24</v>
      </c>
      <c r="E66" s="44"/>
    </row>
    <row r="67" spans="1:5" ht="26.1" customHeight="1" thickTop="1" x14ac:dyDescent="0.25">
      <c r="A67" s="162" t="s">
        <v>54</v>
      </c>
      <c r="B67" s="163"/>
      <c r="C67" s="25">
        <f>ROUND((SUM(C61:C66)/60),0)</f>
        <v>0</v>
      </c>
      <c r="D67" s="162" t="s">
        <v>25</v>
      </c>
      <c r="E67" s="164"/>
    </row>
    <row r="68" spans="1:5" ht="26.1" customHeight="1" thickBot="1" x14ac:dyDescent="0.3">
      <c r="A68" s="165" t="s">
        <v>5</v>
      </c>
      <c r="B68" s="166"/>
      <c r="C68" s="62">
        <v>0</v>
      </c>
      <c r="D68" s="165" t="s">
        <v>25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79</v>
      </c>
      <c r="B70" s="170"/>
      <c r="C70" s="170"/>
      <c r="D70" s="170"/>
      <c r="E70" s="34" t="str">
        <f>'dynamische Daten'!$B$8</f>
        <v>DD.MM - DD.MM.YYYY</v>
      </c>
    </row>
    <row r="71" spans="1:5" x14ac:dyDescent="0.25">
      <c r="A71" s="19" t="s">
        <v>3</v>
      </c>
      <c r="B71" s="19" t="s">
        <v>90</v>
      </c>
      <c r="C71" s="171" t="s">
        <v>91</v>
      </c>
      <c r="D71" s="171"/>
      <c r="E71" s="26" t="s">
        <v>95</v>
      </c>
    </row>
    <row r="72" spans="1:5" s="47" customFormat="1" ht="26.1" customHeight="1" x14ac:dyDescent="0.25">
      <c r="A72" s="46">
        <v>1</v>
      </c>
      <c r="B72" s="42"/>
      <c r="C72" s="43"/>
      <c r="D72" s="46" t="s">
        <v>24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24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24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24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24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24</v>
      </c>
      <c r="E77" s="44"/>
    </row>
    <row r="78" spans="1:5" ht="26.1" customHeight="1" thickTop="1" x14ac:dyDescent="0.25">
      <c r="A78" s="162" t="s">
        <v>54</v>
      </c>
      <c r="B78" s="163"/>
      <c r="C78" s="25">
        <f>ROUND((SUM(C72:C77)/60),0)</f>
        <v>0</v>
      </c>
      <c r="D78" s="162" t="s">
        <v>25</v>
      </c>
      <c r="E78" s="164"/>
    </row>
    <row r="79" spans="1:5" ht="26.1" customHeight="1" thickBot="1" x14ac:dyDescent="0.3">
      <c r="A79" s="165" t="s">
        <v>5</v>
      </c>
      <c r="B79" s="166"/>
      <c r="C79" s="62">
        <v>0</v>
      </c>
      <c r="D79" s="165" t="s">
        <v>25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63</v>
      </c>
      <c r="B81" s="170"/>
      <c r="C81" s="170"/>
      <c r="D81" s="170"/>
      <c r="E81" s="34" t="str">
        <f>'dynamische Daten'!$B$9</f>
        <v>DD.MM - DD.MM.YYYY</v>
      </c>
    </row>
    <row r="82" spans="1:5" x14ac:dyDescent="0.25">
      <c r="A82" s="19" t="s">
        <v>3</v>
      </c>
      <c r="B82" s="19" t="s">
        <v>90</v>
      </c>
      <c r="C82" s="171" t="s">
        <v>91</v>
      </c>
      <c r="D82" s="171"/>
      <c r="E82" s="26" t="s">
        <v>95</v>
      </c>
    </row>
    <row r="83" spans="1:5" s="47" customFormat="1" ht="26.1" customHeight="1" x14ac:dyDescent="0.25">
      <c r="A83" s="46">
        <v>1</v>
      </c>
      <c r="B83" s="42"/>
      <c r="C83" s="43"/>
      <c r="D83" s="46" t="s">
        <v>24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24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24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24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24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24</v>
      </c>
      <c r="E88" s="44"/>
    </row>
    <row r="89" spans="1:5" ht="26.1" customHeight="1" thickTop="1" x14ac:dyDescent="0.25">
      <c r="A89" s="162" t="s">
        <v>54</v>
      </c>
      <c r="B89" s="163"/>
      <c r="C89" s="25">
        <f>ROUND((SUM(C83:C88)/60),0)</f>
        <v>0</v>
      </c>
      <c r="D89" s="162" t="s">
        <v>25</v>
      </c>
      <c r="E89" s="164"/>
    </row>
    <row r="90" spans="1:5" ht="26.1" customHeight="1" thickBot="1" x14ac:dyDescent="0.3">
      <c r="A90" s="165" t="s">
        <v>5</v>
      </c>
      <c r="B90" s="166"/>
      <c r="C90" s="62">
        <v>0</v>
      </c>
      <c r="D90" s="165" t="s">
        <v>25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64</v>
      </c>
      <c r="B92" s="170"/>
      <c r="C92" s="170"/>
      <c r="D92" s="170"/>
      <c r="E92" s="34" t="str">
        <f>'dynamische Daten'!$B$10</f>
        <v>DD.MM - DD.MM.YYYY</v>
      </c>
    </row>
    <row r="93" spans="1:5" x14ac:dyDescent="0.25">
      <c r="A93" s="19" t="s">
        <v>3</v>
      </c>
      <c r="B93" s="19" t="s">
        <v>90</v>
      </c>
      <c r="C93" s="171" t="s">
        <v>91</v>
      </c>
      <c r="D93" s="171"/>
      <c r="E93" s="26" t="s">
        <v>95</v>
      </c>
    </row>
    <row r="94" spans="1:5" s="47" customFormat="1" ht="26.1" customHeight="1" x14ac:dyDescent="0.25">
      <c r="A94" s="46">
        <v>1</v>
      </c>
      <c r="B94" s="42"/>
      <c r="C94" s="43"/>
      <c r="D94" s="46" t="s">
        <v>24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24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24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24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24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24</v>
      </c>
      <c r="E99" s="44"/>
    </row>
    <row r="100" spans="1:5" ht="26.1" customHeight="1" thickTop="1" x14ac:dyDescent="0.25">
      <c r="A100" s="162" t="s">
        <v>54</v>
      </c>
      <c r="B100" s="163"/>
      <c r="C100" s="25">
        <f>ROUND((SUM(C94:C99)/60),0)</f>
        <v>0</v>
      </c>
      <c r="D100" s="162" t="s">
        <v>25</v>
      </c>
      <c r="E100" s="164"/>
    </row>
    <row r="101" spans="1:5" ht="26.1" customHeight="1" thickBot="1" x14ac:dyDescent="0.3">
      <c r="A101" s="165" t="s">
        <v>5</v>
      </c>
      <c r="B101" s="166"/>
      <c r="C101" s="62">
        <v>0</v>
      </c>
      <c r="D101" s="165" t="s">
        <v>25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65</v>
      </c>
      <c r="B103" s="170"/>
      <c r="C103" s="170"/>
      <c r="D103" s="170"/>
      <c r="E103" s="34" t="str">
        <f>'dynamische Daten'!$B$11</f>
        <v>DD.MM - DD.MM.YYYY</v>
      </c>
    </row>
    <row r="104" spans="1:5" x14ac:dyDescent="0.25">
      <c r="A104" s="19" t="s">
        <v>3</v>
      </c>
      <c r="B104" s="19" t="s">
        <v>90</v>
      </c>
      <c r="C104" s="171" t="s">
        <v>91</v>
      </c>
      <c r="D104" s="171"/>
      <c r="E104" s="26" t="s">
        <v>95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24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24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24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24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24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24</v>
      </c>
      <c r="E110" s="44"/>
    </row>
    <row r="111" spans="1:5" ht="26.1" customHeight="1" thickTop="1" x14ac:dyDescent="0.25">
      <c r="A111" s="162" t="s">
        <v>54</v>
      </c>
      <c r="B111" s="163"/>
      <c r="C111" s="25">
        <f>ROUND((SUM(C105:C110)/60),0)</f>
        <v>0</v>
      </c>
      <c r="D111" s="162" t="s">
        <v>25</v>
      </c>
      <c r="E111" s="164"/>
    </row>
    <row r="112" spans="1:5" ht="26.1" customHeight="1" thickBot="1" x14ac:dyDescent="0.3">
      <c r="A112" s="165" t="s">
        <v>5</v>
      </c>
      <c r="B112" s="166"/>
      <c r="C112" s="62">
        <v>0</v>
      </c>
      <c r="D112" s="165" t="s">
        <v>25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77</v>
      </c>
      <c r="B114" s="170"/>
      <c r="C114" s="170"/>
      <c r="D114" s="170"/>
      <c r="E114" s="34" t="str">
        <f>'dynamische Daten'!$B$12</f>
        <v>DD.MM - DD.MM.YYYY</v>
      </c>
    </row>
    <row r="115" spans="1:5" x14ac:dyDescent="0.25">
      <c r="A115" s="19" t="s">
        <v>3</v>
      </c>
      <c r="B115" s="19" t="s">
        <v>90</v>
      </c>
      <c r="C115" s="171" t="s">
        <v>91</v>
      </c>
      <c r="D115" s="171"/>
      <c r="E115" s="26" t="s">
        <v>95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24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24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24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24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24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24</v>
      </c>
      <c r="E121" s="44"/>
    </row>
    <row r="122" spans="1:5" ht="26.1" customHeight="1" thickTop="1" x14ac:dyDescent="0.25">
      <c r="A122" s="162" t="s">
        <v>54</v>
      </c>
      <c r="B122" s="163"/>
      <c r="C122" s="25">
        <f>ROUND((SUM(C116:C121)/60),0)</f>
        <v>0</v>
      </c>
      <c r="D122" s="162" t="s">
        <v>25</v>
      </c>
      <c r="E122" s="164"/>
    </row>
    <row r="123" spans="1:5" ht="26.1" customHeight="1" thickBot="1" x14ac:dyDescent="0.3">
      <c r="A123" s="165" t="s">
        <v>5</v>
      </c>
      <c r="B123" s="166"/>
      <c r="C123" s="62">
        <v>0</v>
      </c>
      <c r="D123" s="165" t="s">
        <v>25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67</v>
      </c>
      <c r="B125" s="170"/>
      <c r="C125" s="170"/>
      <c r="D125" s="170"/>
      <c r="E125" s="34" t="str">
        <f>'dynamische Daten'!$B$13</f>
        <v>DD.MM - DD.MM.YYYY</v>
      </c>
    </row>
    <row r="126" spans="1:5" x14ac:dyDescent="0.25">
      <c r="A126" s="19" t="s">
        <v>3</v>
      </c>
      <c r="B126" s="19" t="s">
        <v>90</v>
      </c>
      <c r="C126" s="171" t="s">
        <v>91</v>
      </c>
      <c r="D126" s="171"/>
      <c r="E126" s="26" t="s">
        <v>95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24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24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24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24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24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24</v>
      </c>
      <c r="E132" s="44"/>
    </row>
    <row r="133" spans="1:5" ht="26.1" customHeight="1" thickTop="1" x14ac:dyDescent="0.25">
      <c r="A133" s="162" t="s">
        <v>54</v>
      </c>
      <c r="B133" s="163"/>
      <c r="C133" s="25">
        <f>ROUND((SUM(C127:C132)/60),0)</f>
        <v>0</v>
      </c>
      <c r="D133" s="162" t="s">
        <v>25</v>
      </c>
      <c r="E133" s="164"/>
    </row>
    <row r="134" spans="1:5" ht="26.1" customHeight="1" thickBot="1" x14ac:dyDescent="0.3">
      <c r="A134" s="165" t="s">
        <v>5</v>
      </c>
      <c r="B134" s="166"/>
      <c r="C134" s="62">
        <v>0</v>
      </c>
      <c r="D134" s="165" t="s">
        <v>25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68</v>
      </c>
      <c r="B136" s="170"/>
      <c r="C136" s="170"/>
      <c r="D136" s="170"/>
      <c r="E136" s="34" t="str">
        <f>'dynamische Daten'!$B$14</f>
        <v>DD.MM - DD.MM.YYYY</v>
      </c>
    </row>
    <row r="137" spans="1:5" x14ac:dyDescent="0.25">
      <c r="A137" s="19" t="s">
        <v>3</v>
      </c>
      <c r="B137" s="19" t="s">
        <v>90</v>
      </c>
      <c r="C137" s="171" t="s">
        <v>91</v>
      </c>
      <c r="D137" s="171"/>
      <c r="E137" s="26" t="s">
        <v>95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24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24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24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24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24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24</v>
      </c>
      <c r="E143" s="44"/>
    </row>
    <row r="144" spans="1:5" ht="26.1" customHeight="1" thickTop="1" x14ac:dyDescent="0.25">
      <c r="A144" s="162" t="s">
        <v>54</v>
      </c>
      <c r="B144" s="163"/>
      <c r="C144" s="25">
        <f>ROUND((SUM(C138:C143)/60),0)</f>
        <v>0</v>
      </c>
      <c r="D144" s="162" t="s">
        <v>25</v>
      </c>
      <c r="E144" s="164"/>
    </row>
    <row r="145" spans="1:5" ht="26.1" customHeight="1" thickBot="1" x14ac:dyDescent="0.3">
      <c r="A145" s="165" t="s">
        <v>5</v>
      </c>
      <c r="B145" s="166"/>
      <c r="C145" s="62">
        <v>0</v>
      </c>
      <c r="D145" s="165" t="s">
        <v>25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69</v>
      </c>
      <c r="B147" s="170"/>
      <c r="C147" s="170"/>
      <c r="D147" s="170"/>
      <c r="E147" s="34" t="str">
        <f>'dynamische Daten'!$B$15</f>
        <v>DD.MM - DD.MM.YYYY</v>
      </c>
    </row>
    <row r="148" spans="1:5" x14ac:dyDescent="0.25">
      <c r="A148" s="19" t="s">
        <v>3</v>
      </c>
      <c r="B148" s="19" t="s">
        <v>90</v>
      </c>
      <c r="C148" s="171" t="s">
        <v>91</v>
      </c>
      <c r="D148" s="171"/>
      <c r="E148" s="26" t="s">
        <v>95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24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24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24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24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24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24</v>
      </c>
      <c r="E154" s="44"/>
    </row>
    <row r="155" spans="1:5" ht="26.1" customHeight="1" thickTop="1" x14ac:dyDescent="0.25">
      <c r="A155" s="162" t="s">
        <v>54</v>
      </c>
      <c r="B155" s="163"/>
      <c r="C155" s="25">
        <f>ROUND((SUM(C149:C154)/60),0)</f>
        <v>0</v>
      </c>
      <c r="D155" s="162" t="s">
        <v>25</v>
      </c>
      <c r="E155" s="164"/>
    </row>
    <row r="156" spans="1:5" ht="26.1" customHeight="1" thickBot="1" x14ac:dyDescent="0.3">
      <c r="A156" s="165" t="s">
        <v>5</v>
      </c>
      <c r="B156" s="166"/>
      <c r="C156" s="62">
        <v>0</v>
      </c>
      <c r="D156" s="165" t="s">
        <v>25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70</v>
      </c>
      <c r="B158" s="170"/>
      <c r="C158" s="170"/>
      <c r="D158" s="170"/>
      <c r="E158" s="34" t="str">
        <f>'dynamische Daten'!$B$16</f>
        <v>DD.MM - DD.MM.YYYY</v>
      </c>
    </row>
    <row r="159" spans="1:5" x14ac:dyDescent="0.25">
      <c r="A159" s="19" t="s">
        <v>3</v>
      </c>
      <c r="B159" s="19" t="s">
        <v>90</v>
      </c>
      <c r="C159" s="171" t="s">
        <v>91</v>
      </c>
      <c r="D159" s="171"/>
      <c r="E159" s="26" t="s">
        <v>95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24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24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24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24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24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24</v>
      </c>
      <c r="E165" s="44"/>
    </row>
    <row r="166" spans="1:5" ht="26.1" customHeight="1" thickTop="1" x14ac:dyDescent="0.25">
      <c r="A166" s="162" t="s">
        <v>54</v>
      </c>
      <c r="B166" s="163"/>
      <c r="C166" s="25">
        <f>ROUND((SUM(C160:C165)/60),0)</f>
        <v>0</v>
      </c>
      <c r="D166" s="162" t="s">
        <v>25</v>
      </c>
      <c r="E166" s="164"/>
    </row>
    <row r="167" spans="1:5" ht="26.1" customHeight="1" thickBot="1" x14ac:dyDescent="0.3">
      <c r="A167" s="165" t="s">
        <v>5</v>
      </c>
      <c r="B167" s="166"/>
      <c r="C167" s="62">
        <v>0</v>
      </c>
      <c r="D167" s="165" t="s">
        <v>25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71</v>
      </c>
      <c r="B169" s="170"/>
      <c r="C169" s="170"/>
      <c r="D169" s="170"/>
      <c r="E169" s="34" t="str">
        <f>'dynamische Daten'!$B$17</f>
        <v>DD.MM - DD.MM.YYYY</v>
      </c>
    </row>
    <row r="170" spans="1:5" x14ac:dyDescent="0.25">
      <c r="A170" s="19" t="s">
        <v>3</v>
      </c>
      <c r="B170" s="19" t="s">
        <v>90</v>
      </c>
      <c r="C170" s="171" t="s">
        <v>91</v>
      </c>
      <c r="D170" s="171"/>
      <c r="E170" s="26" t="s">
        <v>95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24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24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24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24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24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24</v>
      </c>
      <c r="E176" s="44"/>
    </row>
    <row r="177" spans="1:5" ht="26.1" customHeight="1" thickTop="1" x14ac:dyDescent="0.25">
      <c r="A177" s="162" t="s">
        <v>54</v>
      </c>
      <c r="B177" s="163"/>
      <c r="C177" s="25">
        <f>ROUND((SUM(C171:C176)/60),0)</f>
        <v>0</v>
      </c>
      <c r="D177" s="162" t="s">
        <v>25</v>
      </c>
      <c r="E177" s="164"/>
    </row>
    <row r="178" spans="1:5" ht="26.1" customHeight="1" thickBot="1" x14ac:dyDescent="0.3">
      <c r="A178" s="165" t="s">
        <v>5</v>
      </c>
      <c r="B178" s="166"/>
      <c r="C178" s="62">
        <v>0</v>
      </c>
      <c r="D178" s="165" t="s">
        <v>25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72</v>
      </c>
      <c r="B180" s="170"/>
      <c r="C180" s="170"/>
      <c r="D180" s="170"/>
      <c r="E180" s="34" t="str">
        <f>'dynamische Daten'!$B$18</f>
        <v>DD.MM - DD.MM.YYYY</v>
      </c>
    </row>
    <row r="181" spans="1:5" x14ac:dyDescent="0.25">
      <c r="A181" s="19" t="s">
        <v>3</v>
      </c>
      <c r="B181" s="19" t="s">
        <v>90</v>
      </c>
      <c r="C181" s="171" t="s">
        <v>91</v>
      </c>
      <c r="D181" s="171"/>
      <c r="E181" s="26" t="s">
        <v>95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24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24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24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24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24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24</v>
      </c>
      <c r="E187" s="44"/>
    </row>
    <row r="188" spans="1:5" ht="26.1" customHeight="1" thickTop="1" x14ac:dyDescent="0.25">
      <c r="A188" s="162" t="s">
        <v>54</v>
      </c>
      <c r="B188" s="163"/>
      <c r="C188" s="25">
        <f>ROUND((SUM(C182:C187)/60),0)</f>
        <v>0</v>
      </c>
      <c r="D188" s="162" t="s">
        <v>25</v>
      </c>
      <c r="E188" s="164"/>
    </row>
    <row r="189" spans="1:5" ht="25.5" customHeight="1" thickBot="1" x14ac:dyDescent="0.3">
      <c r="A189" s="165" t="s">
        <v>5</v>
      </c>
      <c r="B189" s="166"/>
      <c r="C189" s="62">
        <v>0</v>
      </c>
      <c r="D189" s="165" t="s">
        <v>25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73</v>
      </c>
      <c r="B191" s="170"/>
      <c r="C191" s="170"/>
      <c r="D191" s="170"/>
      <c r="E191" s="34" t="str">
        <f>'dynamische Daten'!$B$19</f>
        <v>DD.MM - DD.MM.YYYY</v>
      </c>
    </row>
    <row r="192" spans="1:5" x14ac:dyDescent="0.25">
      <c r="A192" s="19" t="s">
        <v>3</v>
      </c>
      <c r="B192" s="19" t="s">
        <v>90</v>
      </c>
      <c r="C192" s="171" t="s">
        <v>91</v>
      </c>
      <c r="D192" s="171"/>
      <c r="E192" s="26" t="s">
        <v>95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24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24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24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24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24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24</v>
      </c>
      <c r="E198" s="44"/>
    </row>
    <row r="199" spans="1:5" ht="26.1" customHeight="1" thickTop="1" x14ac:dyDescent="0.25">
      <c r="A199" s="162" t="s">
        <v>54</v>
      </c>
      <c r="B199" s="163"/>
      <c r="C199" s="25">
        <f>ROUND((SUM(C193:C198)/60),0)</f>
        <v>0</v>
      </c>
      <c r="D199" s="162" t="s">
        <v>25</v>
      </c>
      <c r="E199" s="164"/>
    </row>
    <row r="200" spans="1:5" ht="26.1" customHeight="1" thickBot="1" x14ac:dyDescent="0.3">
      <c r="A200" s="165" t="s">
        <v>5</v>
      </c>
      <c r="B200" s="166"/>
      <c r="C200" s="62">
        <v>0</v>
      </c>
      <c r="D200" s="165" t="s">
        <v>25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74</v>
      </c>
      <c r="B202" s="170"/>
      <c r="C202" s="170"/>
      <c r="D202" s="170"/>
      <c r="E202" s="34" t="str">
        <f>'dynamische Daten'!$B$20</f>
        <v>DD.MM - DD.MM.YYYY</v>
      </c>
    </row>
    <row r="203" spans="1:5" x14ac:dyDescent="0.25">
      <c r="A203" s="19" t="s">
        <v>3</v>
      </c>
      <c r="B203" s="19" t="s">
        <v>90</v>
      </c>
      <c r="C203" s="171" t="s">
        <v>91</v>
      </c>
      <c r="D203" s="171"/>
      <c r="E203" s="26" t="s">
        <v>95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24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24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24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24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24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24</v>
      </c>
      <c r="E209" s="44"/>
    </row>
    <row r="210" spans="1:5" ht="26.1" customHeight="1" thickTop="1" x14ac:dyDescent="0.25">
      <c r="A210" s="162" t="s">
        <v>54</v>
      </c>
      <c r="B210" s="163"/>
      <c r="C210" s="25">
        <f>ROUND((SUM(C204:C209)/60),0)</f>
        <v>0</v>
      </c>
      <c r="D210" s="162" t="s">
        <v>25</v>
      </c>
      <c r="E210" s="164"/>
    </row>
    <row r="211" spans="1:5" ht="25.5" customHeight="1" thickBot="1" x14ac:dyDescent="0.3">
      <c r="A211" s="165" t="s">
        <v>5</v>
      </c>
      <c r="B211" s="166"/>
      <c r="C211" s="62">
        <v>0</v>
      </c>
      <c r="D211" s="165" t="s">
        <v>25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75</v>
      </c>
      <c r="B213" s="170"/>
      <c r="C213" s="170"/>
      <c r="D213" s="170"/>
      <c r="E213" s="34" t="str">
        <f>'dynamische Daten'!$B$21</f>
        <v>DD.MM - DD.MM.YYYY</v>
      </c>
    </row>
    <row r="214" spans="1:5" x14ac:dyDescent="0.25">
      <c r="A214" s="19" t="s">
        <v>3</v>
      </c>
      <c r="B214" s="19" t="s">
        <v>90</v>
      </c>
      <c r="C214" s="171" t="s">
        <v>91</v>
      </c>
      <c r="D214" s="171"/>
      <c r="E214" s="26" t="s">
        <v>95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24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24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24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24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24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24</v>
      </c>
      <c r="E220" s="44"/>
    </row>
    <row r="221" spans="1:5" ht="26.1" customHeight="1" thickTop="1" x14ac:dyDescent="0.25">
      <c r="A221" s="162" t="s">
        <v>54</v>
      </c>
      <c r="B221" s="163"/>
      <c r="C221" s="25">
        <f>ROUND((SUM(C215:C220)/60),0)</f>
        <v>0</v>
      </c>
      <c r="D221" s="162" t="s">
        <v>25</v>
      </c>
      <c r="E221" s="164"/>
    </row>
    <row r="222" spans="1:5" ht="26.1" customHeight="1" thickBot="1" x14ac:dyDescent="0.3">
      <c r="A222" s="165" t="s">
        <v>5</v>
      </c>
      <c r="B222" s="166"/>
      <c r="C222" s="62">
        <v>0</v>
      </c>
      <c r="D222" s="165" t="s">
        <v>25</v>
      </c>
      <c r="E222" s="167"/>
    </row>
    <row r="223" spans="1:5" ht="13.8" thickTop="1" x14ac:dyDescent="0.25"/>
  </sheetData>
  <sheetProtection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2" sqref="C12"/>
    </sheetView>
  </sheetViews>
  <sheetFormatPr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59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'dynamische Daten'!B27</f>
        <v>----</v>
      </c>
      <c r="B3" s="180"/>
      <c r="C3" s="180"/>
      <c r="D3" s="180"/>
      <c r="E3" s="181"/>
    </row>
    <row r="4" spans="1:5" ht="18" customHeight="1" x14ac:dyDescent="0.25">
      <c r="A4" s="169" t="s">
        <v>60</v>
      </c>
      <c r="B4" s="170"/>
      <c r="C4" s="170"/>
      <c r="D4" s="170"/>
      <c r="E4" s="34" t="str">
        <f>'dynamische Daten'!$B$2</f>
        <v>DD.MM - DD.MM.YYYY</v>
      </c>
    </row>
    <row r="5" spans="1:5" x14ac:dyDescent="0.25">
      <c r="A5" s="19" t="s">
        <v>3</v>
      </c>
      <c r="B5" s="19" t="s">
        <v>90</v>
      </c>
      <c r="C5" s="171" t="s">
        <v>91</v>
      </c>
      <c r="D5" s="171"/>
      <c r="E5" s="26" t="s">
        <v>95</v>
      </c>
    </row>
    <row r="6" spans="1:5" s="47" customFormat="1" ht="26.1" customHeight="1" x14ac:dyDescent="0.25">
      <c r="A6" s="46">
        <v>1</v>
      </c>
      <c r="B6" s="42"/>
      <c r="C6" s="43"/>
      <c r="D6" s="46" t="s">
        <v>24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24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24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24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24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24</v>
      </c>
      <c r="E11" s="44"/>
    </row>
    <row r="12" spans="1:5" ht="26.1" customHeight="1" thickTop="1" x14ac:dyDescent="0.25">
      <c r="A12" s="173" t="s">
        <v>54</v>
      </c>
      <c r="B12" s="173"/>
      <c r="C12" s="25">
        <f>ROUND((SUM(C6:C11)/60),0)</f>
        <v>0</v>
      </c>
      <c r="D12" s="162" t="s">
        <v>25</v>
      </c>
      <c r="E12" s="164"/>
    </row>
    <row r="13" spans="1:5" ht="26.1" customHeight="1" x14ac:dyDescent="0.25">
      <c r="A13" s="174" t="s">
        <v>5</v>
      </c>
      <c r="B13" s="174"/>
      <c r="C13" s="61">
        <v>0</v>
      </c>
      <c r="D13" s="175" t="s">
        <v>25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76</v>
      </c>
      <c r="B15" s="170"/>
      <c r="C15" s="170"/>
      <c r="D15" s="170"/>
      <c r="E15" s="34" t="str">
        <f>'dynamische Daten'!$B$3</f>
        <v>DD.MM - DD.MM.YYYY</v>
      </c>
    </row>
    <row r="16" spans="1:5" x14ac:dyDescent="0.25">
      <c r="A16" s="19" t="s">
        <v>3</v>
      </c>
      <c r="B16" s="19" t="s">
        <v>90</v>
      </c>
      <c r="C16" s="171" t="s">
        <v>91</v>
      </c>
      <c r="D16" s="171"/>
      <c r="E16" s="26" t="s">
        <v>95</v>
      </c>
    </row>
    <row r="17" spans="1:5" s="47" customFormat="1" ht="26.1" customHeight="1" x14ac:dyDescent="0.25">
      <c r="A17" s="46">
        <v>1</v>
      </c>
      <c r="B17" s="42"/>
      <c r="C17" s="43"/>
      <c r="D17" s="46" t="s">
        <v>24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24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24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24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24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24</v>
      </c>
      <c r="E22" s="44"/>
    </row>
    <row r="23" spans="1:5" ht="26.1" customHeight="1" thickTop="1" x14ac:dyDescent="0.25">
      <c r="A23" s="162" t="s">
        <v>54</v>
      </c>
      <c r="B23" s="163"/>
      <c r="C23" s="25">
        <f>ROUND((SUM(C17:C22)/60),0)</f>
        <v>0</v>
      </c>
      <c r="D23" s="162" t="s">
        <v>25</v>
      </c>
      <c r="E23" s="164"/>
    </row>
    <row r="24" spans="1:5" ht="26.1" customHeight="1" thickBot="1" x14ac:dyDescent="0.3">
      <c r="A24" s="165" t="s">
        <v>5</v>
      </c>
      <c r="B24" s="166"/>
      <c r="C24" s="62">
        <v>0</v>
      </c>
      <c r="D24" s="165" t="s">
        <v>25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78</v>
      </c>
      <c r="B26" s="170"/>
      <c r="C26" s="170"/>
      <c r="D26" s="170"/>
      <c r="E26" s="34" t="str">
        <f>'dynamische Daten'!$B$4</f>
        <v>DD.MM - DD.MM.YYYY</v>
      </c>
    </row>
    <row r="27" spans="1:5" x14ac:dyDescent="0.25">
      <c r="A27" s="19" t="s">
        <v>3</v>
      </c>
      <c r="B27" s="19" t="s">
        <v>90</v>
      </c>
      <c r="C27" s="171" t="s">
        <v>91</v>
      </c>
      <c r="D27" s="171"/>
      <c r="E27" s="26" t="s">
        <v>95</v>
      </c>
    </row>
    <row r="28" spans="1:5" s="47" customFormat="1" ht="26.1" customHeight="1" x14ac:dyDescent="0.25">
      <c r="A28" s="46">
        <v>1</v>
      </c>
      <c r="B28" s="42"/>
      <c r="C28" s="43"/>
      <c r="D28" s="46" t="s">
        <v>24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24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24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24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24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24</v>
      </c>
      <c r="E33" s="44"/>
    </row>
    <row r="34" spans="1:5" ht="26.1" customHeight="1" thickTop="1" x14ac:dyDescent="0.25">
      <c r="A34" s="162" t="s">
        <v>54</v>
      </c>
      <c r="B34" s="163"/>
      <c r="C34" s="25">
        <f>ROUND((SUM(C28:C33)/60),0)</f>
        <v>0</v>
      </c>
      <c r="D34" s="162" t="s">
        <v>25</v>
      </c>
      <c r="E34" s="164"/>
    </row>
    <row r="35" spans="1:5" ht="26.1" customHeight="1" thickBot="1" x14ac:dyDescent="0.3">
      <c r="A35" s="165" t="s">
        <v>5</v>
      </c>
      <c r="B35" s="166"/>
      <c r="C35" s="62">
        <v>0</v>
      </c>
      <c r="D35" s="165" t="s">
        <v>25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61</v>
      </c>
      <c r="B37" s="170"/>
      <c r="C37" s="170"/>
      <c r="D37" s="170"/>
      <c r="E37" s="34" t="str">
        <f>'dynamische Daten'!$B$5</f>
        <v>DD.MM - DD.MM.YYYY</v>
      </c>
    </row>
    <row r="38" spans="1:5" x14ac:dyDescent="0.25">
      <c r="A38" s="19" t="s">
        <v>3</v>
      </c>
      <c r="B38" s="19" t="s">
        <v>90</v>
      </c>
      <c r="C38" s="171" t="s">
        <v>91</v>
      </c>
      <c r="D38" s="171"/>
      <c r="E38" s="26" t="s">
        <v>95</v>
      </c>
    </row>
    <row r="39" spans="1:5" s="47" customFormat="1" ht="26.1" customHeight="1" x14ac:dyDescent="0.25">
      <c r="A39" s="46">
        <v>1</v>
      </c>
      <c r="B39" s="42"/>
      <c r="C39" s="43"/>
      <c r="D39" s="46" t="s">
        <v>24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24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24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24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24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24</v>
      </c>
      <c r="E44" s="44"/>
    </row>
    <row r="45" spans="1:5" ht="26.1" customHeight="1" thickTop="1" x14ac:dyDescent="0.25">
      <c r="A45" s="162" t="s">
        <v>54</v>
      </c>
      <c r="B45" s="163"/>
      <c r="C45" s="25">
        <f>ROUND((SUM(C39:C44)/60),0)</f>
        <v>0</v>
      </c>
      <c r="D45" s="162" t="s">
        <v>25</v>
      </c>
      <c r="E45" s="164"/>
    </row>
    <row r="46" spans="1:5" ht="26.1" customHeight="1" thickBot="1" x14ac:dyDescent="0.3">
      <c r="A46" s="165" t="s">
        <v>5</v>
      </c>
      <c r="B46" s="166"/>
      <c r="C46" s="62">
        <v>0</v>
      </c>
      <c r="D46" s="165" t="s">
        <v>25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80</v>
      </c>
      <c r="B48" s="170"/>
      <c r="C48" s="170"/>
      <c r="D48" s="170"/>
      <c r="E48" s="34" t="str">
        <f>'dynamische Daten'!$B$6</f>
        <v>DD.MM - DD.MM.YYYY</v>
      </c>
    </row>
    <row r="49" spans="1:5" x14ac:dyDescent="0.25">
      <c r="A49" s="19" t="s">
        <v>3</v>
      </c>
      <c r="B49" s="19" t="s">
        <v>90</v>
      </c>
      <c r="C49" s="171" t="s">
        <v>91</v>
      </c>
      <c r="D49" s="171"/>
      <c r="E49" s="26" t="s">
        <v>95</v>
      </c>
    </row>
    <row r="50" spans="1:5" s="47" customFormat="1" ht="26.1" customHeight="1" x14ac:dyDescent="0.25">
      <c r="A50" s="46">
        <v>1</v>
      </c>
      <c r="B50" s="42"/>
      <c r="C50" s="43"/>
      <c r="D50" s="46" t="s">
        <v>24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24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24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24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24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24</v>
      </c>
      <c r="E55" s="44"/>
    </row>
    <row r="56" spans="1:5" ht="26.1" customHeight="1" thickTop="1" x14ac:dyDescent="0.25">
      <c r="A56" s="162" t="s">
        <v>54</v>
      </c>
      <c r="B56" s="163"/>
      <c r="C56" s="25">
        <f>ROUND((SUM(C50:C55)/60),0)</f>
        <v>0</v>
      </c>
      <c r="D56" s="162" t="s">
        <v>25</v>
      </c>
      <c r="E56" s="164"/>
    </row>
    <row r="57" spans="1:5" ht="26.1" customHeight="1" thickBot="1" x14ac:dyDescent="0.3">
      <c r="A57" s="165" t="s">
        <v>5</v>
      </c>
      <c r="B57" s="166"/>
      <c r="C57" s="62">
        <v>0</v>
      </c>
      <c r="D57" s="165" t="s">
        <v>25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62</v>
      </c>
      <c r="B59" s="170"/>
      <c r="C59" s="170"/>
      <c r="D59" s="170"/>
      <c r="E59" s="34" t="str">
        <f>'dynamische Daten'!$B$7</f>
        <v>DD.MM - DD.MM.YYYY</v>
      </c>
    </row>
    <row r="60" spans="1:5" x14ac:dyDescent="0.25">
      <c r="A60" s="19" t="s">
        <v>3</v>
      </c>
      <c r="B60" s="19" t="s">
        <v>90</v>
      </c>
      <c r="C60" s="171" t="s">
        <v>91</v>
      </c>
      <c r="D60" s="171"/>
      <c r="E60" s="26" t="s">
        <v>95</v>
      </c>
    </row>
    <row r="61" spans="1:5" s="47" customFormat="1" ht="26.1" customHeight="1" x14ac:dyDescent="0.25">
      <c r="A61" s="46">
        <v>1</v>
      </c>
      <c r="B61" s="42"/>
      <c r="C61" s="43"/>
      <c r="D61" s="46" t="s">
        <v>24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24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24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24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24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24</v>
      </c>
      <c r="E66" s="44"/>
    </row>
    <row r="67" spans="1:5" ht="26.1" customHeight="1" thickTop="1" x14ac:dyDescent="0.25">
      <c r="A67" s="162" t="s">
        <v>54</v>
      </c>
      <c r="B67" s="163"/>
      <c r="C67" s="25">
        <f>ROUND((SUM(C61:C66)/60),0)</f>
        <v>0</v>
      </c>
      <c r="D67" s="162" t="s">
        <v>25</v>
      </c>
      <c r="E67" s="164"/>
    </row>
    <row r="68" spans="1:5" ht="26.1" customHeight="1" thickBot="1" x14ac:dyDescent="0.3">
      <c r="A68" s="165" t="s">
        <v>5</v>
      </c>
      <c r="B68" s="166"/>
      <c r="C68" s="62">
        <v>0</v>
      </c>
      <c r="D68" s="165" t="s">
        <v>25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79</v>
      </c>
      <c r="B70" s="170"/>
      <c r="C70" s="170"/>
      <c r="D70" s="170"/>
      <c r="E70" s="34" t="str">
        <f>'dynamische Daten'!$B$8</f>
        <v>DD.MM - DD.MM.YYYY</v>
      </c>
    </row>
    <row r="71" spans="1:5" x14ac:dyDescent="0.25">
      <c r="A71" s="19" t="s">
        <v>3</v>
      </c>
      <c r="B71" s="19" t="s">
        <v>90</v>
      </c>
      <c r="C71" s="171" t="s">
        <v>91</v>
      </c>
      <c r="D71" s="171"/>
      <c r="E71" s="26" t="s">
        <v>95</v>
      </c>
    </row>
    <row r="72" spans="1:5" s="47" customFormat="1" ht="26.1" customHeight="1" x14ac:dyDescent="0.25">
      <c r="A72" s="46">
        <v>1</v>
      </c>
      <c r="B72" s="42"/>
      <c r="C72" s="43"/>
      <c r="D72" s="46" t="s">
        <v>24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24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24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24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24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24</v>
      </c>
      <c r="E77" s="44"/>
    </row>
    <row r="78" spans="1:5" ht="26.1" customHeight="1" thickTop="1" x14ac:dyDescent="0.25">
      <c r="A78" s="162" t="s">
        <v>54</v>
      </c>
      <c r="B78" s="163"/>
      <c r="C78" s="25">
        <f>ROUND((SUM(C72:C77)/60),0)</f>
        <v>0</v>
      </c>
      <c r="D78" s="162" t="s">
        <v>25</v>
      </c>
      <c r="E78" s="164"/>
    </row>
    <row r="79" spans="1:5" ht="26.1" customHeight="1" thickBot="1" x14ac:dyDescent="0.3">
      <c r="A79" s="165" t="s">
        <v>5</v>
      </c>
      <c r="B79" s="166"/>
      <c r="C79" s="62">
        <v>0</v>
      </c>
      <c r="D79" s="165" t="s">
        <v>25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63</v>
      </c>
      <c r="B81" s="170"/>
      <c r="C81" s="170"/>
      <c r="D81" s="170"/>
      <c r="E81" s="34" t="str">
        <f>'dynamische Daten'!$B$9</f>
        <v>DD.MM - DD.MM.YYYY</v>
      </c>
    </row>
    <row r="82" spans="1:5" x14ac:dyDescent="0.25">
      <c r="A82" s="19" t="s">
        <v>3</v>
      </c>
      <c r="B82" s="19" t="s">
        <v>90</v>
      </c>
      <c r="C82" s="171" t="s">
        <v>91</v>
      </c>
      <c r="D82" s="171"/>
      <c r="E82" s="26" t="s">
        <v>95</v>
      </c>
    </row>
    <row r="83" spans="1:5" s="47" customFormat="1" ht="26.1" customHeight="1" x14ac:dyDescent="0.25">
      <c r="A83" s="46">
        <v>1</v>
      </c>
      <c r="B83" s="42"/>
      <c r="C83" s="43"/>
      <c r="D83" s="46" t="s">
        <v>24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24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24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24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24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24</v>
      </c>
      <c r="E88" s="44"/>
    </row>
    <row r="89" spans="1:5" ht="26.1" customHeight="1" thickTop="1" x14ac:dyDescent="0.25">
      <c r="A89" s="162" t="s">
        <v>54</v>
      </c>
      <c r="B89" s="163"/>
      <c r="C89" s="25">
        <f>ROUND((SUM(C83:C88)/60),0)</f>
        <v>0</v>
      </c>
      <c r="D89" s="162" t="s">
        <v>25</v>
      </c>
      <c r="E89" s="164"/>
    </row>
    <row r="90" spans="1:5" ht="26.1" customHeight="1" thickBot="1" x14ac:dyDescent="0.3">
      <c r="A90" s="165" t="s">
        <v>5</v>
      </c>
      <c r="B90" s="166"/>
      <c r="C90" s="62">
        <v>0</v>
      </c>
      <c r="D90" s="165" t="s">
        <v>25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64</v>
      </c>
      <c r="B92" s="170"/>
      <c r="C92" s="170"/>
      <c r="D92" s="170"/>
      <c r="E92" s="34" t="str">
        <f>'dynamische Daten'!$B$10</f>
        <v>DD.MM - DD.MM.YYYY</v>
      </c>
    </row>
    <row r="93" spans="1:5" x14ac:dyDescent="0.25">
      <c r="A93" s="19" t="s">
        <v>3</v>
      </c>
      <c r="B93" s="19" t="s">
        <v>90</v>
      </c>
      <c r="C93" s="171" t="s">
        <v>91</v>
      </c>
      <c r="D93" s="171"/>
      <c r="E93" s="26" t="s">
        <v>95</v>
      </c>
    </row>
    <row r="94" spans="1:5" s="47" customFormat="1" ht="26.1" customHeight="1" x14ac:dyDescent="0.25">
      <c r="A94" s="46">
        <v>1</v>
      </c>
      <c r="B94" s="42"/>
      <c r="C94" s="43"/>
      <c r="D94" s="46" t="s">
        <v>24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24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24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24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24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24</v>
      </c>
      <c r="E99" s="44"/>
    </row>
    <row r="100" spans="1:5" ht="26.1" customHeight="1" thickTop="1" x14ac:dyDescent="0.25">
      <c r="A100" s="162" t="s">
        <v>54</v>
      </c>
      <c r="B100" s="163"/>
      <c r="C100" s="25">
        <f>ROUND((SUM(C94:C99)/60),0)</f>
        <v>0</v>
      </c>
      <c r="D100" s="162" t="s">
        <v>25</v>
      </c>
      <c r="E100" s="164"/>
    </row>
    <row r="101" spans="1:5" ht="26.1" customHeight="1" thickBot="1" x14ac:dyDescent="0.3">
      <c r="A101" s="165" t="s">
        <v>5</v>
      </c>
      <c r="B101" s="166"/>
      <c r="C101" s="62">
        <v>0</v>
      </c>
      <c r="D101" s="165" t="s">
        <v>25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65</v>
      </c>
      <c r="B103" s="170"/>
      <c r="C103" s="170"/>
      <c r="D103" s="170"/>
      <c r="E103" s="34" t="str">
        <f>'dynamische Daten'!$B$11</f>
        <v>DD.MM - DD.MM.YYYY</v>
      </c>
    </row>
    <row r="104" spans="1:5" x14ac:dyDescent="0.25">
      <c r="A104" s="19" t="s">
        <v>3</v>
      </c>
      <c r="B104" s="19" t="s">
        <v>90</v>
      </c>
      <c r="C104" s="171" t="s">
        <v>91</v>
      </c>
      <c r="D104" s="171"/>
      <c r="E104" s="26" t="s">
        <v>95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24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24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24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24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24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24</v>
      </c>
      <c r="E110" s="44"/>
    </row>
    <row r="111" spans="1:5" ht="26.1" customHeight="1" thickTop="1" x14ac:dyDescent="0.25">
      <c r="A111" s="162" t="s">
        <v>54</v>
      </c>
      <c r="B111" s="163"/>
      <c r="C111" s="25">
        <f>ROUND((SUM(C105:C110)/60),0)</f>
        <v>0</v>
      </c>
      <c r="D111" s="162" t="s">
        <v>25</v>
      </c>
      <c r="E111" s="164"/>
    </row>
    <row r="112" spans="1:5" ht="26.1" customHeight="1" thickBot="1" x14ac:dyDescent="0.3">
      <c r="A112" s="165" t="s">
        <v>5</v>
      </c>
      <c r="B112" s="166"/>
      <c r="C112" s="62">
        <v>0</v>
      </c>
      <c r="D112" s="165" t="s">
        <v>25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77</v>
      </c>
      <c r="B114" s="170"/>
      <c r="C114" s="170"/>
      <c r="D114" s="170"/>
      <c r="E114" s="34" t="str">
        <f>'dynamische Daten'!$B$12</f>
        <v>DD.MM - DD.MM.YYYY</v>
      </c>
    </row>
    <row r="115" spans="1:5" x14ac:dyDescent="0.25">
      <c r="A115" s="19" t="s">
        <v>3</v>
      </c>
      <c r="B115" s="19" t="s">
        <v>90</v>
      </c>
      <c r="C115" s="171" t="s">
        <v>91</v>
      </c>
      <c r="D115" s="171"/>
      <c r="E115" s="26" t="s">
        <v>95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24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24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24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24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24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24</v>
      </c>
      <c r="E121" s="44"/>
    </row>
    <row r="122" spans="1:5" ht="26.1" customHeight="1" thickTop="1" x14ac:dyDescent="0.25">
      <c r="A122" s="162" t="s">
        <v>54</v>
      </c>
      <c r="B122" s="163"/>
      <c r="C122" s="25">
        <f>ROUND((SUM(C116:C121)/60),0)</f>
        <v>0</v>
      </c>
      <c r="D122" s="162" t="s">
        <v>25</v>
      </c>
      <c r="E122" s="164"/>
    </row>
    <row r="123" spans="1:5" ht="26.1" customHeight="1" thickBot="1" x14ac:dyDescent="0.3">
      <c r="A123" s="165" t="s">
        <v>5</v>
      </c>
      <c r="B123" s="166"/>
      <c r="C123" s="62">
        <v>0</v>
      </c>
      <c r="D123" s="165" t="s">
        <v>25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67</v>
      </c>
      <c r="B125" s="170"/>
      <c r="C125" s="170"/>
      <c r="D125" s="170"/>
      <c r="E125" s="34" t="str">
        <f>'dynamische Daten'!$B$13</f>
        <v>DD.MM - DD.MM.YYYY</v>
      </c>
    </row>
    <row r="126" spans="1:5" x14ac:dyDescent="0.25">
      <c r="A126" s="19" t="s">
        <v>3</v>
      </c>
      <c r="B126" s="19" t="s">
        <v>90</v>
      </c>
      <c r="C126" s="171" t="s">
        <v>91</v>
      </c>
      <c r="D126" s="171"/>
      <c r="E126" s="26" t="s">
        <v>95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24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24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24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24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24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24</v>
      </c>
      <c r="E132" s="44"/>
    </row>
    <row r="133" spans="1:5" ht="26.1" customHeight="1" thickTop="1" x14ac:dyDescent="0.25">
      <c r="A133" s="162" t="s">
        <v>54</v>
      </c>
      <c r="B133" s="163"/>
      <c r="C133" s="25">
        <f>ROUND((SUM(C127:C132)/60),0)</f>
        <v>0</v>
      </c>
      <c r="D133" s="162" t="s">
        <v>25</v>
      </c>
      <c r="E133" s="164"/>
    </row>
    <row r="134" spans="1:5" ht="26.1" customHeight="1" thickBot="1" x14ac:dyDescent="0.3">
      <c r="A134" s="165" t="s">
        <v>5</v>
      </c>
      <c r="B134" s="166"/>
      <c r="C134" s="62">
        <v>0</v>
      </c>
      <c r="D134" s="165" t="s">
        <v>25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68</v>
      </c>
      <c r="B136" s="170"/>
      <c r="C136" s="170"/>
      <c r="D136" s="170"/>
      <c r="E136" s="34" t="str">
        <f>'dynamische Daten'!$B$14</f>
        <v>DD.MM - DD.MM.YYYY</v>
      </c>
    </row>
    <row r="137" spans="1:5" x14ac:dyDescent="0.25">
      <c r="A137" s="19" t="s">
        <v>3</v>
      </c>
      <c r="B137" s="19" t="s">
        <v>90</v>
      </c>
      <c r="C137" s="171" t="s">
        <v>91</v>
      </c>
      <c r="D137" s="171"/>
      <c r="E137" s="26" t="s">
        <v>95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24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24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24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24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24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24</v>
      </c>
      <c r="E143" s="44"/>
    </row>
    <row r="144" spans="1:5" ht="26.1" customHeight="1" thickTop="1" x14ac:dyDescent="0.25">
      <c r="A144" s="162" t="s">
        <v>54</v>
      </c>
      <c r="B144" s="163"/>
      <c r="C144" s="25">
        <f>ROUND((SUM(C138:C143)/60),0)</f>
        <v>0</v>
      </c>
      <c r="D144" s="162" t="s">
        <v>25</v>
      </c>
      <c r="E144" s="164"/>
    </row>
    <row r="145" spans="1:5" ht="26.1" customHeight="1" thickBot="1" x14ac:dyDescent="0.3">
      <c r="A145" s="165" t="s">
        <v>5</v>
      </c>
      <c r="B145" s="166"/>
      <c r="C145" s="62">
        <v>0</v>
      </c>
      <c r="D145" s="165" t="s">
        <v>25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69</v>
      </c>
      <c r="B147" s="170"/>
      <c r="C147" s="170"/>
      <c r="D147" s="170"/>
      <c r="E147" s="34" t="str">
        <f>'dynamische Daten'!$B$15</f>
        <v>DD.MM - DD.MM.YYYY</v>
      </c>
    </row>
    <row r="148" spans="1:5" x14ac:dyDescent="0.25">
      <c r="A148" s="19" t="s">
        <v>3</v>
      </c>
      <c r="B148" s="19" t="s">
        <v>90</v>
      </c>
      <c r="C148" s="171" t="s">
        <v>91</v>
      </c>
      <c r="D148" s="171"/>
      <c r="E148" s="26" t="s">
        <v>95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24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24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24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24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24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24</v>
      </c>
      <c r="E154" s="44"/>
    </row>
    <row r="155" spans="1:5" ht="26.1" customHeight="1" thickTop="1" x14ac:dyDescent="0.25">
      <c r="A155" s="162" t="s">
        <v>54</v>
      </c>
      <c r="B155" s="163"/>
      <c r="C155" s="25">
        <f>ROUND((SUM(C149:C154)/60),0)</f>
        <v>0</v>
      </c>
      <c r="D155" s="162" t="s">
        <v>25</v>
      </c>
      <c r="E155" s="164"/>
    </row>
    <row r="156" spans="1:5" ht="26.1" customHeight="1" thickBot="1" x14ac:dyDescent="0.3">
      <c r="A156" s="165" t="s">
        <v>5</v>
      </c>
      <c r="B156" s="166"/>
      <c r="C156" s="62">
        <v>0</v>
      </c>
      <c r="D156" s="165" t="s">
        <v>25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70</v>
      </c>
      <c r="B158" s="170"/>
      <c r="C158" s="170"/>
      <c r="D158" s="170"/>
      <c r="E158" s="34" t="str">
        <f>'dynamische Daten'!$B$16</f>
        <v>DD.MM - DD.MM.YYYY</v>
      </c>
    </row>
    <row r="159" spans="1:5" x14ac:dyDescent="0.25">
      <c r="A159" s="19" t="s">
        <v>3</v>
      </c>
      <c r="B159" s="19" t="s">
        <v>90</v>
      </c>
      <c r="C159" s="171" t="s">
        <v>91</v>
      </c>
      <c r="D159" s="171"/>
      <c r="E159" s="26" t="s">
        <v>95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24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24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24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24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24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24</v>
      </c>
      <c r="E165" s="44"/>
    </row>
    <row r="166" spans="1:5" ht="26.1" customHeight="1" thickTop="1" x14ac:dyDescent="0.25">
      <c r="A166" s="162" t="s">
        <v>54</v>
      </c>
      <c r="B166" s="163"/>
      <c r="C166" s="25">
        <f>ROUND((SUM(C160:C165)/60),0)</f>
        <v>0</v>
      </c>
      <c r="D166" s="162" t="s">
        <v>25</v>
      </c>
      <c r="E166" s="164"/>
    </row>
    <row r="167" spans="1:5" ht="26.1" customHeight="1" thickBot="1" x14ac:dyDescent="0.3">
      <c r="A167" s="165" t="s">
        <v>5</v>
      </c>
      <c r="B167" s="166"/>
      <c r="C167" s="62">
        <v>0</v>
      </c>
      <c r="D167" s="165" t="s">
        <v>25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71</v>
      </c>
      <c r="B169" s="170"/>
      <c r="C169" s="170"/>
      <c r="D169" s="170"/>
      <c r="E169" s="34" t="str">
        <f>'dynamische Daten'!$B$17</f>
        <v>DD.MM - DD.MM.YYYY</v>
      </c>
    </row>
    <row r="170" spans="1:5" x14ac:dyDescent="0.25">
      <c r="A170" s="19" t="s">
        <v>3</v>
      </c>
      <c r="B170" s="19" t="s">
        <v>90</v>
      </c>
      <c r="C170" s="171" t="s">
        <v>91</v>
      </c>
      <c r="D170" s="171"/>
      <c r="E170" s="26" t="s">
        <v>95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24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24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24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24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24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24</v>
      </c>
      <c r="E176" s="44"/>
    </row>
    <row r="177" spans="1:5" ht="26.1" customHeight="1" thickTop="1" x14ac:dyDescent="0.25">
      <c r="A177" s="162" t="s">
        <v>54</v>
      </c>
      <c r="B177" s="163"/>
      <c r="C177" s="25">
        <f>ROUND((SUM(C171:C176)/60),0)</f>
        <v>0</v>
      </c>
      <c r="D177" s="162" t="s">
        <v>25</v>
      </c>
      <c r="E177" s="164"/>
    </row>
    <row r="178" spans="1:5" ht="26.1" customHeight="1" thickBot="1" x14ac:dyDescent="0.3">
      <c r="A178" s="165" t="s">
        <v>5</v>
      </c>
      <c r="B178" s="166"/>
      <c r="C178" s="62">
        <v>0</v>
      </c>
      <c r="D178" s="165" t="s">
        <v>25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72</v>
      </c>
      <c r="B180" s="170"/>
      <c r="C180" s="170"/>
      <c r="D180" s="170"/>
      <c r="E180" s="34" t="str">
        <f>'dynamische Daten'!$B$18</f>
        <v>DD.MM - DD.MM.YYYY</v>
      </c>
    </row>
    <row r="181" spans="1:5" x14ac:dyDescent="0.25">
      <c r="A181" s="19" t="s">
        <v>3</v>
      </c>
      <c r="B181" s="19" t="s">
        <v>90</v>
      </c>
      <c r="C181" s="171" t="s">
        <v>91</v>
      </c>
      <c r="D181" s="171"/>
      <c r="E181" s="26" t="s">
        <v>95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24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24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24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24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24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24</v>
      </c>
      <c r="E187" s="44"/>
    </row>
    <row r="188" spans="1:5" ht="26.1" customHeight="1" thickTop="1" x14ac:dyDescent="0.25">
      <c r="A188" s="162" t="s">
        <v>54</v>
      </c>
      <c r="B188" s="163"/>
      <c r="C188" s="25">
        <f>ROUND((SUM(C182:C187)/60),0)</f>
        <v>0</v>
      </c>
      <c r="D188" s="162" t="s">
        <v>25</v>
      </c>
      <c r="E188" s="164"/>
    </row>
    <row r="189" spans="1:5" ht="25.5" customHeight="1" thickBot="1" x14ac:dyDescent="0.3">
      <c r="A189" s="165" t="s">
        <v>5</v>
      </c>
      <c r="B189" s="166"/>
      <c r="C189" s="62">
        <v>0</v>
      </c>
      <c r="D189" s="165" t="s">
        <v>25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73</v>
      </c>
      <c r="B191" s="170"/>
      <c r="C191" s="170"/>
      <c r="D191" s="170"/>
      <c r="E191" s="34" t="str">
        <f>'dynamische Daten'!$B$19</f>
        <v>DD.MM - DD.MM.YYYY</v>
      </c>
    </row>
    <row r="192" spans="1:5" x14ac:dyDescent="0.25">
      <c r="A192" s="19" t="s">
        <v>3</v>
      </c>
      <c r="B192" s="19" t="s">
        <v>90</v>
      </c>
      <c r="C192" s="171" t="s">
        <v>91</v>
      </c>
      <c r="D192" s="171"/>
      <c r="E192" s="26" t="s">
        <v>95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24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24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24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24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24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24</v>
      </c>
      <c r="E198" s="44"/>
    </row>
    <row r="199" spans="1:5" ht="26.1" customHeight="1" thickTop="1" x14ac:dyDescent="0.25">
      <c r="A199" s="162" t="s">
        <v>54</v>
      </c>
      <c r="B199" s="163"/>
      <c r="C199" s="25">
        <f>ROUND((SUM(C193:C198)/60),0)</f>
        <v>0</v>
      </c>
      <c r="D199" s="162" t="s">
        <v>25</v>
      </c>
      <c r="E199" s="164"/>
    </row>
    <row r="200" spans="1:5" ht="26.1" customHeight="1" thickBot="1" x14ac:dyDescent="0.3">
      <c r="A200" s="165" t="s">
        <v>5</v>
      </c>
      <c r="B200" s="166"/>
      <c r="C200" s="62">
        <v>0</v>
      </c>
      <c r="D200" s="165" t="s">
        <v>25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74</v>
      </c>
      <c r="B202" s="170"/>
      <c r="C202" s="170"/>
      <c r="D202" s="170"/>
      <c r="E202" s="34" t="str">
        <f>'dynamische Daten'!$B$20</f>
        <v>DD.MM - DD.MM.YYYY</v>
      </c>
    </row>
    <row r="203" spans="1:5" x14ac:dyDescent="0.25">
      <c r="A203" s="19" t="s">
        <v>3</v>
      </c>
      <c r="B203" s="19" t="s">
        <v>90</v>
      </c>
      <c r="C203" s="171" t="s">
        <v>91</v>
      </c>
      <c r="D203" s="171"/>
      <c r="E203" s="26" t="s">
        <v>95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24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24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24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24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24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24</v>
      </c>
      <c r="E209" s="44"/>
    </row>
    <row r="210" spans="1:5" ht="26.1" customHeight="1" thickTop="1" x14ac:dyDescent="0.25">
      <c r="A210" s="162" t="s">
        <v>54</v>
      </c>
      <c r="B210" s="163"/>
      <c r="C210" s="25">
        <f>ROUND((SUM(C204:C209)/60),0)</f>
        <v>0</v>
      </c>
      <c r="D210" s="162" t="s">
        <v>25</v>
      </c>
      <c r="E210" s="164"/>
    </row>
    <row r="211" spans="1:5" ht="25.5" customHeight="1" thickBot="1" x14ac:dyDescent="0.3">
      <c r="A211" s="165" t="s">
        <v>5</v>
      </c>
      <c r="B211" s="166"/>
      <c r="C211" s="62">
        <v>0</v>
      </c>
      <c r="D211" s="165" t="s">
        <v>25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75</v>
      </c>
      <c r="B213" s="170"/>
      <c r="C213" s="170"/>
      <c r="D213" s="170"/>
      <c r="E213" s="34" t="str">
        <f>'dynamische Daten'!$B$21</f>
        <v>DD.MM - DD.MM.YYYY</v>
      </c>
    </row>
    <row r="214" spans="1:5" x14ac:dyDescent="0.25">
      <c r="A214" s="19" t="s">
        <v>3</v>
      </c>
      <c r="B214" s="19" t="s">
        <v>90</v>
      </c>
      <c r="C214" s="171" t="s">
        <v>91</v>
      </c>
      <c r="D214" s="171"/>
      <c r="E214" s="26" t="s">
        <v>95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24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24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24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24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24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24</v>
      </c>
      <c r="E220" s="44"/>
    </row>
    <row r="221" spans="1:5" ht="26.1" customHeight="1" thickTop="1" x14ac:dyDescent="0.25">
      <c r="A221" s="162" t="s">
        <v>54</v>
      </c>
      <c r="B221" s="163"/>
      <c r="C221" s="25">
        <f>ROUND((SUM(C215:C220)/60),0)</f>
        <v>0</v>
      </c>
      <c r="D221" s="162" t="s">
        <v>25</v>
      </c>
      <c r="E221" s="164"/>
    </row>
    <row r="222" spans="1:5" ht="26.1" customHeight="1" thickBot="1" x14ac:dyDescent="0.3">
      <c r="A222" s="165" t="s">
        <v>5</v>
      </c>
      <c r="B222" s="166"/>
      <c r="C222" s="62">
        <v>0</v>
      </c>
      <c r="D222" s="165" t="s">
        <v>25</v>
      </c>
      <c r="E222" s="167"/>
    </row>
    <row r="223" spans="1:5" ht="13.8" thickTop="1" x14ac:dyDescent="0.25"/>
  </sheetData>
  <sheetProtection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2" sqref="C12"/>
    </sheetView>
  </sheetViews>
  <sheetFormatPr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59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'dynamische Daten'!B28</f>
        <v>----</v>
      </c>
      <c r="B3" s="180"/>
      <c r="C3" s="180"/>
      <c r="D3" s="180"/>
      <c r="E3" s="181"/>
    </row>
    <row r="4" spans="1:5" ht="18" customHeight="1" x14ac:dyDescent="0.25">
      <c r="A4" s="169" t="s">
        <v>60</v>
      </c>
      <c r="B4" s="170"/>
      <c r="C4" s="170"/>
      <c r="D4" s="170"/>
      <c r="E4" s="34" t="str">
        <f>'dynamische Daten'!$B$2</f>
        <v>DD.MM - DD.MM.YYYY</v>
      </c>
    </row>
    <row r="5" spans="1:5" x14ac:dyDescent="0.25">
      <c r="A5" s="19" t="s">
        <v>3</v>
      </c>
      <c r="B5" s="19" t="s">
        <v>90</v>
      </c>
      <c r="C5" s="171" t="s">
        <v>91</v>
      </c>
      <c r="D5" s="171"/>
      <c r="E5" s="26" t="s">
        <v>95</v>
      </c>
    </row>
    <row r="6" spans="1:5" s="47" customFormat="1" ht="26.1" customHeight="1" x14ac:dyDescent="0.25">
      <c r="A6" s="46">
        <v>1</v>
      </c>
      <c r="B6" s="42"/>
      <c r="C6" s="43"/>
      <c r="D6" s="46" t="s">
        <v>24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24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24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24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24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24</v>
      </c>
      <c r="E11" s="44"/>
    </row>
    <row r="12" spans="1:5" ht="26.1" customHeight="1" thickTop="1" x14ac:dyDescent="0.25">
      <c r="A12" s="173" t="s">
        <v>54</v>
      </c>
      <c r="B12" s="173"/>
      <c r="C12" s="25">
        <f>ROUND((SUM(C6:C11)/60),0)</f>
        <v>0</v>
      </c>
      <c r="D12" s="162" t="s">
        <v>25</v>
      </c>
      <c r="E12" s="164"/>
    </row>
    <row r="13" spans="1:5" ht="26.1" customHeight="1" x14ac:dyDescent="0.25">
      <c r="A13" s="174" t="s">
        <v>5</v>
      </c>
      <c r="B13" s="174"/>
      <c r="C13" s="61">
        <v>0</v>
      </c>
      <c r="D13" s="175" t="s">
        <v>25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76</v>
      </c>
      <c r="B15" s="170"/>
      <c r="C15" s="170"/>
      <c r="D15" s="170"/>
      <c r="E15" s="34" t="str">
        <f>'dynamische Daten'!$B$3</f>
        <v>DD.MM - DD.MM.YYYY</v>
      </c>
    </row>
    <row r="16" spans="1:5" x14ac:dyDescent="0.25">
      <c r="A16" s="19" t="s">
        <v>3</v>
      </c>
      <c r="B16" s="19" t="s">
        <v>90</v>
      </c>
      <c r="C16" s="171" t="s">
        <v>91</v>
      </c>
      <c r="D16" s="171"/>
      <c r="E16" s="26" t="s">
        <v>95</v>
      </c>
    </row>
    <row r="17" spans="1:5" s="47" customFormat="1" ht="26.1" customHeight="1" x14ac:dyDescent="0.25">
      <c r="A17" s="46" t="s">
        <v>11</v>
      </c>
      <c r="B17" s="42"/>
      <c r="C17" s="43"/>
      <c r="D17" s="46" t="s">
        <v>24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24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24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24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24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24</v>
      </c>
      <c r="E22" s="44"/>
    </row>
    <row r="23" spans="1:5" ht="26.1" customHeight="1" thickTop="1" x14ac:dyDescent="0.25">
      <c r="A23" s="162" t="s">
        <v>54</v>
      </c>
      <c r="B23" s="163"/>
      <c r="C23" s="25">
        <f>ROUND((SUM(C17:C22)/60),0)</f>
        <v>0</v>
      </c>
      <c r="D23" s="162" t="s">
        <v>25</v>
      </c>
      <c r="E23" s="164"/>
    </row>
    <row r="24" spans="1:5" ht="26.1" customHeight="1" thickBot="1" x14ac:dyDescent="0.3">
      <c r="A24" s="165" t="s">
        <v>5</v>
      </c>
      <c r="B24" s="166"/>
      <c r="C24" s="62">
        <v>0</v>
      </c>
      <c r="D24" s="165" t="s">
        <v>25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78</v>
      </c>
      <c r="B26" s="170"/>
      <c r="C26" s="170"/>
      <c r="D26" s="170"/>
      <c r="E26" s="34" t="str">
        <f>'dynamische Daten'!$B$4</f>
        <v>DD.MM - DD.MM.YYYY</v>
      </c>
    </row>
    <row r="27" spans="1:5" x14ac:dyDescent="0.25">
      <c r="A27" s="19" t="s">
        <v>3</v>
      </c>
      <c r="B27" s="19" t="s">
        <v>90</v>
      </c>
      <c r="C27" s="171" t="s">
        <v>91</v>
      </c>
      <c r="D27" s="171"/>
      <c r="E27" s="26" t="s">
        <v>95</v>
      </c>
    </row>
    <row r="28" spans="1:5" s="47" customFormat="1" ht="26.1" customHeight="1" x14ac:dyDescent="0.25">
      <c r="A28" s="46">
        <v>1</v>
      </c>
      <c r="B28" s="42"/>
      <c r="C28" s="43"/>
      <c r="D28" s="46" t="s">
        <v>24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24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24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24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24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24</v>
      </c>
      <c r="E33" s="44"/>
    </row>
    <row r="34" spans="1:5" ht="26.1" customHeight="1" thickTop="1" x14ac:dyDescent="0.25">
      <c r="A34" s="162" t="s">
        <v>54</v>
      </c>
      <c r="B34" s="163"/>
      <c r="C34" s="25">
        <f>ROUND((SUM(C28:C33)/60),0)</f>
        <v>0</v>
      </c>
      <c r="D34" s="162" t="s">
        <v>25</v>
      </c>
      <c r="E34" s="164"/>
    </row>
    <row r="35" spans="1:5" ht="26.1" customHeight="1" thickBot="1" x14ac:dyDescent="0.3">
      <c r="A35" s="165" t="s">
        <v>5</v>
      </c>
      <c r="B35" s="166"/>
      <c r="C35" s="62">
        <v>0</v>
      </c>
      <c r="D35" s="165" t="s">
        <v>25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61</v>
      </c>
      <c r="B37" s="170"/>
      <c r="C37" s="170"/>
      <c r="D37" s="170"/>
      <c r="E37" s="34" t="str">
        <f>'dynamische Daten'!$B$5</f>
        <v>DD.MM - DD.MM.YYYY</v>
      </c>
    </row>
    <row r="38" spans="1:5" x14ac:dyDescent="0.25">
      <c r="A38" s="19" t="s">
        <v>3</v>
      </c>
      <c r="B38" s="19" t="s">
        <v>90</v>
      </c>
      <c r="C38" s="171" t="s">
        <v>91</v>
      </c>
      <c r="D38" s="171"/>
      <c r="E38" s="26" t="s">
        <v>95</v>
      </c>
    </row>
    <row r="39" spans="1:5" s="47" customFormat="1" ht="26.1" customHeight="1" x14ac:dyDescent="0.25">
      <c r="A39" s="46">
        <v>1</v>
      </c>
      <c r="B39" s="42"/>
      <c r="C39" s="43"/>
      <c r="D39" s="46" t="s">
        <v>24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24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24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24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24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24</v>
      </c>
      <c r="E44" s="44"/>
    </row>
    <row r="45" spans="1:5" ht="26.1" customHeight="1" thickTop="1" x14ac:dyDescent="0.25">
      <c r="A45" s="162" t="s">
        <v>54</v>
      </c>
      <c r="B45" s="163"/>
      <c r="C45" s="25">
        <f>ROUND((SUM(C39:C44)/60),0)</f>
        <v>0</v>
      </c>
      <c r="D45" s="162" t="s">
        <v>25</v>
      </c>
      <c r="E45" s="164"/>
    </row>
    <row r="46" spans="1:5" ht="26.1" customHeight="1" thickBot="1" x14ac:dyDescent="0.3">
      <c r="A46" s="165" t="s">
        <v>5</v>
      </c>
      <c r="B46" s="166"/>
      <c r="C46" s="62">
        <v>0</v>
      </c>
      <c r="D46" s="165" t="s">
        <v>25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80</v>
      </c>
      <c r="B48" s="170"/>
      <c r="C48" s="170"/>
      <c r="D48" s="170"/>
      <c r="E48" s="34" t="str">
        <f>'dynamische Daten'!$B$6</f>
        <v>DD.MM - DD.MM.YYYY</v>
      </c>
    </row>
    <row r="49" spans="1:5" x14ac:dyDescent="0.25">
      <c r="A49" s="19" t="s">
        <v>3</v>
      </c>
      <c r="B49" s="19" t="s">
        <v>90</v>
      </c>
      <c r="C49" s="171" t="s">
        <v>91</v>
      </c>
      <c r="D49" s="171"/>
      <c r="E49" s="26" t="s">
        <v>95</v>
      </c>
    </row>
    <row r="50" spans="1:5" s="47" customFormat="1" ht="26.1" customHeight="1" x14ac:dyDescent="0.25">
      <c r="A50" s="46">
        <v>1</v>
      </c>
      <c r="B50" s="42"/>
      <c r="C50" s="43"/>
      <c r="D50" s="46" t="s">
        <v>24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24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24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24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24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24</v>
      </c>
      <c r="E55" s="44"/>
    </row>
    <row r="56" spans="1:5" ht="26.1" customHeight="1" thickTop="1" x14ac:dyDescent="0.25">
      <c r="A56" s="162" t="s">
        <v>54</v>
      </c>
      <c r="B56" s="163"/>
      <c r="C56" s="25">
        <f>ROUND((SUM(C50:C55)/60),0)</f>
        <v>0</v>
      </c>
      <c r="D56" s="162" t="s">
        <v>25</v>
      </c>
      <c r="E56" s="164"/>
    </row>
    <row r="57" spans="1:5" ht="26.1" customHeight="1" thickBot="1" x14ac:dyDescent="0.3">
      <c r="A57" s="165" t="s">
        <v>5</v>
      </c>
      <c r="B57" s="166"/>
      <c r="C57" s="62">
        <v>0</v>
      </c>
      <c r="D57" s="165" t="s">
        <v>25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62</v>
      </c>
      <c r="B59" s="170"/>
      <c r="C59" s="170"/>
      <c r="D59" s="170"/>
      <c r="E59" s="34" t="str">
        <f>'dynamische Daten'!$B$7</f>
        <v>DD.MM - DD.MM.YYYY</v>
      </c>
    </row>
    <row r="60" spans="1:5" x14ac:dyDescent="0.25">
      <c r="A60" s="19" t="s">
        <v>3</v>
      </c>
      <c r="B60" s="19" t="s">
        <v>90</v>
      </c>
      <c r="C60" s="171" t="s">
        <v>91</v>
      </c>
      <c r="D60" s="171"/>
      <c r="E60" s="26" t="s">
        <v>95</v>
      </c>
    </row>
    <row r="61" spans="1:5" s="47" customFormat="1" ht="26.1" customHeight="1" x14ac:dyDescent="0.25">
      <c r="A61" s="46">
        <v>1</v>
      </c>
      <c r="B61" s="42"/>
      <c r="C61" s="43"/>
      <c r="D61" s="46" t="s">
        <v>24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24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24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24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24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24</v>
      </c>
      <c r="E66" s="44"/>
    </row>
    <row r="67" spans="1:5" ht="26.1" customHeight="1" thickTop="1" x14ac:dyDescent="0.25">
      <c r="A67" s="162" t="s">
        <v>54</v>
      </c>
      <c r="B67" s="163"/>
      <c r="C67" s="25">
        <f>ROUND((SUM(C61:C66)/60),0)</f>
        <v>0</v>
      </c>
      <c r="D67" s="162" t="s">
        <v>25</v>
      </c>
      <c r="E67" s="164"/>
    </row>
    <row r="68" spans="1:5" ht="26.1" customHeight="1" thickBot="1" x14ac:dyDescent="0.3">
      <c r="A68" s="165" t="s">
        <v>5</v>
      </c>
      <c r="B68" s="166"/>
      <c r="C68" s="62">
        <v>0</v>
      </c>
      <c r="D68" s="165" t="s">
        <v>25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79</v>
      </c>
      <c r="B70" s="170"/>
      <c r="C70" s="170"/>
      <c r="D70" s="170"/>
      <c r="E70" s="34" t="str">
        <f>'dynamische Daten'!$B$8</f>
        <v>DD.MM - DD.MM.YYYY</v>
      </c>
    </row>
    <row r="71" spans="1:5" x14ac:dyDescent="0.25">
      <c r="A71" s="19" t="s">
        <v>3</v>
      </c>
      <c r="B71" s="19" t="s">
        <v>90</v>
      </c>
      <c r="C71" s="171" t="s">
        <v>91</v>
      </c>
      <c r="D71" s="171"/>
      <c r="E71" s="26" t="s">
        <v>95</v>
      </c>
    </row>
    <row r="72" spans="1:5" s="47" customFormat="1" ht="26.1" customHeight="1" x14ac:dyDescent="0.25">
      <c r="A72" s="46">
        <v>1</v>
      </c>
      <c r="B72" s="42"/>
      <c r="C72" s="43"/>
      <c r="D72" s="46" t="s">
        <v>24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24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24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24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24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24</v>
      </c>
      <c r="E77" s="44"/>
    </row>
    <row r="78" spans="1:5" ht="26.1" customHeight="1" thickTop="1" x14ac:dyDescent="0.25">
      <c r="A78" s="162" t="s">
        <v>54</v>
      </c>
      <c r="B78" s="163"/>
      <c r="C78" s="25">
        <f>ROUND((SUM(C72:C77)/60),0)</f>
        <v>0</v>
      </c>
      <c r="D78" s="162" t="s">
        <v>25</v>
      </c>
      <c r="E78" s="164"/>
    </row>
    <row r="79" spans="1:5" ht="26.1" customHeight="1" thickBot="1" x14ac:dyDescent="0.3">
      <c r="A79" s="165" t="s">
        <v>5</v>
      </c>
      <c r="B79" s="166"/>
      <c r="C79" s="62">
        <v>0</v>
      </c>
      <c r="D79" s="165" t="s">
        <v>25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41</v>
      </c>
      <c r="B81" s="170"/>
      <c r="C81" s="170"/>
      <c r="D81" s="170"/>
      <c r="E81" s="34" t="str">
        <f>'dynamische Daten'!$B$9</f>
        <v>DD.MM - DD.MM.YYYY</v>
      </c>
    </row>
    <row r="82" spans="1:5" x14ac:dyDescent="0.25">
      <c r="A82" s="19" t="s">
        <v>3</v>
      </c>
      <c r="B82" s="19" t="s">
        <v>90</v>
      </c>
      <c r="C82" s="171" t="s">
        <v>91</v>
      </c>
      <c r="D82" s="171"/>
      <c r="E82" s="26" t="s">
        <v>95</v>
      </c>
    </row>
    <row r="83" spans="1:5" s="47" customFormat="1" ht="26.1" customHeight="1" x14ac:dyDescent="0.25">
      <c r="A83" s="46">
        <v>1</v>
      </c>
      <c r="B83" s="42"/>
      <c r="C83" s="43"/>
      <c r="D83" s="46" t="s">
        <v>24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24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24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24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24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24</v>
      </c>
      <c r="E88" s="44"/>
    </row>
    <row r="89" spans="1:5" ht="26.1" customHeight="1" thickTop="1" x14ac:dyDescent="0.25">
      <c r="A89" s="162" t="s">
        <v>54</v>
      </c>
      <c r="B89" s="163"/>
      <c r="C89" s="25">
        <f>ROUND((SUM(C83:C88)/60),0)</f>
        <v>0</v>
      </c>
      <c r="D89" s="162" t="s">
        <v>25</v>
      </c>
      <c r="E89" s="164"/>
    </row>
    <row r="90" spans="1:5" ht="26.1" customHeight="1" thickBot="1" x14ac:dyDescent="0.3">
      <c r="A90" s="165" t="s">
        <v>5</v>
      </c>
      <c r="B90" s="166"/>
      <c r="C90" s="62">
        <v>0</v>
      </c>
      <c r="D90" s="165" t="s">
        <v>25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64</v>
      </c>
      <c r="B92" s="170"/>
      <c r="C92" s="170"/>
      <c r="D92" s="170"/>
      <c r="E92" s="34" t="str">
        <f>'dynamische Daten'!$B$10</f>
        <v>DD.MM - DD.MM.YYYY</v>
      </c>
    </row>
    <row r="93" spans="1:5" x14ac:dyDescent="0.25">
      <c r="A93" s="19" t="s">
        <v>3</v>
      </c>
      <c r="B93" s="19" t="s">
        <v>90</v>
      </c>
      <c r="C93" s="171" t="s">
        <v>91</v>
      </c>
      <c r="D93" s="171"/>
      <c r="E93" s="26" t="s">
        <v>95</v>
      </c>
    </row>
    <row r="94" spans="1:5" s="47" customFormat="1" ht="26.1" customHeight="1" x14ac:dyDescent="0.25">
      <c r="A94" s="46">
        <v>1</v>
      </c>
      <c r="B94" s="42"/>
      <c r="C94" s="43"/>
      <c r="D94" s="46" t="s">
        <v>24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24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24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24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24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24</v>
      </c>
      <c r="E99" s="44"/>
    </row>
    <row r="100" spans="1:5" ht="26.1" customHeight="1" thickTop="1" x14ac:dyDescent="0.25">
      <c r="A100" s="162" t="s">
        <v>54</v>
      </c>
      <c r="B100" s="163"/>
      <c r="C100" s="25">
        <f>ROUND((SUM(C94:C99)/60),0)</f>
        <v>0</v>
      </c>
      <c r="D100" s="162" t="s">
        <v>25</v>
      </c>
      <c r="E100" s="164"/>
    </row>
    <row r="101" spans="1:5" ht="26.1" customHeight="1" thickBot="1" x14ac:dyDescent="0.3">
      <c r="A101" s="165" t="s">
        <v>5</v>
      </c>
      <c r="B101" s="166"/>
      <c r="C101" s="62">
        <v>0</v>
      </c>
      <c r="D101" s="165" t="s">
        <v>25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65</v>
      </c>
      <c r="B103" s="170"/>
      <c r="C103" s="170"/>
      <c r="D103" s="170"/>
      <c r="E103" s="34" t="str">
        <f>'dynamische Daten'!$B$11</f>
        <v>DD.MM - DD.MM.YYYY</v>
      </c>
    </row>
    <row r="104" spans="1:5" x14ac:dyDescent="0.25">
      <c r="A104" s="19" t="s">
        <v>3</v>
      </c>
      <c r="B104" s="19" t="s">
        <v>90</v>
      </c>
      <c r="C104" s="171" t="s">
        <v>91</v>
      </c>
      <c r="D104" s="171"/>
      <c r="E104" s="26" t="s">
        <v>95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24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24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24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24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24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24</v>
      </c>
      <c r="E110" s="44"/>
    </row>
    <row r="111" spans="1:5" ht="26.1" customHeight="1" thickTop="1" x14ac:dyDescent="0.25">
      <c r="A111" s="162" t="s">
        <v>54</v>
      </c>
      <c r="B111" s="163"/>
      <c r="C111" s="25">
        <f>ROUND((SUM(C105:C110)/60),0)</f>
        <v>0</v>
      </c>
      <c r="D111" s="162" t="s">
        <v>25</v>
      </c>
      <c r="E111" s="164"/>
    </row>
    <row r="112" spans="1:5" ht="26.1" customHeight="1" thickBot="1" x14ac:dyDescent="0.3">
      <c r="A112" s="165" t="s">
        <v>5</v>
      </c>
      <c r="B112" s="166"/>
      <c r="C112" s="62">
        <v>0</v>
      </c>
      <c r="D112" s="165" t="s">
        <v>25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77</v>
      </c>
      <c r="B114" s="170"/>
      <c r="C114" s="170"/>
      <c r="D114" s="170"/>
      <c r="E114" s="34" t="str">
        <f>'dynamische Daten'!$B$12</f>
        <v>DD.MM - DD.MM.YYYY</v>
      </c>
    </row>
    <row r="115" spans="1:5" x14ac:dyDescent="0.25">
      <c r="A115" s="19" t="s">
        <v>3</v>
      </c>
      <c r="B115" s="19" t="s">
        <v>90</v>
      </c>
      <c r="C115" s="171" t="s">
        <v>91</v>
      </c>
      <c r="D115" s="171"/>
      <c r="E115" s="26" t="s">
        <v>95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24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24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24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24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24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24</v>
      </c>
      <c r="E121" s="44"/>
    </row>
    <row r="122" spans="1:5" ht="26.1" customHeight="1" thickTop="1" x14ac:dyDescent="0.25">
      <c r="A122" s="162" t="s">
        <v>54</v>
      </c>
      <c r="B122" s="163"/>
      <c r="C122" s="25">
        <f>ROUND((SUM(C116:C121)/60),0)</f>
        <v>0</v>
      </c>
      <c r="D122" s="162" t="s">
        <v>25</v>
      </c>
      <c r="E122" s="164"/>
    </row>
    <row r="123" spans="1:5" ht="26.1" customHeight="1" thickBot="1" x14ac:dyDescent="0.3">
      <c r="A123" s="165" t="s">
        <v>5</v>
      </c>
      <c r="B123" s="166"/>
      <c r="C123" s="62">
        <v>0</v>
      </c>
      <c r="D123" s="165" t="s">
        <v>25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67</v>
      </c>
      <c r="B125" s="170"/>
      <c r="C125" s="170"/>
      <c r="D125" s="170"/>
      <c r="E125" s="34" t="str">
        <f>'dynamische Daten'!$B$13</f>
        <v>DD.MM - DD.MM.YYYY</v>
      </c>
    </row>
    <row r="126" spans="1:5" x14ac:dyDescent="0.25">
      <c r="A126" s="19" t="s">
        <v>3</v>
      </c>
      <c r="B126" s="19" t="s">
        <v>90</v>
      </c>
      <c r="C126" s="171" t="s">
        <v>91</v>
      </c>
      <c r="D126" s="171"/>
      <c r="E126" s="26" t="s">
        <v>95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24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24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24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24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24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24</v>
      </c>
      <c r="E132" s="44"/>
    </row>
    <row r="133" spans="1:5" ht="26.1" customHeight="1" thickTop="1" x14ac:dyDescent="0.25">
      <c r="A133" s="162" t="s">
        <v>54</v>
      </c>
      <c r="B133" s="163"/>
      <c r="C133" s="25">
        <f>ROUND((SUM(C127:C132)/60),0)</f>
        <v>0</v>
      </c>
      <c r="D133" s="162" t="s">
        <v>25</v>
      </c>
      <c r="E133" s="164"/>
    </row>
    <row r="134" spans="1:5" ht="26.1" customHeight="1" thickBot="1" x14ac:dyDescent="0.3">
      <c r="A134" s="165" t="s">
        <v>5</v>
      </c>
      <c r="B134" s="166"/>
      <c r="C134" s="59">
        <v>0</v>
      </c>
      <c r="D134" s="165" t="s">
        <v>25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68</v>
      </c>
      <c r="B136" s="170"/>
      <c r="C136" s="170"/>
      <c r="D136" s="170"/>
      <c r="E136" s="34" t="str">
        <f>'dynamische Daten'!$B$14</f>
        <v>DD.MM - DD.MM.YYYY</v>
      </c>
    </row>
    <row r="137" spans="1:5" x14ac:dyDescent="0.25">
      <c r="A137" s="19" t="s">
        <v>3</v>
      </c>
      <c r="B137" s="19" t="s">
        <v>90</v>
      </c>
      <c r="C137" s="171" t="s">
        <v>91</v>
      </c>
      <c r="D137" s="171"/>
      <c r="E137" s="26" t="s">
        <v>95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24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24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24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24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24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24</v>
      </c>
      <c r="E143" s="44"/>
    </row>
    <row r="144" spans="1:5" ht="26.1" customHeight="1" thickTop="1" x14ac:dyDescent="0.25">
      <c r="A144" s="162" t="s">
        <v>54</v>
      </c>
      <c r="B144" s="163"/>
      <c r="C144" s="25">
        <f>ROUND((SUM(C138:C143)/60),0)</f>
        <v>0</v>
      </c>
      <c r="D144" s="162" t="s">
        <v>25</v>
      </c>
      <c r="E144" s="164"/>
    </row>
    <row r="145" spans="1:5" ht="26.1" customHeight="1" thickBot="1" x14ac:dyDescent="0.3">
      <c r="A145" s="165" t="s">
        <v>5</v>
      </c>
      <c r="B145" s="166"/>
      <c r="C145" s="62">
        <v>0</v>
      </c>
      <c r="D145" s="165" t="s">
        <v>25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69</v>
      </c>
      <c r="B147" s="170"/>
      <c r="C147" s="170"/>
      <c r="D147" s="170"/>
      <c r="E147" s="34" t="str">
        <f>'dynamische Daten'!$B$15</f>
        <v>DD.MM - DD.MM.YYYY</v>
      </c>
    </row>
    <row r="148" spans="1:5" x14ac:dyDescent="0.25">
      <c r="A148" s="19" t="s">
        <v>3</v>
      </c>
      <c r="B148" s="19" t="s">
        <v>90</v>
      </c>
      <c r="C148" s="171" t="s">
        <v>91</v>
      </c>
      <c r="D148" s="171"/>
      <c r="E148" s="26" t="s">
        <v>95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24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24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24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24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24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24</v>
      </c>
      <c r="E154" s="44"/>
    </row>
    <row r="155" spans="1:5" ht="26.1" customHeight="1" thickTop="1" x14ac:dyDescent="0.25">
      <c r="A155" s="162" t="s">
        <v>54</v>
      </c>
      <c r="B155" s="163"/>
      <c r="C155" s="25">
        <f>ROUND((SUM(C149:C154)/60),0)</f>
        <v>0</v>
      </c>
      <c r="D155" s="162" t="s">
        <v>25</v>
      </c>
      <c r="E155" s="164"/>
    </row>
    <row r="156" spans="1:5" ht="26.1" customHeight="1" thickBot="1" x14ac:dyDescent="0.3">
      <c r="A156" s="165" t="s">
        <v>5</v>
      </c>
      <c r="B156" s="166"/>
      <c r="C156" s="62">
        <v>0</v>
      </c>
      <c r="D156" s="165" t="s">
        <v>25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70</v>
      </c>
      <c r="B158" s="170"/>
      <c r="C158" s="170"/>
      <c r="D158" s="170"/>
      <c r="E158" s="34" t="str">
        <f>'dynamische Daten'!$B$16</f>
        <v>DD.MM - DD.MM.YYYY</v>
      </c>
    </row>
    <row r="159" spans="1:5" x14ac:dyDescent="0.25">
      <c r="A159" s="19" t="s">
        <v>3</v>
      </c>
      <c r="B159" s="19" t="s">
        <v>90</v>
      </c>
      <c r="C159" s="171" t="s">
        <v>91</v>
      </c>
      <c r="D159" s="171"/>
      <c r="E159" s="26" t="s">
        <v>95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24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24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24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24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24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24</v>
      </c>
      <c r="E165" s="44"/>
    </row>
    <row r="166" spans="1:5" ht="26.1" customHeight="1" thickTop="1" x14ac:dyDescent="0.25">
      <c r="A166" s="162" t="s">
        <v>54</v>
      </c>
      <c r="B166" s="163"/>
      <c r="C166" s="25">
        <f>ROUND((SUM(C160:C165)/60),0)</f>
        <v>0</v>
      </c>
      <c r="D166" s="162" t="s">
        <v>25</v>
      </c>
      <c r="E166" s="164"/>
    </row>
    <row r="167" spans="1:5" ht="26.1" customHeight="1" thickBot="1" x14ac:dyDescent="0.3">
      <c r="A167" s="165" t="s">
        <v>5</v>
      </c>
      <c r="B167" s="166"/>
      <c r="C167" s="62">
        <v>0</v>
      </c>
      <c r="D167" s="165" t="s">
        <v>25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71</v>
      </c>
      <c r="B169" s="170"/>
      <c r="C169" s="170"/>
      <c r="D169" s="170"/>
      <c r="E169" s="34" t="str">
        <f>'dynamische Daten'!$B$17</f>
        <v>DD.MM - DD.MM.YYYY</v>
      </c>
    </row>
    <row r="170" spans="1:5" x14ac:dyDescent="0.25">
      <c r="A170" s="19" t="s">
        <v>3</v>
      </c>
      <c r="B170" s="19" t="s">
        <v>90</v>
      </c>
      <c r="C170" s="171" t="s">
        <v>91</v>
      </c>
      <c r="D170" s="171"/>
      <c r="E170" s="26" t="s">
        <v>95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24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24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24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24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24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24</v>
      </c>
      <c r="E176" s="44"/>
    </row>
    <row r="177" spans="1:5" ht="26.1" customHeight="1" thickTop="1" x14ac:dyDescent="0.25">
      <c r="A177" s="162" t="s">
        <v>54</v>
      </c>
      <c r="B177" s="163"/>
      <c r="C177" s="25">
        <f>ROUND((SUM(C171:C176)/60),0)</f>
        <v>0</v>
      </c>
      <c r="D177" s="162" t="s">
        <v>25</v>
      </c>
      <c r="E177" s="164"/>
    </row>
    <row r="178" spans="1:5" ht="26.1" customHeight="1" thickBot="1" x14ac:dyDescent="0.3">
      <c r="A178" s="165" t="s">
        <v>5</v>
      </c>
      <c r="B178" s="166"/>
      <c r="C178" s="62">
        <v>0</v>
      </c>
      <c r="D178" s="165" t="s">
        <v>25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72</v>
      </c>
      <c r="B180" s="170"/>
      <c r="C180" s="170"/>
      <c r="D180" s="170"/>
      <c r="E180" s="34" t="str">
        <f>'dynamische Daten'!$B$18</f>
        <v>DD.MM - DD.MM.YYYY</v>
      </c>
    </row>
    <row r="181" spans="1:5" x14ac:dyDescent="0.25">
      <c r="A181" s="19" t="s">
        <v>3</v>
      </c>
      <c r="B181" s="19" t="s">
        <v>90</v>
      </c>
      <c r="C181" s="171" t="s">
        <v>91</v>
      </c>
      <c r="D181" s="171"/>
      <c r="E181" s="26" t="s">
        <v>95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24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24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24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24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24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24</v>
      </c>
      <c r="E187" s="44"/>
    </row>
    <row r="188" spans="1:5" ht="26.1" customHeight="1" thickTop="1" x14ac:dyDescent="0.25">
      <c r="A188" s="162" t="s">
        <v>54</v>
      </c>
      <c r="B188" s="163"/>
      <c r="C188" s="25">
        <f>ROUND((SUM(C182:C187)/60),0)</f>
        <v>0</v>
      </c>
      <c r="D188" s="162" t="s">
        <v>25</v>
      </c>
      <c r="E188" s="164"/>
    </row>
    <row r="189" spans="1:5" ht="25.5" customHeight="1" thickBot="1" x14ac:dyDescent="0.3">
      <c r="A189" s="165" t="s">
        <v>5</v>
      </c>
      <c r="B189" s="166"/>
      <c r="C189" s="62">
        <v>0</v>
      </c>
      <c r="D189" s="165" t="s">
        <v>25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73</v>
      </c>
      <c r="B191" s="170"/>
      <c r="C191" s="170"/>
      <c r="D191" s="170"/>
      <c r="E191" s="34" t="str">
        <f>'dynamische Daten'!$B$19</f>
        <v>DD.MM - DD.MM.YYYY</v>
      </c>
    </row>
    <row r="192" spans="1:5" x14ac:dyDescent="0.25">
      <c r="A192" s="19" t="s">
        <v>3</v>
      </c>
      <c r="B192" s="19" t="s">
        <v>90</v>
      </c>
      <c r="C192" s="171" t="s">
        <v>91</v>
      </c>
      <c r="D192" s="171"/>
      <c r="E192" s="26" t="s">
        <v>95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24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24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24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24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24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24</v>
      </c>
      <c r="E198" s="44"/>
    </row>
    <row r="199" spans="1:5" ht="26.1" customHeight="1" thickTop="1" x14ac:dyDescent="0.25">
      <c r="A199" s="162" t="s">
        <v>54</v>
      </c>
      <c r="B199" s="163"/>
      <c r="C199" s="25">
        <f>ROUND((SUM(C193:C198)/60),0)</f>
        <v>0</v>
      </c>
      <c r="D199" s="162" t="s">
        <v>25</v>
      </c>
      <c r="E199" s="164"/>
    </row>
    <row r="200" spans="1:5" ht="26.1" customHeight="1" thickBot="1" x14ac:dyDescent="0.3">
      <c r="A200" s="165" t="s">
        <v>5</v>
      </c>
      <c r="B200" s="166"/>
      <c r="C200" s="62">
        <v>0</v>
      </c>
      <c r="D200" s="165" t="s">
        <v>25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74</v>
      </c>
      <c r="B202" s="170"/>
      <c r="C202" s="170"/>
      <c r="D202" s="170"/>
      <c r="E202" s="34" t="str">
        <f>'dynamische Daten'!$B$20</f>
        <v>DD.MM - DD.MM.YYYY</v>
      </c>
    </row>
    <row r="203" spans="1:5" x14ac:dyDescent="0.25">
      <c r="A203" s="19" t="s">
        <v>3</v>
      </c>
      <c r="B203" s="19" t="s">
        <v>90</v>
      </c>
      <c r="C203" s="171" t="s">
        <v>91</v>
      </c>
      <c r="D203" s="171"/>
      <c r="E203" s="26" t="s">
        <v>95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24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24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24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24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24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24</v>
      </c>
      <c r="E209" s="44"/>
    </row>
    <row r="210" spans="1:5" ht="26.1" customHeight="1" thickTop="1" x14ac:dyDescent="0.25">
      <c r="A210" s="162" t="s">
        <v>54</v>
      </c>
      <c r="B210" s="163"/>
      <c r="C210" s="25">
        <f>ROUND((SUM(C204:C209)/60),0)</f>
        <v>0</v>
      </c>
      <c r="D210" s="162" t="s">
        <v>25</v>
      </c>
      <c r="E210" s="164"/>
    </row>
    <row r="211" spans="1:5" ht="25.5" customHeight="1" thickBot="1" x14ac:dyDescent="0.3">
      <c r="A211" s="165" t="s">
        <v>5</v>
      </c>
      <c r="B211" s="166"/>
      <c r="C211" s="62">
        <v>0</v>
      </c>
      <c r="D211" s="165" t="s">
        <v>25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75</v>
      </c>
      <c r="B213" s="170"/>
      <c r="C213" s="170"/>
      <c r="D213" s="170"/>
      <c r="E213" s="34" t="str">
        <f>'dynamische Daten'!$B$21</f>
        <v>DD.MM - DD.MM.YYYY</v>
      </c>
    </row>
    <row r="214" spans="1:5" x14ac:dyDescent="0.25">
      <c r="A214" s="19" t="s">
        <v>3</v>
      </c>
      <c r="B214" s="19" t="s">
        <v>90</v>
      </c>
      <c r="C214" s="171" t="s">
        <v>91</v>
      </c>
      <c r="D214" s="171"/>
      <c r="E214" s="26" t="s">
        <v>95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24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24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24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24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24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24</v>
      </c>
      <c r="E220" s="44"/>
    </row>
    <row r="221" spans="1:5" ht="26.1" customHeight="1" thickTop="1" x14ac:dyDescent="0.25">
      <c r="A221" s="162" t="s">
        <v>54</v>
      </c>
      <c r="B221" s="163"/>
      <c r="C221" s="25">
        <f>ROUND((SUM(C215:C220)/60),0)</f>
        <v>0</v>
      </c>
      <c r="D221" s="162" t="s">
        <v>25</v>
      </c>
      <c r="E221" s="164"/>
    </row>
    <row r="222" spans="1:5" ht="26.1" customHeight="1" thickBot="1" x14ac:dyDescent="0.3">
      <c r="A222" s="165" t="s">
        <v>5</v>
      </c>
      <c r="B222" s="166"/>
      <c r="C222" s="62">
        <v>0</v>
      </c>
      <c r="D222" s="165" t="s">
        <v>25</v>
      </c>
      <c r="E222" s="167"/>
    </row>
    <row r="223" spans="1:5" ht="13.8" thickTop="1" x14ac:dyDescent="0.25"/>
  </sheetData>
  <sheetProtection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9" workbookViewId="0">
      <selection activeCell="A32" sqref="A32:A37"/>
    </sheetView>
  </sheetViews>
  <sheetFormatPr defaultColWidth="11.44140625" defaultRowHeight="13.2" x14ac:dyDescent="0.25"/>
  <cols>
    <col min="2" max="2" width="22.109375" customWidth="1"/>
  </cols>
  <sheetData>
    <row r="1" spans="1:2" ht="15.6" x14ac:dyDescent="0.3">
      <c r="A1" s="182" t="s">
        <v>93</v>
      </c>
      <c r="B1" s="182"/>
    </row>
    <row r="2" spans="1:2" x14ac:dyDescent="0.25">
      <c r="A2" s="58" t="s">
        <v>81</v>
      </c>
      <c r="B2" s="60" t="s">
        <v>10</v>
      </c>
    </row>
    <row r="3" spans="1:2" x14ac:dyDescent="0.25">
      <c r="A3" s="58" t="s">
        <v>82</v>
      </c>
      <c r="B3" s="60" t="s">
        <v>10</v>
      </c>
    </row>
    <row r="4" spans="1:2" x14ac:dyDescent="0.25">
      <c r="A4" s="58" t="s">
        <v>83</v>
      </c>
      <c r="B4" s="60" t="s">
        <v>10</v>
      </c>
    </row>
    <row r="5" spans="1:2" x14ac:dyDescent="0.25">
      <c r="A5" s="58" t="s">
        <v>84</v>
      </c>
      <c r="B5" s="60" t="s">
        <v>10</v>
      </c>
    </row>
    <row r="6" spans="1:2" x14ac:dyDescent="0.25">
      <c r="A6" s="58" t="s">
        <v>85</v>
      </c>
      <c r="B6" s="60" t="s">
        <v>10</v>
      </c>
    </row>
    <row r="7" spans="1:2" x14ac:dyDescent="0.25">
      <c r="A7" s="58" t="s">
        <v>86</v>
      </c>
      <c r="B7" s="60" t="s">
        <v>10</v>
      </c>
    </row>
    <row r="8" spans="1:2" x14ac:dyDescent="0.25">
      <c r="A8" s="58" t="s">
        <v>87</v>
      </c>
      <c r="B8" s="60" t="s">
        <v>10</v>
      </c>
    </row>
    <row r="9" spans="1:2" x14ac:dyDescent="0.25">
      <c r="A9" s="58" t="s">
        <v>88</v>
      </c>
      <c r="B9" s="60" t="s">
        <v>10</v>
      </c>
    </row>
    <row r="10" spans="1:2" x14ac:dyDescent="0.25">
      <c r="A10" s="58" t="s">
        <v>89</v>
      </c>
      <c r="B10" s="60" t="s">
        <v>10</v>
      </c>
    </row>
    <row r="11" spans="1:2" x14ac:dyDescent="0.25">
      <c r="A11" s="58" t="s">
        <v>43</v>
      </c>
      <c r="B11" s="60" t="s">
        <v>10</v>
      </c>
    </row>
    <row r="12" spans="1:2" x14ac:dyDescent="0.25">
      <c r="A12" s="58" t="s">
        <v>44</v>
      </c>
      <c r="B12" s="60" t="s">
        <v>10</v>
      </c>
    </row>
    <row r="13" spans="1:2" x14ac:dyDescent="0.25">
      <c r="A13" s="58" t="s">
        <v>45</v>
      </c>
      <c r="B13" s="60" t="s">
        <v>10</v>
      </c>
    </row>
    <row r="14" spans="1:2" x14ac:dyDescent="0.25">
      <c r="A14" s="58" t="s">
        <v>46</v>
      </c>
      <c r="B14" s="60" t="s">
        <v>10</v>
      </c>
    </row>
    <row r="15" spans="1:2" x14ac:dyDescent="0.25">
      <c r="A15" s="58" t="s">
        <v>47</v>
      </c>
      <c r="B15" s="60" t="s">
        <v>10</v>
      </c>
    </row>
    <row r="16" spans="1:2" x14ac:dyDescent="0.25">
      <c r="A16" s="58" t="s">
        <v>48</v>
      </c>
      <c r="B16" s="60" t="s">
        <v>10</v>
      </c>
    </row>
    <row r="17" spans="1:2" x14ac:dyDescent="0.25">
      <c r="A17" s="58" t="s">
        <v>49</v>
      </c>
      <c r="B17" s="60" t="s">
        <v>10</v>
      </c>
    </row>
    <row r="18" spans="1:2" x14ac:dyDescent="0.25">
      <c r="A18" s="58" t="s">
        <v>50</v>
      </c>
      <c r="B18" s="60" t="s">
        <v>10</v>
      </c>
    </row>
    <row r="19" spans="1:2" x14ac:dyDescent="0.25">
      <c r="A19" s="58" t="s">
        <v>51</v>
      </c>
      <c r="B19" s="60" t="s">
        <v>10</v>
      </c>
    </row>
    <row r="20" spans="1:2" x14ac:dyDescent="0.25">
      <c r="A20" s="58" t="s">
        <v>52</v>
      </c>
      <c r="B20" s="60" t="s">
        <v>10</v>
      </c>
    </row>
    <row r="21" spans="1:2" x14ac:dyDescent="0.25">
      <c r="A21" s="58" t="s">
        <v>53</v>
      </c>
      <c r="B21" s="60" t="s">
        <v>10</v>
      </c>
    </row>
    <row r="22" spans="1:2" x14ac:dyDescent="0.25">
      <c r="A22" s="183"/>
      <c r="B22" s="183"/>
    </row>
    <row r="23" spans="1:2" ht="15.6" x14ac:dyDescent="0.3">
      <c r="A23" s="182" t="s">
        <v>92</v>
      </c>
      <c r="B23" s="182"/>
    </row>
    <row r="24" spans="1:2" x14ac:dyDescent="0.25">
      <c r="A24" s="58" t="s">
        <v>12</v>
      </c>
      <c r="B24" s="63" t="s">
        <v>96</v>
      </c>
    </row>
    <row r="25" spans="1:2" x14ac:dyDescent="0.25">
      <c r="A25" s="58" t="s">
        <v>13</v>
      </c>
      <c r="B25" s="63" t="s">
        <v>97</v>
      </c>
    </row>
    <row r="26" spans="1:2" x14ac:dyDescent="0.25">
      <c r="A26" s="58" t="s">
        <v>14</v>
      </c>
      <c r="B26" s="64" t="s">
        <v>17</v>
      </c>
    </row>
    <row r="27" spans="1:2" x14ac:dyDescent="0.25">
      <c r="A27" s="58" t="s">
        <v>15</v>
      </c>
      <c r="B27" s="64" t="s">
        <v>17</v>
      </c>
    </row>
    <row r="28" spans="1:2" x14ac:dyDescent="0.25">
      <c r="A28" s="58" t="s">
        <v>16</v>
      </c>
      <c r="B28" s="64" t="s">
        <v>17</v>
      </c>
    </row>
    <row r="31" spans="1:2" x14ac:dyDescent="0.25">
      <c r="A31" s="65" t="s">
        <v>98</v>
      </c>
    </row>
    <row r="32" spans="1:2" x14ac:dyDescent="0.25">
      <c r="A32" s="65" t="s">
        <v>99</v>
      </c>
    </row>
    <row r="33" spans="1:1" x14ac:dyDescent="0.25">
      <c r="A33" s="65" t="s">
        <v>100</v>
      </c>
    </row>
    <row r="34" spans="1:1" x14ac:dyDescent="0.25">
      <c r="A34" s="65" t="s">
        <v>101</v>
      </c>
    </row>
    <row r="35" spans="1:1" x14ac:dyDescent="0.25">
      <c r="A35" s="65" t="s">
        <v>102</v>
      </c>
    </row>
    <row r="36" spans="1:1" x14ac:dyDescent="0.25">
      <c r="A36" s="65" t="s">
        <v>103</v>
      </c>
    </row>
    <row r="37" spans="1:1" x14ac:dyDescent="0.25">
      <c r="A37" s="65" t="s">
        <v>104</v>
      </c>
    </row>
  </sheetData>
  <sheetProtection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Übersicht</vt:lpstr>
      <vt:lpstr>Std-A</vt:lpstr>
      <vt:lpstr>Std-B</vt:lpstr>
      <vt:lpstr>Std-C</vt:lpstr>
      <vt:lpstr>Std-D</vt:lpstr>
      <vt:lpstr>Std-E</vt:lpstr>
      <vt:lpstr>dynamische Daten</vt:lpstr>
      <vt:lpstr>Übersicht!Print_Area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jkroesche</cp:lastModifiedBy>
  <cp:lastPrinted>2006-12-12T13:10:16Z</cp:lastPrinted>
  <dcterms:created xsi:type="dcterms:W3CDTF">1996-10-17T05:27:31Z</dcterms:created>
  <dcterms:modified xsi:type="dcterms:W3CDTF">2022-03-14T14:00:20Z</dcterms:modified>
</cp:coreProperties>
</file>