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0EFD185-733F-4716-98AD-57DF843E5421}" xr6:coauthVersionLast="47" xr6:coauthVersionMax="47" xr10:uidLastSave="{00000000-0000-0000-0000-000000000000}"/>
  <bookViews>
    <workbookView xWindow="-98" yWindow="-98" windowWidth="19396" windowHeight="10996" tabRatio="470" xr2:uid="{00000000-000D-0000-FFFF-FFFF00000000}"/>
  </bookViews>
  <sheets>
    <sheet name="Semain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O2" i="2"/>
  <c r="O3" i="2"/>
  <c r="O4" i="2"/>
  <c r="O5" i="2"/>
  <c r="O6" i="2"/>
  <c r="O7" i="2"/>
  <c r="O8" i="2"/>
  <c r="O9" i="2"/>
  <c r="O10" i="2"/>
</calcChain>
</file>

<file path=xl/sharedStrings.xml><?xml version="1.0" encoding="utf-8"?>
<sst xmlns="http://schemas.openxmlformats.org/spreadsheetml/2006/main" count="97" uniqueCount="51">
  <si>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</si>
  <si>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</si>
  <si>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</si>
  <si>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</si>
  <si>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</si>
  <si>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</si>
  <si>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</si>
  <si>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</si>
  <si>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</si>
  <si>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</si>
  <si>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Produit</t>
  </si>
  <si>
    <t>Quantites</t>
  </si>
  <si>
    <t>Prix_Unitaire</t>
  </si>
  <si>
    <t>Demi-Gros</t>
  </si>
  <si>
    <t>Client Partenaire</t>
  </si>
  <si>
    <t>Mame Mareme NDIAYE</t>
  </si>
  <si>
    <t>DKR PLATEAU</t>
  </si>
  <si>
    <t>Grossiste</t>
  </si>
  <si>
    <t>Livraison</t>
  </si>
  <si>
    <t>Café pot Refraish 50g</t>
  </si>
  <si>
    <t>Ndack NDAO</t>
  </si>
  <si>
    <t>GUEDIAWAYE</t>
  </si>
  <si>
    <t>RAS</t>
  </si>
  <si>
    <t>Café stick Refraish 1,5gx09boites</t>
  </si>
  <si>
    <t>Fatoumata TRAORE</t>
  </si>
  <si>
    <t>Café pot Refraish 200g</t>
  </si>
  <si>
    <t>Prix Total</t>
  </si>
  <si>
    <t>Mois</t>
  </si>
  <si>
    <t>Semaine</t>
  </si>
  <si>
    <t>KEUR MASSAR</t>
  </si>
  <si>
    <t>Marché Bou Bess</t>
  </si>
  <si>
    <t>MOUSTAPHA BAKHDAD</t>
  </si>
  <si>
    <t>Seynabou SOW</t>
  </si>
  <si>
    <t>CASTOR</t>
  </si>
  <si>
    <t>Castor</t>
  </si>
  <si>
    <t>Ndioguou</t>
  </si>
  <si>
    <t>Ok</t>
  </si>
  <si>
    <t>Terminus 54</t>
  </si>
  <si>
    <t>Bala</t>
  </si>
  <si>
    <t>Ben Tally</t>
  </si>
  <si>
    <t>Yeumbeul Mbéde Sass</t>
  </si>
  <si>
    <t>PAPE DIOP</t>
  </si>
  <si>
    <t>ABLAYE DIALLO</t>
  </si>
  <si>
    <t>Yeumbeul Tally Diallo</t>
  </si>
  <si>
    <t>Point E</t>
  </si>
  <si>
    <t>Pape Dieng</t>
  </si>
  <si>
    <t>Alassane</t>
  </si>
  <si>
    <t>Merci beaucoup</t>
  </si>
  <si>
    <t>Commande reçue merci.
Il attend la baisse du prix pour pouvoir acheter +.</t>
  </si>
  <si>
    <t>Lait Janus, Refraish, Meadow Cup sac 25kg</t>
  </si>
  <si>
    <t>Merci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</si>
</sst>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color auto="1"/>
        <name val="TIMES"/>
        <scheme val="none"/>
      </font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211-1341-459A-BE29-FAC5D7146FA5}" name="Semaine_1" displayName="Semaine_1" ref="A1:P10" totalsRowShown="0" headerRowDxfId="18" headerRowBorderDxfId="17" tableBorderDxfId="16">
  <autoFilter ref="A1:P10" xr:uid="{FC757211-1341-459A-BE29-FAC5D7146FA5}"/>
  <tableColumns count="16">
    <tableColumn id="1" xr3:uid="{F85C405C-E78B-4DA6-8568-08107D7551E4}" name="Date" dataDxfId="15"/>
    <tableColumn id="2" xr3:uid="{24A95AD6-D6B8-4864-9451-50BFB3565C62}" name="Prenom_Nom_RZ" dataDxfId="14"/>
    <tableColumn id="4" xr3:uid="{72E50CE0-52B1-4C49-9D23-C97154D649A5}" name="zone" dataDxfId="13"/>
    <tableColumn id="5" xr3:uid="{E26577ED-9647-48EE-BE53-9D2F344CB36B}" name="secteur" dataDxfId="12"/>
    <tableColumn id="6" xr3:uid="{43164A48-AFB0-417D-94C4-5347A67ACD14}" name="Nom_du_magasin" dataDxfId="11"/>
    <tableColumn id="7" xr3:uid="{66D926A0-8C65-4D89-BA92-AA9653C7DE06}" name="Telephone_Client" dataDxfId="10"/>
    <tableColumn id="8" xr3:uid="{8D4D921E-310A-44FC-AA1D-F30B627C5984}" name="Type" dataDxfId="9"/>
    <tableColumn id="10" xr3:uid="{636AF8A9-C9D0-49B6-94C8-FFB87B44FA47}" name="Point_de_Vente" dataDxfId="8"/>
    <tableColumn id="11" xr3:uid="{35E41B20-D7EB-4025-A9CC-62B85956ABCD}" name="Operation" dataDxfId="7"/>
    <tableColumn id="12" xr3:uid="{AB905DE1-CC5E-4C11-8318-9C04B6D96EC3}" name="Commentaire" dataDxfId="6"/>
    <tableColumn id="13" xr3:uid="{9BC88C3B-EEBD-4156-81CB-075746F3F057}" name="Produit" dataDxfId="5"/>
    <tableColumn id="14" xr3:uid="{8DD706C4-BCF7-47C0-9913-F482F7A2F321}" name="Quantites" dataDxfId="4"/>
    <tableColumn id="15" xr3:uid="{D96EE09E-B22B-4D75-AABE-AEBF7CE286A6}" name="Prix_Unitaire" dataDxfId="3"/>
    <tableColumn id="16" xr3:uid="{B1727D51-96B6-4015-83C5-EBCAD96E9834}" name="Prix Total" dataDxfId="2"/>
    <tableColumn id="17" xr3:uid="{9A2C6D78-CE06-4E13-B8E1-0CB92B201156}" name="Semaine" dataDxfId="1">
      <calculatedColumnFormula>"S"&amp;_xlfn.ISOWEEKNUM(Semaine_1[[#This Row],[Date]])</calculatedColumnFormula>
    </tableColumn>
    <tableColumn id="18" xr3:uid="{83F3E9A5-7911-47C6-B543-07173CE7D4B5}" name="Mois" dataDxfId="0">
      <calculatedColumnFormula>TEXT(Semaine_1[[#This Row],[Date]],"MMMM")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P14"/>
  <sheetViews>
    <sheetView tabSelected="1" zoomScale="106" zoomScaleNormal="103" workbookViewId="0">
      <selection activeCell="C13" sqref="C13"/>
    </sheetView>
  </sheetViews>
  <sheetFormatPr baseColWidth="10" defaultColWidth="9.06640625" defaultRowHeight="14.25" x14ac:dyDescent="0.45"/>
  <cols>
    <col min="1" max="1" width="11.53125" bestFit="1" customWidth="1"/>
    <col min="2" max="2" width="19.53125" bestFit="1" customWidth="1"/>
    <col min="3" max="3" width="12.19921875" bestFit="1" customWidth="1"/>
    <col min="4" max="4" width="22.6640625" bestFit="1" customWidth="1"/>
    <col min="5" max="5" width="29.3984375" bestFit="1" customWidth="1"/>
    <col min="6" max="6" width="19.3984375" bestFit="1" customWidth="1"/>
    <col min="7" max="7" width="13.265625" bestFit="1" customWidth="1"/>
    <col min="8" max="8" width="18.19921875" bestFit="1" customWidth="1"/>
    <col min="9" max="9" width="13.3984375" bestFit="1" customWidth="1"/>
    <col min="10" max="10" width="40" style="3" customWidth="1"/>
    <col min="11" max="11" width="26.796875" bestFit="1" customWidth="1"/>
    <col min="12" max="12" width="13.1328125" bestFit="1" customWidth="1"/>
    <col min="13" max="13" width="15.59765625" style="4" bestFit="1" customWidth="1"/>
    <col min="14" max="14" width="12.6640625" style="4" bestFit="1" customWidth="1"/>
    <col min="15" max="15" width="14.59765625" style="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26</v>
      </c>
      <c r="O1" s="6" t="s">
        <v>28</v>
      </c>
      <c r="P1" s="1" t="s">
        <v>27</v>
      </c>
    </row>
    <row r="2" spans="1:16" x14ac:dyDescent="0.45">
      <c r="A2" s="8">
        <v>45924</v>
      </c>
      <c r="B2" t="s">
        <v>32</v>
      </c>
      <c r="C2" t="s">
        <v>33</v>
      </c>
      <c r="D2" t="s">
        <v>34</v>
      </c>
      <c r="E2" t="s">
        <v>35</v>
      </c>
      <c r="F2">
        <v>776634479</v>
      </c>
      <c r="G2" t="s">
        <v>17</v>
      </c>
      <c r="H2" t="s">
        <v>14</v>
      </c>
      <c r="I2" t="s">
        <v>18</v>
      </c>
      <c r="J2" s="3" t="s">
        <v>47</v>
      </c>
      <c r="K2" t="s">
        <v>19</v>
      </c>
      <c r="L2">
        <v>8</v>
      </c>
      <c r="M2" s="4">
        <v>10250</v>
      </c>
      <c r="N2" s="4">
        <v>82000</v>
      </c>
      <c r="O2" s="7" t="str">
        <f>"S"&amp;_xlfn.ISOWEEKNUM(Semaine_1[[#This Row],[Date]])</f>
        <v>S39</v>
      </c>
      <c r="P2" t="str">
        <f>TEXT(Semaine_1[[#This Row],[Date]],"MMMM")</f>
        <v>septembre</v>
      </c>
    </row>
    <row r="3" spans="1:16" ht="28.5" x14ac:dyDescent="0.45">
      <c r="A3" s="8">
        <v>45924</v>
      </c>
      <c r="B3" t="s">
        <v>15</v>
      </c>
      <c r="C3" t="s">
        <v>16</v>
      </c>
      <c r="D3" t="s">
        <v>44</v>
      </c>
      <c r="E3" t="s">
        <v>45</v>
      </c>
      <c r="F3">
        <v>778096419</v>
      </c>
      <c r="G3" t="s">
        <v>13</v>
      </c>
      <c r="H3" t="s">
        <v>14</v>
      </c>
      <c r="I3" t="s">
        <v>18</v>
      </c>
      <c r="J3" s="3" t="s">
        <v>48</v>
      </c>
      <c r="K3" t="s">
        <v>49</v>
      </c>
      <c r="L3">
        <v>5</v>
      </c>
      <c r="M3" s="4">
        <v>60000</v>
      </c>
      <c r="N3" s="4">
        <v>300000</v>
      </c>
      <c r="O3" s="7" t="str">
        <f>"S"&amp;_xlfn.ISOWEEKNUM(Semaine_1[[#This Row],[Date]])</f>
        <v>S39</v>
      </c>
      <c r="P3" t="str">
        <f>TEXT(Semaine_1[[#This Row],[Date]],"MMMM")</f>
        <v>septembre</v>
      </c>
    </row>
    <row r="4" spans="1:16" x14ac:dyDescent="0.45">
      <c r="A4" s="8">
        <v>45924</v>
      </c>
      <c r="B4" t="s">
        <v>32</v>
      </c>
      <c r="C4" t="s">
        <v>33</v>
      </c>
      <c r="D4" t="s">
        <v>39</v>
      </c>
      <c r="E4" t="s">
        <v>46</v>
      </c>
      <c r="F4">
        <v>775894235</v>
      </c>
      <c r="G4" t="s">
        <v>17</v>
      </c>
      <c r="H4" t="s">
        <v>14</v>
      </c>
      <c r="I4" t="s">
        <v>18</v>
      </c>
      <c r="J4" s="3" t="s">
        <v>50</v>
      </c>
      <c r="K4" t="s">
        <v>25</v>
      </c>
      <c r="L4">
        <v>25</v>
      </c>
      <c r="M4" s="4">
        <v>19500</v>
      </c>
      <c r="N4" s="4">
        <v>487500</v>
      </c>
      <c r="O4" s="7" t="str">
        <f>"S"&amp;_xlfn.ISOWEEKNUM(Semaine_1[[#This Row],[Date]])</f>
        <v>S39</v>
      </c>
      <c r="P4" t="str">
        <f>TEXT(Semaine_1[[#This Row],[Date]],"MMMM")</f>
        <v>septembre</v>
      </c>
    </row>
    <row r="5" spans="1:16" x14ac:dyDescent="0.45">
      <c r="A5" s="8">
        <v>45924</v>
      </c>
      <c r="B5" t="s">
        <v>20</v>
      </c>
      <c r="C5" t="s">
        <v>21</v>
      </c>
      <c r="D5" t="s">
        <v>43</v>
      </c>
      <c r="E5" t="s">
        <v>42</v>
      </c>
      <c r="F5">
        <v>778056161</v>
      </c>
      <c r="G5" t="s">
        <v>17</v>
      </c>
      <c r="H5" t="s">
        <v>14</v>
      </c>
      <c r="I5" t="s">
        <v>18</v>
      </c>
      <c r="J5" s="3" t="s">
        <v>36</v>
      </c>
      <c r="K5" t="s">
        <v>19</v>
      </c>
      <c r="L5">
        <v>10</v>
      </c>
      <c r="M5" s="4">
        <v>9750</v>
      </c>
      <c r="N5" s="4">
        <v>97500</v>
      </c>
      <c r="O5" s="7" t="str">
        <f>"S"&amp;_xlfn.ISOWEEKNUM(Semaine_1[[#This Row],[Date]])</f>
        <v>S39</v>
      </c>
      <c r="P5" t="str">
        <f>TEXT(Semaine_1[[#This Row],[Date]],"MMMM")</f>
        <v>septembre</v>
      </c>
    </row>
    <row r="6" spans="1:16" x14ac:dyDescent="0.45">
      <c r="A6" s="8">
        <v>45924</v>
      </c>
      <c r="B6" t="s">
        <v>20</v>
      </c>
      <c r="C6" t="s">
        <v>21</v>
      </c>
      <c r="D6" t="s">
        <v>40</v>
      </c>
      <c r="E6" t="s">
        <v>41</v>
      </c>
      <c r="F6">
        <v>775213948</v>
      </c>
      <c r="G6" t="s">
        <v>13</v>
      </c>
      <c r="H6" t="s">
        <v>14</v>
      </c>
      <c r="I6" t="s">
        <v>18</v>
      </c>
      <c r="J6" s="3" t="s">
        <v>36</v>
      </c>
      <c r="K6" t="s">
        <v>23</v>
      </c>
      <c r="L6">
        <v>50</v>
      </c>
      <c r="M6" s="4">
        <v>26000</v>
      </c>
      <c r="N6" s="4">
        <v>1300000</v>
      </c>
      <c r="O6" s="7" t="str">
        <f>"S"&amp;_xlfn.ISOWEEKNUM(Semaine_1[[#This Row],[Date]])</f>
        <v>S39</v>
      </c>
      <c r="P6" t="str">
        <f>TEXT(Semaine_1[[#This Row],[Date]],"MMMM")</f>
        <v>septembre</v>
      </c>
    </row>
    <row r="7" spans="1:16" x14ac:dyDescent="0.45">
      <c r="A7" s="8">
        <v>45924</v>
      </c>
      <c r="B7" t="s">
        <v>20</v>
      </c>
      <c r="C7" t="s">
        <v>21</v>
      </c>
      <c r="D7" t="s">
        <v>43</v>
      </c>
      <c r="E7" t="s">
        <v>42</v>
      </c>
      <c r="F7">
        <v>778056161</v>
      </c>
      <c r="G7" t="s">
        <v>17</v>
      </c>
      <c r="H7" t="s">
        <v>14</v>
      </c>
      <c r="I7" t="s">
        <v>18</v>
      </c>
      <c r="J7" s="3" t="s">
        <v>36</v>
      </c>
      <c r="K7" t="s">
        <v>25</v>
      </c>
      <c r="L7">
        <v>25</v>
      </c>
      <c r="M7" s="4">
        <v>19500</v>
      </c>
      <c r="N7" s="4">
        <v>487500</v>
      </c>
      <c r="O7" s="7" t="str">
        <f>"S"&amp;_xlfn.ISOWEEKNUM(Semaine_1[[#This Row],[Date]])</f>
        <v>S39</v>
      </c>
      <c r="P7" t="str">
        <f>TEXT(Semaine_1[[#This Row],[Date]],"MMMM")</f>
        <v>septembre</v>
      </c>
    </row>
    <row r="8" spans="1:16" x14ac:dyDescent="0.45">
      <c r="A8" s="8">
        <v>45924</v>
      </c>
      <c r="B8" t="s">
        <v>20</v>
      </c>
      <c r="C8" t="s">
        <v>21</v>
      </c>
      <c r="D8" t="s">
        <v>30</v>
      </c>
      <c r="E8" t="s">
        <v>31</v>
      </c>
      <c r="F8">
        <v>776180875</v>
      </c>
      <c r="G8" t="s">
        <v>17</v>
      </c>
      <c r="H8" t="s">
        <v>14</v>
      </c>
      <c r="I8" t="s">
        <v>18</v>
      </c>
      <c r="J8" s="3" t="s">
        <v>36</v>
      </c>
      <c r="K8" t="s">
        <v>23</v>
      </c>
      <c r="L8">
        <v>50</v>
      </c>
      <c r="M8" s="4">
        <v>26000</v>
      </c>
      <c r="N8" s="4">
        <v>1300000</v>
      </c>
      <c r="O8" s="7" t="str">
        <f>"S"&amp;_xlfn.ISOWEEKNUM(Semaine_1[[#This Row],[Date]])</f>
        <v>S39</v>
      </c>
      <c r="P8" t="str">
        <f>TEXT(Semaine_1[[#This Row],[Date]],"MMMM")</f>
        <v>septembre</v>
      </c>
    </row>
    <row r="9" spans="1:16" x14ac:dyDescent="0.45">
      <c r="A9" s="8">
        <v>45923</v>
      </c>
      <c r="B9" t="s">
        <v>24</v>
      </c>
      <c r="C9" t="s">
        <v>29</v>
      </c>
      <c r="D9" t="s">
        <v>37</v>
      </c>
      <c r="E9" t="s">
        <v>38</v>
      </c>
      <c r="F9">
        <v>776175166</v>
      </c>
      <c r="G9" t="s">
        <v>17</v>
      </c>
      <c r="H9" t="s">
        <v>14</v>
      </c>
      <c r="I9" t="s">
        <v>18</v>
      </c>
      <c r="J9" s="3" t="s">
        <v>22</v>
      </c>
      <c r="K9" t="s">
        <v>25</v>
      </c>
      <c r="L9">
        <v>100</v>
      </c>
      <c r="M9" s="4">
        <v>19500</v>
      </c>
      <c r="N9" s="4">
        <v>1950000</v>
      </c>
      <c r="O9" s="7" t="str">
        <f>"S"&amp;_xlfn.ISOWEEKNUM(Semaine_1[[#This Row],[Date]])</f>
        <v>S39</v>
      </c>
      <c r="P9" t="str">
        <f>TEXT(Semaine_1[[#This Row],[Date]],"MMMM")</f>
        <v>septembre</v>
      </c>
    </row>
    <row r="10" spans="1:16" x14ac:dyDescent="0.45">
      <c r="A10" s="8">
        <v>45923</v>
      </c>
      <c r="B10" t="s">
        <v>24</v>
      </c>
      <c r="C10" t="s">
        <v>29</v>
      </c>
      <c r="D10" t="s">
        <v>37</v>
      </c>
      <c r="E10" t="s">
        <v>38</v>
      </c>
      <c r="F10">
        <v>776175166</v>
      </c>
      <c r="G10" t="s">
        <v>17</v>
      </c>
      <c r="H10" t="s">
        <v>14</v>
      </c>
      <c r="I10" t="s">
        <v>18</v>
      </c>
      <c r="J10" s="3" t="s">
        <v>22</v>
      </c>
      <c r="K10" t="s">
        <v>23</v>
      </c>
      <c r="L10">
        <v>100</v>
      </c>
      <c r="M10" s="4">
        <v>26000</v>
      </c>
      <c r="N10" s="4">
        <v>2600000</v>
      </c>
      <c r="O10" s="7" t="str">
        <f>"S"&amp;_xlfn.ISOWEEKNUM(Semaine_1[[#This Row],[Date]])</f>
        <v>S39</v>
      </c>
      <c r="P10" t="str">
        <f>TEXT(Semaine_1[[#This Row],[Date]],"MMMM")</f>
        <v>septembre</v>
      </c>
    </row>
    <row r="12" spans="1:16" ht="28.5" x14ac:dyDescent="0.45"/>
    <row r="13" spans="1:16" ht="28.5" x14ac:dyDescent="0.45"/>
    <row r="14" spans="1:16" ht="28.5" x14ac:dyDescent="0.45"/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NDAO</cp:lastModifiedBy>
  <dcterms:created xsi:type="dcterms:W3CDTF">2025-06-27T09:09:35Z</dcterms:created>
  <dcterms:modified xsi:type="dcterms:W3CDTF">2025-09-25T12:23:37Z</dcterms:modified>
</cp:coreProperties>
</file>