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A2C32CBD-9A29-4941-9A58-406731B4264B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" l="1"/>
  <c r="P35" i="2"/>
  <c r="O34" i="2"/>
  <c r="P34" i="2"/>
  <c r="O29" i="2"/>
  <c r="O30" i="2"/>
  <c r="O31" i="2"/>
  <c r="O32" i="2"/>
  <c r="O33" i="2"/>
  <c r="P29" i="2"/>
  <c r="P30" i="2"/>
  <c r="P31" i="2"/>
  <c r="P32" i="2"/>
  <c r="P33" i="2"/>
  <c r="O28" i="2"/>
  <c r="P28" i="2"/>
  <c r="O27" i="2"/>
  <c r="P27" i="2"/>
  <c r="O25" i="2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<sst xmlns="http://schemas.openxmlformats.org/spreadsheetml/2006/main" count="322" uniqueCount="97">
  <si>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</si>
  <si>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</si>
  <si>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</si>
  <si>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</si>
  <si>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</si>
  <si>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</si>
  <si>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</si>
  <si>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</si>
  <si>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</si>
  <si>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</si>
  <si>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</si>
  <si>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</si>
  <si>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</si>
  <si>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</si>
  <si>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</si>
  <si>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</si>
  <si>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</si>
  <si>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</si>
  <si>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</si>
  <si>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</si>
  <si>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</si>
  <si>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</si>
  <si>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</si>
  <si>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</si>
  <si>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</si>
  <si>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</si>
  <si>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</si>
  <si>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</si>
  <si>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</si>
  <si>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</si>
  <si>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</si>
  <si>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</si>
  <si>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</si>
  <si>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</si>
  <si>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</si>
  <si>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</si>
  <si>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</si>
  <si>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</si>
  <si>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</si>
  <si>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</si>
  <si>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</si>
  <si>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</si>
  <si>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</si>
  <si>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</si>
  <si>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</si>
  <si>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</si>
  <si>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</si>
  <si>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</si>
  <si>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</si>
  <si>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</si>
  <si>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</si>
  <si>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</si>
  <si>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</si>
  <si>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</si>
  <si>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</si>
  <si>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</si>
  <si>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</si>
  <si>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</si>
  <si>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</si>
  <si>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</si>
  <si>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</si>
  <si>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</si>
  <si>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</si>
  <si>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</si>
  <si>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</si>
  <si>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</si>
  <si>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</si>
  <si>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</si>
  <si>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</si>
  <si>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</si>
  <si>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</si>
  <si>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</si>
  <si>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</si>
  <si>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</si>
  <si>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</si>
  <si>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</si>
  <si>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</si>
  <si>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</si>
  <si>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</si>
  <si>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</si>
  <si>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</si>
  <si>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</si>
  <si>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</si>
  <si>
    <t>Zone de captage</t>
  </si>
  <si>
    <t>Alpha</t>
  </si>
  <si>
    <t>Demi-Gros</t>
  </si>
  <si>
    <t>Client non Partenaire</t>
  </si>
  <si>
    <t xml:space="preserve">Je vais essayer avec </t>
  </si>
  <si>
    <t>Mor Diop</t>
  </si>
  <si>
    <t xml:space="preserve">Je vais essayer </t>
  </si>
  <si>
    <t>Assane Wade</t>
  </si>
  <si>
    <t>Liberté 1 à 6</t>
  </si>
  <si>
    <t>Moussa</t>
  </si>
  <si>
    <t>Omar</t>
  </si>
  <si>
    <t>Ngor</t>
  </si>
  <si>
    <t>Cheikh Boussole</t>
  </si>
  <si>
    <t>El Hadji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</si>
</sst>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35" totalsRowShown="0" headerRowDxfId="18" headerRowBorderDxfId="17" tableBorderDxfId="16">
  <autoFilter ref="A1:P35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35"/>
  <sheetViews>
    <sheetView tabSelected="1" zoomScale="98" zoomScaleNormal="98" workbookViewId="0">
      <selection activeCell="E11" sqref="E11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45936</v>
      </c>
      <c r="B20" s="10" t="s">
        <v>67</v>
      </c>
      <c r="C20" s="10" t="s">
        <v>68</v>
      </c>
      <c r="D20" s="10" t="s">
        <v>69</v>
      </c>
      <c r="E20" s="10" t="s">
        <v>70</v>
      </c>
      <c r="F20" s="10">
        <v>776634479</v>
      </c>
      <c r="G20" s="10" t="s">
        <v>16</v>
      </c>
      <c r="H20" s="10" t="s">
        <v>13</v>
      </c>
      <c r="I20" s="10" t="s">
        <v>17</v>
      </c>
      <c r="J20" s="11" t="s">
        <v>71</v>
      </c>
      <c r="K20" s="10" t="s">
        <v>21</v>
      </c>
      <c r="L20" s="10">
        <v>3</v>
      </c>
      <c r="M20" s="12">
        <v>19500</v>
      </c>
      <c r="N20" s="12">
        <v>58500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45936</v>
      </c>
      <c r="B21" s="10" t="s">
        <v>18</v>
      </c>
      <c r="C21" s="10" t="s">
        <v>19</v>
      </c>
      <c r="D21" s="10" t="s">
        <v>44</v>
      </c>
      <c r="E21" s="10" t="s">
        <v>72</v>
      </c>
      <c r="F21" s="10">
        <v>773531341</v>
      </c>
      <c r="G21" s="10" t="s">
        <v>16</v>
      </c>
      <c r="H21" s="10" t="s">
        <v>13</v>
      </c>
      <c r="I21" s="10" t="s">
        <v>17</v>
      </c>
      <c r="J21" s="11" t="s">
        <v>25</v>
      </c>
      <c r="K21" s="10" t="s">
        <v>20</v>
      </c>
      <c r="L21" s="10">
        <v>200</v>
      </c>
      <c r="M21" s="12">
        <v>26000</v>
      </c>
      <c r="N21" s="12">
        <v>5200000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45936</v>
      </c>
      <c r="B22" s="10" t="s">
        <v>18</v>
      </c>
      <c r="C22" s="10" t="s">
        <v>19</v>
      </c>
      <c r="D22" s="10" t="s">
        <v>73</v>
      </c>
      <c r="E22" s="10" t="s">
        <v>74</v>
      </c>
      <c r="F22" s="10">
        <v>784537895</v>
      </c>
      <c r="G22" s="10" t="s">
        <v>16</v>
      </c>
      <c r="H22" s="10" t="s">
        <v>13</v>
      </c>
      <c r="I22" s="10" t="s">
        <v>17</v>
      </c>
      <c r="J22" s="11" t="s">
        <v>25</v>
      </c>
      <c r="K22" s="10" t="s">
        <v>21</v>
      </c>
      <c r="L22" s="10">
        <v>25</v>
      </c>
      <c r="M22" s="12">
        <v>19500</v>
      </c>
      <c r="N22" s="12">
        <v>487500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45936</v>
      </c>
      <c r="B23" s="10" t="s">
        <v>18</v>
      </c>
      <c r="C23" s="10" t="s">
        <v>19</v>
      </c>
      <c r="D23" s="10" t="s">
        <v>73</v>
      </c>
      <c r="E23" s="10" t="s">
        <v>74</v>
      </c>
      <c r="F23" s="10">
        <v>784537895</v>
      </c>
      <c r="G23" s="10" t="s">
        <v>16</v>
      </c>
      <c r="H23" s="10" t="s">
        <v>13</v>
      </c>
      <c r="I23" s="10" t="s">
        <v>17</v>
      </c>
      <c r="J23" s="11" t="s">
        <v>25</v>
      </c>
      <c r="K23" s="10" t="s">
        <v>75</v>
      </c>
      <c r="L23" s="10">
        <v>25</v>
      </c>
      <c r="M23" s="12">
        <v>9750</v>
      </c>
      <c r="N23" s="12">
        <v>243750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45936</v>
      </c>
      <c r="B24" s="10" t="s">
        <v>18</v>
      </c>
      <c r="C24" s="10" t="s">
        <v>19</v>
      </c>
      <c r="D24" s="10" t="s">
        <v>73</v>
      </c>
      <c r="E24" s="10" t="s">
        <v>74</v>
      </c>
      <c r="F24" s="10">
        <v>784537895</v>
      </c>
      <c r="G24" s="10" t="s">
        <v>16</v>
      </c>
      <c r="H24" s="10" t="s">
        <v>13</v>
      </c>
      <c r="I24" s="10" t="s">
        <v>17</v>
      </c>
      <c r="J24" s="11" t="s">
        <v>25</v>
      </c>
      <c r="K24" s="10" t="s">
        <v>20</v>
      </c>
      <c r="L24" s="10">
        <v>50</v>
      </c>
      <c r="M24" s="12">
        <v>26000</v>
      </c>
      <c r="N24" s="12">
        <v>1300000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45936</v>
      </c>
      <c r="B25" s="10" t="s">
        <v>18</v>
      </c>
      <c r="C25" s="10" t="s">
        <v>19</v>
      </c>
      <c r="D25" s="10" t="s">
        <v>46</v>
      </c>
      <c r="E25" s="10" t="s">
        <v>76</v>
      </c>
      <c r="F25" s="10">
        <v>776503464</v>
      </c>
      <c r="G25" s="10" t="s">
        <v>16</v>
      </c>
      <c r="H25" s="10" t="s">
        <v>13</v>
      </c>
      <c r="I25" s="10" t="s">
        <v>17</v>
      </c>
      <c r="J25" s="11" t="s">
        <v>25</v>
      </c>
      <c r="K25" s="10" t="s">
        <v>20</v>
      </c>
      <c r="L25" s="10">
        <v>25</v>
      </c>
      <c r="M25" s="12">
        <v>26000</v>
      </c>
      <c r="N25" s="12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45936</v>
      </c>
      <c r="B26" s="10" t="s">
        <v>67</v>
      </c>
      <c r="C26" s="10" t="s">
        <v>68</v>
      </c>
      <c r="D26" s="10" t="s">
        <v>69</v>
      </c>
      <c r="E26" s="10" t="s">
        <v>77</v>
      </c>
      <c r="F26" s="10">
        <v>773564759</v>
      </c>
      <c r="G26" s="10" t="s">
        <v>16</v>
      </c>
      <c r="H26" s="10" t="s">
        <v>13</v>
      </c>
      <c r="I26" s="10" t="s">
        <v>17</v>
      </c>
      <c r="J26" s="11" t="s">
        <v>78</v>
      </c>
      <c r="K26" s="10" t="s">
        <v>75</v>
      </c>
      <c r="L26" s="10">
        <v>3</v>
      </c>
      <c r="M26" s="12">
        <v>10250</v>
      </c>
      <c r="N26" s="12">
        <v>30750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9">
        <v>45936</v>
      </c>
      <c r="B27" s="10" t="s">
        <v>79</v>
      </c>
      <c r="C27" s="10" t="s">
        <v>80</v>
      </c>
      <c r="D27" s="10" t="s">
        <v>81</v>
      </c>
      <c r="E27" s="10" t="s">
        <v>82</v>
      </c>
      <c r="F27" s="10">
        <v>772289185</v>
      </c>
      <c r="G27" s="10" t="s">
        <v>16</v>
      </c>
      <c r="H27" s="10" t="s">
        <v>13</v>
      </c>
      <c r="I27" s="10" t="s">
        <v>17</v>
      </c>
      <c r="J27" s="11" t="s">
        <v>25</v>
      </c>
      <c r="K27" s="10" t="s">
        <v>20</v>
      </c>
      <c r="L27" s="10">
        <v>25</v>
      </c>
      <c r="M27" s="12">
        <v>26000</v>
      </c>
      <c r="N27" s="12">
        <v>650000</v>
      </c>
      <c r="O27" s="7" t="str">
        <f>"S"&amp;_xlfn.ISOWEEKNUM(Semaine_1[[#This Row],[Date]])</f>
        <v>S41</v>
      </c>
      <c r="P27" t="str">
        <f>TEXT(Semaine_1[[#This Row],[Date]],"MMMM")</f>
        <v>octobre</v>
      </c>
    </row>
    <row r="28" spans="1:16" x14ac:dyDescent="0.45">
      <c r="A28" s="13">
        <v>45937</v>
      </c>
      <c r="B28" s="14" t="s">
        <v>67</v>
      </c>
      <c r="C28" s="14" t="s">
        <v>68</v>
      </c>
      <c r="D28" s="14" t="s">
        <v>69</v>
      </c>
      <c r="E28" s="14" t="s">
        <v>70</v>
      </c>
      <c r="F28" s="14">
        <v>776634479</v>
      </c>
      <c r="G28" s="14" t="s">
        <v>16</v>
      </c>
      <c r="H28" s="14" t="s">
        <v>13</v>
      </c>
      <c r="I28" s="14" t="s">
        <v>17</v>
      </c>
      <c r="J28" s="15" t="s">
        <v>78</v>
      </c>
      <c r="K28" s="14" t="s">
        <v>75</v>
      </c>
      <c r="L28" s="14">
        <v>1</v>
      </c>
      <c r="M28" s="16">
        <v>10250</v>
      </c>
      <c r="N28" s="16">
        <v>10250</v>
      </c>
      <c r="O28" s="17" t="str">
        <f>"S"&amp;_xlfn.ISOWEEKNUM(Semaine_1[[#This Row],[Date]])</f>
        <v>S41</v>
      </c>
      <c r="P28" s="18" t="str">
        <f>TEXT(Semaine_1[[#This Row],[Date]],"MMMM")</f>
        <v>octobre</v>
      </c>
    </row>
    <row r="29" spans="1:16" x14ac:dyDescent="0.45">
      <c r="A29" s="13">
        <v>45937</v>
      </c>
      <c r="B29" s="14" t="s">
        <v>67</v>
      </c>
      <c r="C29" s="14" t="s">
        <v>68</v>
      </c>
      <c r="D29" s="14" t="s">
        <v>83</v>
      </c>
      <c r="E29" s="14" t="s">
        <v>84</v>
      </c>
      <c r="F29" s="14">
        <v>704738232</v>
      </c>
      <c r="G29" s="14" t="s">
        <v>85</v>
      </c>
      <c r="H29" s="14" t="s">
        <v>86</v>
      </c>
      <c r="I29" s="14" t="s">
        <v>17</v>
      </c>
      <c r="J29" s="15" t="s">
        <v>87</v>
      </c>
      <c r="K29" s="14" t="s">
        <v>55</v>
      </c>
      <c r="L29" s="14">
        <v>1</v>
      </c>
      <c r="M29" s="16">
        <v>11500</v>
      </c>
      <c r="N29" s="16">
        <v>11500</v>
      </c>
      <c r="O29" s="17" t="str">
        <f>"S"&amp;_xlfn.ISOWEEKNUM(Semaine_1[[#This Row],[Date]])</f>
        <v>S41</v>
      </c>
      <c r="P29" s="18" t="str">
        <f>TEXT(Semaine_1[[#This Row],[Date]],"MMMM")</f>
        <v>octobre</v>
      </c>
    </row>
    <row r="30" spans="1:16" x14ac:dyDescent="0.45">
      <c r="A30" s="13">
        <v>45937</v>
      </c>
      <c r="B30" s="14" t="s">
        <v>67</v>
      </c>
      <c r="C30" s="14" t="s">
        <v>68</v>
      </c>
      <c r="D30" s="14" t="s">
        <v>69</v>
      </c>
      <c r="E30" s="14" t="s">
        <v>88</v>
      </c>
      <c r="F30" s="14">
        <v>777262311</v>
      </c>
      <c r="G30" s="14" t="s">
        <v>16</v>
      </c>
      <c r="H30" s="14" t="s">
        <v>13</v>
      </c>
      <c r="I30" s="14" t="s">
        <v>17</v>
      </c>
      <c r="J30" s="15" t="s">
        <v>89</v>
      </c>
      <c r="K30" s="14" t="s">
        <v>55</v>
      </c>
      <c r="L30" s="14">
        <v>2</v>
      </c>
      <c r="M30" s="16">
        <v>11500</v>
      </c>
      <c r="N30" s="16">
        <v>23000</v>
      </c>
      <c r="O30" s="17" t="str">
        <f>"S"&amp;_xlfn.ISOWEEKNUM(Semaine_1[[#This Row],[Date]])</f>
        <v>S41</v>
      </c>
      <c r="P30" s="18" t="str">
        <f>TEXT(Semaine_1[[#This Row],[Date]],"MMMM")</f>
        <v>octobre</v>
      </c>
    </row>
    <row r="31" spans="1:16" x14ac:dyDescent="0.45">
      <c r="A31" s="13">
        <v>45937</v>
      </c>
      <c r="B31" s="14" t="s">
        <v>67</v>
      </c>
      <c r="C31" s="14" t="s">
        <v>68</v>
      </c>
      <c r="D31" s="14" t="s">
        <v>69</v>
      </c>
      <c r="E31" s="14" t="s">
        <v>90</v>
      </c>
      <c r="F31" s="14">
        <v>775884054</v>
      </c>
      <c r="G31" s="14" t="s">
        <v>85</v>
      </c>
      <c r="H31" s="14" t="s">
        <v>86</v>
      </c>
      <c r="I31" s="14" t="s">
        <v>17</v>
      </c>
      <c r="J31" s="15" t="s">
        <v>87</v>
      </c>
      <c r="K31" s="14" t="s">
        <v>55</v>
      </c>
      <c r="L31" s="14">
        <v>2</v>
      </c>
      <c r="M31" s="16">
        <v>11500</v>
      </c>
      <c r="N31" s="16">
        <v>23000</v>
      </c>
      <c r="O31" s="17" t="str">
        <f>"S"&amp;_xlfn.ISOWEEKNUM(Semaine_1[[#This Row],[Date]])</f>
        <v>S41</v>
      </c>
      <c r="P31" s="18" t="str">
        <f>TEXT(Semaine_1[[#This Row],[Date]],"MMMM")</f>
        <v>octobre</v>
      </c>
    </row>
    <row r="32" spans="1:16" x14ac:dyDescent="0.45">
      <c r="A32" s="13">
        <v>45937</v>
      </c>
      <c r="B32" s="14" t="s">
        <v>67</v>
      </c>
      <c r="C32" s="14" t="s">
        <v>68</v>
      </c>
      <c r="D32" s="14" t="s">
        <v>91</v>
      </c>
      <c r="E32" s="14" t="s">
        <v>92</v>
      </c>
      <c r="F32" s="14">
        <v>771837885</v>
      </c>
      <c r="G32" s="14" t="s">
        <v>85</v>
      </c>
      <c r="H32" s="14" t="s">
        <v>13</v>
      </c>
      <c r="I32" s="14" t="s">
        <v>17</v>
      </c>
      <c r="J32" s="15" t="s">
        <v>87</v>
      </c>
      <c r="K32" s="14" t="s">
        <v>55</v>
      </c>
      <c r="L32" s="14">
        <v>2</v>
      </c>
      <c r="M32" s="16">
        <v>11500</v>
      </c>
      <c r="N32" s="16">
        <v>23000</v>
      </c>
      <c r="O32" s="17" t="str">
        <f>"S"&amp;_xlfn.ISOWEEKNUM(Semaine_1[[#This Row],[Date]])</f>
        <v>S41</v>
      </c>
      <c r="P32" s="18" t="str">
        <f>TEXT(Semaine_1[[#This Row],[Date]],"MMMM")</f>
        <v>octobre</v>
      </c>
    </row>
    <row r="33" spans="1:16" x14ac:dyDescent="0.45">
      <c r="A33" s="13">
        <v>45937</v>
      </c>
      <c r="B33" s="14" t="s">
        <v>67</v>
      </c>
      <c r="C33" s="14" t="s">
        <v>68</v>
      </c>
      <c r="D33" s="14" t="s">
        <v>91</v>
      </c>
      <c r="E33" s="14" t="s">
        <v>93</v>
      </c>
      <c r="F33" s="14">
        <v>773170826</v>
      </c>
      <c r="G33" s="14" t="s">
        <v>85</v>
      </c>
      <c r="H33" s="14" t="s">
        <v>86</v>
      </c>
      <c r="I33" s="14" t="s">
        <v>17</v>
      </c>
      <c r="J33" s="15" t="s">
        <v>89</v>
      </c>
      <c r="K33" s="14" t="s">
        <v>55</v>
      </c>
      <c r="L33" s="14">
        <v>1</v>
      </c>
      <c r="M33" s="16">
        <v>11500</v>
      </c>
      <c r="N33" s="16">
        <v>11500</v>
      </c>
      <c r="O33" s="17" t="str">
        <f>"S"&amp;_xlfn.ISOWEEKNUM(Semaine_1[[#This Row],[Date]])</f>
        <v>S41</v>
      </c>
      <c r="P33" s="18" t="str">
        <f>TEXT(Semaine_1[[#This Row],[Date]],"MMMM")</f>
        <v>octobre</v>
      </c>
    </row>
    <row r="34" spans="1:16" x14ac:dyDescent="0.45">
      <c r="A34" s="13">
        <v>45937</v>
      </c>
      <c r="B34" s="14" t="s">
        <v>67</v>
      </c>
      <c r="C34" s="14" t="s">
        <v>68</v>
      </c>
      <c r="D34" s="14" t="s">
        <v>94</v>
      </c>
      <c r="E34" s="14" t="s">
        <v>95</v>
      </c>
      <c r="F34" s="14">
        <v>777802399</v>
      </c>
      <c r="G34" s="14" t="s">
        <v>85</v>
      </c>
      <c r="H34" s="14" t="s">
        <v>86</v>
      </c>
      <c r="I34" s="14" t="s">
        <v>17</v>
      </c>
      <c r="J34" s="15" t="s">
        <v>71</v>
      </c>
      <c r="K34" s="14" t="s">
        <v>55</v>
      </c>
      <c r="L34" s="14">
        <v>3</v>
      </c>
      <c r="M34" s="16">
        <v>11500</v>
      </c>
      <c r="N34" s="16">
        <v>34500</v>
      </c>
      <c r="O34" s="17" t="str">
        <f>"S"&amp;_xlfn.ISOWEEKNUM(Semaine_1[[#This Row],[Date]])</f>
        <v>S41</v>
      </c>
      <c r="P34" s="18" t="str">
        <f>TEXT(Semaine_1[[#This Row],[Date]],"MMMM")</f>
        <v>octobre</v>
      </c>
    </row>
    <row r="35" spans="1:16" x14ac:dyDescent="0.45">
      <c r="A35" s="13">
        <v>45937</v>
      </c>
      <c r="B35" s="14" t="s">
        <v>67</v>
      </c>
      <c r="C35" s="14" t="s">
        <v>68</v>
      </c>
      <c r="D35" s="14" t="s">
        <v>83</v>
      </c>
      <c r="E35" s="14" t="s">
        <v>96</v>
      </c>
      <c r="F35" s="14">
        <v>773739328</v>
      </c>
      <c r="G35" s="14" t="s">
        <v>85</v>
      </c>
      <c r="H35" s="14" t="s">
        <v>13</v>
      </c>
      <c r="I35" s="14" t="s">
        <v>17</v>
      </c>
      <c r="J35" s="15" t="s">
        <v>87</v>
      </c>
      <c r="K35" s="14" t="s">
        <v>55</v>
      </c>
      <c r="L35" s="14">
        <v>12</v>
      </c>
      <c r="M35" s="16">
        <v>11500</v>
      </c>
      <c r="N35" s="16">
        <v>138000</v>
      </c>
      <c r="O35" s="17" t="str">
        <f>"S"&amp;_xlfn.ISOWEEKNUM(Semaine_1[[#This Row],[Date]])</f>
        <v>S41</v>
      </c>
      <c r="P35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2025-10-08T13:31:48Z</dcterms:modified>
</cp:coreProperties>
</file>