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DAO ABDOULAYE\Desktop\AFRIKA LEYRI\Rapport\Promoteur\"/>
    </mc:Choice>
  </mc:AlternateContent>
  <xr:revisionPtr revIDLastSave="0" documentId="13_ncr:1_{2EA7202D-A597-4AB9-96EF-C845A78CE0A2}" xr6:coauthVersionLast="47" xr6:coauthVersionMax="47" xr10:uidLastSave="{00000000-0000-0000-0000-000000000000}"/>
  <bookViews>
    <workbookView xWindow="-98" yWindow="-98" windowWidth="19396" windowHeight="10996" tabRatio="470" xr2:uid="{00000000-000D-0000-FFFF-FFFF00000000}"/>
  </bookViews>
  <sheets>
    <sheet name="Semaine 1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5" i="2" l="1"/>
  <c r="O26" i="2"/>
  <c r="P25" i="2"/>
  <c r="P26" i="2"/>
  <c r="O21" i="2"/>
  <c r="O22" i="2"/>
  <c r="O23" i="2"/>
  <c r="O24" i="2"/>
  <c r="P21" i="2"/>
  <c r="P22" i="2"/>
  <c r="P23" i="2"/>
  <c r="P24" i="2"/>
  <c r="O20" i="2"/>
  <c r="P20" i="2"/>
  <c r="O18" i="2"/>
  <c r="O19" i="2"/>
  <c r="P18" i="2"/>
  <c r="P19" i="2"/>
  <c r="O16" i="2"/>
  <c r="O17" i="2"/>
  <c r="P16" i="2"/>
  <c r="P17" i="2"/>
  <c r="O15" i="2"/>
  <c r="P15" i="2"/>
  <c r="O14" i="2"/>
  <c r="P14" i="2"/>
  <c r="O13" i="2"/>
  <c r="P13" i="2"/>
  <c r="O12" i="2"/>
  <c r="P12" i="2"/>
  <c r="O10" i="2"/>
  <c r="O11" i="2"/>
  <c r="P10" i="2"/>
  <c r="P11" i="2"/>
  <c r="P3" i="2"/>
  <c r="P4" i="2"/>
  <c r="P5" i="2"/>
  <c r="P6" i="2"/>
  <c r="P7" i="2"/>
  <c r="P8" i="2"/>
  <c r="P9" i="2"/>
  <c r="P2" i="2"/>
  <c r="O3" i="2"/>
  <c r="O4" i="2"/>
  <c r="O5" i="2"/>
  <c r="O6" i="2"/>
  <c r="O7" i="2"/>
  <c r="O8" i="2"/>
  <c r="O9" i="2"/>
  <c r="O2" i="2"/>
</calcChain>
</file>

<file path=xl/sharedStrings.xml><?xml version="1.0" encoding="utf-8"?>
<sst xmlns="http://schemas.openxmlformats.org/spreadsheetml/2006/main" count="241" uniqueCount="79">
  <si>
    <t>Date</t>
  </si>
  <si>
    <t>Prenom_Nom_RZ</t>
  </si>
  <si>
    <t>zone</t>
  </si>
  <si>
    <t>secteur</t>
  </si>
  <si>
    <t>Nom_du_magasin</t>
  </si>
  <si>
    <t>Telephone_Client</t>
  </si>
  <si>
    <t>Type</t>
  </si>
  <si>
    <t>Point_de_Vente</t>
  </si>
  <si>
    <t>Operation</t>
  </si>
  <si>
    <t>Commentaire</t>
  </si>
  <si>
    <t>Produit</t>
  </si>
  <si>
    <t>Quantites</t>
  </si>
  <si>
    <t>Prix_Unitaire</t>
  </si>
  <si>
    <t>Client Partenaire</t>
  </si>
  <si>
    <t>Mame Mareme NDIAYE</t>
  </si>
  <si>
    <t>DKR PLATEAU</t>
  </si>
  <si>
    <t>Grossiste</t>
  </si>
  <si>
    <t>Livraison</t>
  </si>
  <si>
    <t>Ndack NDAO</t>
  </si>
  <si>
    <t>GUEDIAWAYE</t>
  </si>
  <si>
    <t>Café stick Refraish 1,5gx09boites</t>
  </si>
  <si>
    <t>Café pot Refraish 200g</t>
  </si>
  <si>
    <t>Prix Total</t>
  </si>
  <si>
    <t>Mois</t>
  </si>
  <si>
    <t>Semaine</t>
  </si>
  <si>
    <t>Ok</t>
  </si>
  <si>
    <t>DIATTA FAYE</t>
  </si>
  <si>
    <t>PNR</t>
  </si>
  <si>
    <t>Bargny</t>
  </si>
  <si>
    <t>Wakeur Alpha Thiombane</t>
  </si>
  <si>
    <t>Client satisfait</t>
  </si>
  <si>
    <t>Ndeye Mareme NDIAYE</t>
  </si>
  <si>
    <t>GRAND YOFF</t>
  </si>
  <si>
    <t>Parcelles</t>
  </si>
  <si>
    <t>Alune Ndiaye</t>
  </si>
  <si>
    <t>Commande livre Aujourd'hui</t>
  </si>
  <si>
    <t>Lait Janus 18gx100</t>
  </si>
  <si>
    <t>Médina</t>
  </si>
  <si>
    <t>Amadou</t>
  </si>
  <si>
    <t>Rufisque</t>
  </si>
  <si>
    <t>Khadim Lo</t>
  </si>
  <si>
    <t>Il demande toujours le café altimo</t>
  </si>
  <si>
    <t>Modou Ndiaye</t>
  </si>
  <si>
    <t>Il dit qu'il a trop attendu cette fois pour avoir le café</t>
  </si>
  <si>
    <t>Marche Sahm</t>
  </si>
  <si>
    <t>TAPAHA GAYE</t>
  </si>
  <si>
    <t>Marché Ndiaréme</t>
  </si>
  <si>
    <t>CHERIF DIALLO</t>
  </si>
  <si>
    <t>Gueule Tapée</t>
  </si>
  <si>
    <t>Souleymane</t>
  </si>
  <si>
    <t>Reçue</t>
  </si>
  <si>
    <t>Café stick Altimo 1,5gx09boites</t>
  </si>
  <si>
    <t>Point E</t>
  </si>
  <si>
    <t>Diouf</t>
  </si>
  <si>
    <t>Commande reçue</t>
  </si>
  <si>
    <t>Kamlac évaporé 48x160g</t>
  </si>
  <si>
    <t>SoGEcAl SARL</t>
  </si>
  <si>
    <t>DKR Plateau</t>
  </si>
  <si>
    <t>Ameth</t>
  </si>
  <si>
    <t>S.K.L</t>
  </si>
  <si>
    <t>Yeumbeul Mbéde Sass</t>
  </si>
  <si>
    <t>NAFAR BOUTIQUE</t>
  </si>
  <si>
    <t>Yeumbeul Tally Diallo</t>
  </si>
  <si>
    <t>ABLAYE DIALLO</t>
  </si>
  <si>
    <t>Grand Yoff</t>
  </si>
  <si>
    <t>Dame DIOP</t>
  </si>
  <si>
    <t>Modou boye</t>
  </si>
  <si>
    <t>Seynabou SOW</t>
  </si>
  <si>
    <t>CASTOR</t>
  </si>
  <si>
    <t>Castor</t>
  </si>
  <si>
    <t>Ndioguou</t>
  </si>
  <si>
    <t xml:space="preserve">Merci beaucoup </t>
  </si>
  <si>
    <t>MATAR LY</t>
  </si>
  <si>
    <t>Marché Bou Bess</t>
  </si>
  <si>
    <t>MOUSTAPHA DIALLO</t>
  </si>
  <si>
    <t>Café pot Refraish 50g</t>
  </si>
  <si>
    <t>MOUSTAPHA MBAO</t>
  </si>
  <si>
    <t>Alpha ba</t>
  </si>
  <si>
    <t>Merci beaucoup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</si>
</sst>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8"/>
      <name val="Calibri"/>
      <family val="2"/>
      <scheme val="minor"/>
    </font>
    <font>
      <sz val="11"/>
      <name val="TIMES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wrapText="1"/>
    </xf>
    <xf numFmtId="3" fontId="0" fillId="0" borderId="0" xfId="0" applyNumberFormat="1"/>
    <xf numFmtId="3" fontId="1" fillId="0" borderId="1" xfId="0" applyNumberFormat="1" applyFont="1" applyBorder="1" applyAlignment="1">
      <alignment horizontal="center" vertical="top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/>
    <xf numFmtId="164" fontId="3" fillId="0" borderId="0" xfId="0" applyNumberFormat="1" applyFont="1"/>
    <xf numFmtId="0" fontId="3" fillId="0" borderId="0" xfId="0" applyFont="1"/>
    <xf numFmtId="0" fontId="3" fillId="0" borderId="0" xfId="0" applyFont="1" applyAlignment="1">
      <alignment wrapText="1"/>
    </xf>
    <xf numFmtId="3" fontId="3" fillId="0" borderId="0" xfId="0" applyNumberFormat="1" applyFont="1"/>
    <xf numFmtId="164" fontId="3" fillId="0" borderId="0" xfId="0" applyNumberFormat="1" applyFont="1" applyFill="1"/>
    <xf numFmtId="0" fontId="3" fillId="0" borderId="0" xfId="0" applyFont="1" applyFill="1"/>
    <xf numFmtId="0" fontId="3" fillId="0" borderId="0" xfId="0" applyFont="1" applyFill="1" applyAlignment="1">
      <alignment wrapText="1"/>
    </xf>
    <xf numFmtId="3" fontId="3" fillId="0" borderId="0" xfId="0" applyNumberFormat="1" applyFont="1" applyFill="1"/>
    <xf numFmtId="0" fontId="0" fillId="0" borderId="0" xfId="0" applyNumberFormat="1" applyFill="1" applyAlignment="1">
      <alignment horizontal="center" vertical="center"/>
    </xf>
    <xf numFmtId="0" fontId="0" fillId="0" borderId="0" xfId="0" applyNumberFormat="1" applyFill="1"/>
  </cellXfs>
  <cellStyles count="1">
    <cellStyle name="Normal" xfId="0" builtinId="0"/>
  </cellStyles>
  <dxfs count="19"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color auto="1"/>
        <name val="TIMES"/>
        <scheme val="none"/>
      </font>
      <numFmt numFmtId="3" formatCode="#,##0"/>
      <fill>
        <patternFill patternType="none">
          <fgColor indexed="64"/>
          <bgColor auto="1"/>
        </patternFill>
      </fill>
    </dxf>
    <dxf>
      <font>
        <color auto="1"/>
        <name val="TIMES"/>
        <scheme val="none"/>
      </font>
      <numFmt numFmtId="3" formatCode="#,##0"/>
      <fill>
        <patternFill patternType="none">
          <fgColor indexed="64"/>
          <bgColor auto="1"/>
        </patternFill>
      </fill>
    </dxf>
    <dxf>
      <font>
        <color auto="1"/>
        <name val="TIMES"/>
        <scheme val="none"/>
      </font>
      <fill>
        <patternFill patternType="none">
          <fgColor indexed="64"/>
          <bgColor auto="1"/>
        </patternFill>
      </fill>
    </dxf>
    <dxf>
      <font>
        <color auto="1"/>
        <name val="TIMES"/>
        <scheme val="none"/>
      </font>
      <fill>
        <patternFill patternType="none">
          <fgColor indexed="64"/>
          <bgColor auto="1"/>
        </patternFill>
      </fill>
    </dxf>
    <dxf>
      <font>
        <color auto="1"/>
        <name val="TIMES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color auto="1"/>
        <name val="TIMES"/>
        <scheme val="none"/>
      </font>
      <fill>
        <patternFill patternType="none">
          <fgColor indexed="64"/>
          <bgColor auto="1"/>
        </patternFill>
      </fill>
    </dxf>
    <dxf>
      <font>
        <color auto="1"/>
        <name val="TIMES"/>
        <scheme val="none"/>
      </font>
      <fill>
        <patternFill patternType="none">
          <fgColor indexed="64"/>
          <bgColor auto="1"/>
        </patternFill>
      </fill>
    </dxf>
    <dxf>
      <font>
        <color auto="1"/>
        <name val="TIMES"/>
        <scheme val="none"/>
      </font>
      <fill>
        <patternFill patternType="none">
          <fgColor indexed="64"/>
          <bgColor auto="1"/>
        </patternFill>
      </fill>
    </dxf>
    <dxf>
      <font>
        <color auto="1"/>
        <name val="TIMES"/>
        <scheme val="none"/>
      </font>
      <fill>
        <patternFill patternType="none">
          <fgColor indexed="64"/>
          <bgColor auto="1"/>
        </patternFill>
      </fill>
    </dxf>
    <dxf>
      <font>
        <color auto="1"/>
        <name val="TIMES"/>
        <scheme val="none"/>
      </font>
      <fill>
        <patternFill patternType="none">
          <fgColor indexed="64"/>
          <bgColor auto="1"/>
        </patternFill>
      </fill>
    </dxf>
    <dxf>
      <font>
        <color auto="1"/>
        <name val="TIMES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"/>
        <scheme val="none"/>
      </font>
      <fill>
        <patternFill patternType="none">
          <fgColor indexed="64"/>
          <bgColor auto="1"/>
        </patternFill>
      </fill>
    </dxf>
    <dxf>
      <font>
        <color auto="1"/>
        <name val="TIMES"/>
        <scheme val="none"/>
      </font>
      <numFmt numFmtId="164" formatCode="yyyy\-mm\-dd"/>
      <fill>
        <patternFill patternType="none">
          <fgColor indexed="64"/>
          <bgColor auto="1"/>
        </patternFill>
      </fill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C757211-1341-459A-BE29-FAC5D7146FA5}" name="Semaine_1" displayName="Semaine_1" ref="A1:P26" totalsRowShown="0" headerRowDxfId="18" headerRowBorderDxfId="17" tableBorderDxfId="16">
  <autoFilter ref="A1:P26" xr:uid="{FC757211-1341-459A-BE29-FAC5D7146FA5}"/>
  <sortState xmlns:xlrd2="http://schemas.microsoft.com/office/spreadsheetml/2017/richdata2" ref="A2:P2">
    <sortCondition ref="A1:A2"/>
  </sortState>
  <tableColumns count="16">
    <tableColumn id="1" xr3:uid="{F85C405C-E78B-4DA6-8568-08107D7551E4}" name="Date" dataDxfId="15"/>
    <tableColumn id="2" xr3:uid="{24A95AD6-D6B8-4864-9451-50BFB3565C62}" name="Prenom_Nom_RZ" dataDxfId="14"/>
    <tableColumn id="4" xr3:uid="{72E50CE0-52B1-4C49-9D23-C97154D649A5}" name="zone" dataDxfId="13"/>
    <tableColumn id="5" xr3:uid="{E26577ED-9647-48EE-BE53-9D2F344CB36B}" name="secteur" dataDxfId="12"/>
    <tableColumn id="6" xr3:uid="{43164A48-AFB0-417D-94C4-5347A67ACD14}" name="Nom_du_magasin" dataDxfId="11"/>
    <tableColumn id="7" xr3:uid="{66D926A0-8C65-4D89-BA92-AA9653C7DE06}" name="Telephone_Client" dataDxfId="10"/>
    <tableColumn id="8" xr3:uid="{8D4D921E-310A-44FC-AA1D-F30B627C5984}" name="Type" dataDxfId="9"/>
    <tableColumn id="10" xr3:uid="{636AF8A9-C9D0-49B6-94C8-FFB87B44FA47}" name="Point_de_Vente" dataDxfId="8"/>
    <tableColumn id="11" xr3:uid="{35E41B20-D7EB-4025-A9CC-62B85956ABCD}" name="Operation" dataDxfId="7"/>
    <tableColumn id="12" xr3:uid="{AB905DE1-CC5E-4C11-8318-9C04B6D96EC3}" name="Commentaire" dataDxfId="6"/>
    <tableColumn id="13" xr3:uid="{9BC88C3B-EEBD-4156-81CB-075746F3F057}" name="Produit" dataDxfId="5"/>
    <tableColumn id="14" xr3:uid="{8DD706C4-BCF7-47C0-9913-F482F7A2F321}" name="Quantites" dataDxfId="4"/>
    <tableColumn id="15" xr3:uid="{D96EE09E-B22B-4D75-AABE-AEBF7CE286A6}" name="Prix_Unitaire" dataDxfId="3"/>
    <tableColumn id="16" xr3:uid="{B1727D51-96B6-4015-83C5-EBCAD96E9834}" name="Prix Total" dataDxfId="2"/>
    <tableColumn id="17" xr3:uid="{9A2C6D78-CE06-4E13-B8E1-0CB92B201156}" name="Semaine" dataDxfId="1">
      <calculatedColumnFormula>"S"&amp;_xlfn.ISOWEEKNUM(Semaine_1[[#This Row],[Date]])</calculatedColumnFormula>
    </tableColumn>
    <tableColumn id="18" xr3:uid="{83F3E9A5-7911-47C6-B543-07173CE7D4B5}" name="Mois" dataDxfId="0">
      <calculatedColumnFormula>TEXT(Semaine_1[[#This Row],[Date]],"MMMM")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/>
  <dimension ref="A1:P26"/>
  <sheetViews>
    <sheetView tabSelected="1" topLeftCell="B1" zoomScale="98" zoomScaleNormal="98" workbookViewId="0">
      <selection activeCell="A20" sqref="A20:N26"/>
    </sheetView>
  </sheetViews>
  <sheetFormatPr baseColWidth="10" defaultColWidth="9.06640625" defaultRowHeight="14.25" x14ac:dyDescent="0.45"/>
  <cols>
    <col min="1" max="1" width="11.53125" bestFit="1" customWidth="1"/>
    <col min="2" max="2" width="19.53125" bestFit="1" customWidth="1"/>
    <col min="3" max="3" width="12.19921875" bestFit="1" customWidth="1"/>
    <col min="4" max="4" width="22.6640625" bestFit="1" customWidth="1"/>
    <col min="5" max="5" width="29.3984375" bestFit="1" customWidth="1"/>
    <col min="6" max="6" width="19.3984375" bestFit="1" customWidth="1"/>
    <col min="7" max="7" width="13.265625" bestFit="1" customWidth="1"/>
    <col min="8" max="8" width="18.19921875" bestFit="1" customWidth="1"/>
    <col min="9" max="9" width="13.3984375" bestFit="1" customWidth="1"/>
    <col min="10" max="10" width="40" style="3" customWidth="1"/>
    <col min="11" max="11" width="26.796875" bestFit="1" customWidth="1"/>
    <col min="12" max="12" width="13.1328125" bestFit="1" customWidth="1"/>
    <col min="13" max="13" width="15.59765625" style="4" bestFit="1" customWidth="1"/>
    <col min="14" max="14" width="12.6640625" style="4" bestFit="1" customWidth="1"/>
    <col min="15" max="15" width="14.59765625" style="7" bestFit="1" customWidth="1"/>
  </cols>
  <sheetData>
    <row r="1" spans="1:16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5" t="s">
        <v>12</v>
      </c>
      <c r="N1" s="5" t="s">
        <v>22</v>
      </c>
      <c r="O1" s="6" t="s">
        <v>24</v>
      </c>
      <c r="P1" s="1" t="s">
        <v>23</v>
      </c>
    </row>
    <row r="2" spans="1:16" x14ac:dyDescent="0.45">
      <c r="A2" s="8">
        <v>45929</v>
      </c>
      <c r="B2" t="s">
        <v>31</v>
      </c>
      <c r="C2" t="s">
        <v>32</v>
      </c>
      <c r="D2" t="s">
        <v>33</v>
      </c>
      <c r="E2" t="s">
        <v>34</v>
      </c>
      <c r="F2">
        <v>775273147</v>
      </c>
      <c r="G2" t="s">
        <v>16</v>
      </c>
      <c r="H2" t="s">
        <v>13</v>
      </c>
      <c r="I2" t="s">
        <v>17</v>
      </c>
      <c r="J2" s="3" t="s">
        <v>35</v>
      </c>
      <c r="K2" t="s">
        <v>36</v>
      </c>
      <c r="L2">
        <v>25</v>
      </c>
      <c r="M2">
        <v>6000</v>
      </c>
      <c r="N2">
        <v>150000</v>
      </c>
      <c r="O2" s="7" t="str">
        <f>"S"&amp;_xlfn.ISOWEEKNUM(Semaine_1[[#This Row],[Date]])</f>
        <v>S40</v>
      </c>
      <c r="P2" t="str">
        <f>TEXT(Semaine_1[[#This Row],[Date]],"MMMM")</f>
        <v>septembre</v>
      </c>
    </row>
    <row r="3" spans="1:16" x14ac:dyDescent="0.45">
      <c r="A3" s="8">
        <v>45929</v>
      </c>
      <c r="B3" t="s">
        <v>31</v>
      </c>
      <c r="C3" t="s">
        <v>32</v>
      </c>
      <c r="D3" t="s">
        <v>33</v>
      </c>
      <c r="E3" t="s">
        <v>34</v>
      </c>
      <c r="F3">
        <v>775273147</v>
      </c>
      <c r="G3" t="s">
        <v>16</v>
      </c>
      <c r="H3" t="s">
        <v>13</v>
      </c>
      <c r="I3" t="s">
        <v>17</v>
      </c>
      <c r="J3" s="3" t="s">
        <v>35</v>
      </c>
      <c r="K3" t="s">
        <v>20</v>
      </c>
      <c r="L3">
        <v>2</v>
      </c>
      <c r="M3">
        <v>26000</v>
      </c>
      <c r="N3">
        <v>52000</v>
      </c>
      <c r="O3" s="7" t="str">
        <f>"S"&amp;_xlfn.ISOWEEKNUM(Semaine_1[[#This Row],[Date]])</f>
        <v>S40</v>
      </c>
      <c r="P3" t="str">
        <f>TEXT(Semaine_1[[#This Row],[Date]],"MMMM")</f>
        <v>septembre</v>
      </c>
    </row>
    <row r="4" spans="1:16" x14ac:dyDescent="0.45">
      <c r="A4" s="9">
        <v>45929</v>
      </c>
      <c r="B4" s="10" t="s">
        <v>14</v>
      </c>
      <c r="C4" s="10" t="s">
        <v>15</v>
      </c>
      <c r="D4" s="10" t="s">
        <v>37</v>
      </c>
      <c r="E4" s="10" t="s">
        <v>38</v>
      </c>
      <c r="F4" s="10">
        <v>776256670</v>
      </c>
      <c r="G4" s="10" t="s">
        <v>16</v>
      </c>
      <c r="H4" s="10" t="s">
        <v>13</v>
      </c>
      <c r="I4" s="10" t="s">
        <v>17</v>
      </c>
      <c r="J4" s="11" t="s">
        <v>17</v>
      </c>
      <c r="K4" s="10" t="s">
        <v>21</v>
      </c>
      <c r="L4" s="10">
        <v>25</v>
      </c>
      <c r="M4" s="12">
        <v>19500</v>
      </c>
      <c r="N4" s="12">
        <v>487500</v>
      </c>
      <c r="O4" s="7" t="str">
        <f>"S"&amp;_xlfn.ISOWEEKNUM(Semaine_1[[#This Row],[Date]])</f>
        <v>S40</v>
      </c>
      <c r="P4" t="str">
        <f>TEXT(Semaine_1[[#This Row],[Date]],"MMMM")</f>
        <v>septembre</v>
      </c>
    </row>
    <row r="5" spans="1:16" x14ac:dyDescent="0.45">
      <c r="A5" s="9">
        <v>45930</v>
      </c>
      <c r="B5" s="10" t="s">
        <v>26</v>
      </c>
      <c r="C5" s="10" t="s">
        <v>27</v>
      </c>
      <c r="D5" s="10" t="s">
        <v>39</v>
      </c>
      <c r="E5" s="10" t="s">
        <v>40</v>
      </c>
      <c r="F5" s="10">
        <v>770217868</v>
      </c>
      <c r="G5" s="10" t="s">
        <v>16</v>
      </c>
      <c r="H5" s="10" t="s">
        <v>13</v>
      </c>
      <c r="I5" s="10" t="s">
        <v>17</v>
      </c>
      <c r="J5" s="11" t="s">
        <v>30</v>
      </c>
      <c r="K5" s="10" t="s">
        <v>21</v>
      </c>
      <c r="L5" s="10">
        <v>25</v>
      </c>
      <c r="M5" s="12">
        <v>19500</v>
      </c>
      <c r="N5" s="12">
        <v>487500</v>
      </c>
      <c r="O5" s="7" t="str">
        <f>"S"&amp;_xlfn.ISOWEEKNUM(Semaine_1[[#This Row],[Date]])</f>
        <v>S40</v>
      </c>
      <c r="P5" t="str">
        <f>TEXT(Semaine_1[[#This Row],[Date]],"MMMM")</f>
        <v>septembre</v>
      </c>
    </row>
    <row r="6" spans="1:16" x14ac:dyDescent="0.45">
      <c r="A6" s="9">
        <v>45930</v>
      </c>
      <c r="B6" s="10" t="s">
        <v>26</v>
      </c>
      <c r="C6" s="10" t="s">
        <v>27</v>
      </c>
      <c r="D6" s="10" t="s">
        <v>28</v>
      </c>
      <c r="E6" s="10" t="s">
        <v>29</v>
      </c>
      <c r="F6" s="10">
        <v>783758073</v>
      </c>
      <c r="G6" s="10" t="s">
        <v>16</v>
      </c>
      <c r="H6" s="10" t="s">
        <v>13</v>
      </c>
      <c r="I6" s="10" t="s">
        <v>17</v>
      </c>
      <c r="J6" s="11" t="s">
        <v>41</v>
      </c>
      <c r="K6" s="10" t="s">
        <v>20</v>
      </c>
      <c r="L6" s="10">
        <v>25</v>
      </c>
      <c r="M6" s="12">
        <v>26000</v>
      </c>
      <c r="N6" s="12">
        <v>650000</v>
      </c>
      <c r="O6" s="7" t="str">
        <f>"S"&amp;_xlfn.ISOWEEKNUM(Semaine_1[[#This Row],[Date]])</f>
        <v>S40</v>
      </c>
      <c r="P6" t="str">
        <f>TEXT(Semaine_1[[#This Row],[Date]],"MMMM")</f>
        <v>septembre</v>
      </c>
    </row>
    <row r="7" spans="1:16" x14ac:dyDescent="0.45">
      <c r="A7" s="9">
        <v>45930</v>
      </c>
      <c r="B7" s="10" t="s">
        <v>26</v>
      </c>
      <c r="C7" s="10" t="s">
        <v>27</v>
      </c>
      <c r="D7" s="10" t="s">
        <v>28</v>
      </c>
      <c r="E7" s="10" t="s">
        <v>42</v>
      </c>
      <c r="F7" s="10">
        <v>774415358</v>
      </c>
      <c r="G7" s="10" t="s">
        <v>16</v>
      </c>
      <c r="H7" s="10" t="s">
        <v>13</v>
      </c>
      <c r="I7" s="10" t="s">
        <v>17</v>
      </c>
      <c r="J7" s="11" t="s">
        <v>43</v>
      </c>
      <c r="K7" s="10" t="s">
        <v>20</v>
      </c>
      <c r="L7" s="10">
        <v>25</v>
      </c>
      <c r="M7" s="12">
        <v>26000</v>
      </c>
      <c r="N7" s="12">
        <v>650000</v>
      </c>
      <c r="O7" s="7" t="str">
        <f>"S"&amp;_xlfn.ISOWEEKNUM(Semaine_1[[#This Row],[Date]])</f>
        <v>S40</v>
      </c>
      <c r="P7" t="str">
        <f>TEXT(Semaine_1[[#This Row],[Date]],"MMMM")</f>
        <v>septembre</v>
      </c>
    </row>
    <row r="8" spans="1:16" x14ac:dyDescent="0.45">
      <c r="A8" s="9">
        <v>45930</v>
      </c>
      <c r="B8" s="10" t="s">
        <v>18</v>
      </c>
      <c r="C8" s="10" t="s">
        <v>19</v>
      </c>
      <c r="D8" s="10" t="s">
        <v>44</v>
      </c>
      <c r="E8" s="10" t="s">
        <v>45</v>
      </c>
      <c r="F8" s="10">
        <v>781282357</v>
      </c>
      <c r="G8" s="10" t="s">
        <v>16</v>
      </c>
      <c r="H8" s="10" t="s">
        <v>13</v>
      </c>
      <c r="I8" s="10" t="s">
        <v>17</v>
      </c>
      <c r="J8" s="11" t="s">
        <v>25</v>
      </c>
      <c r="K8" s="10" t="s">
        <v>20</v>
      </c>
      <c r="L8" s="10">
        <v>50</v>
      </c>
      <c r="M8" s="12">
        <v>26000</v>
      </c>
      <c r="N8" s="12">
        <v>1300000</v>
      </c>
      <c r="O8" s="7" t="str">
        <f>"S"&amp;_xlfn.ISOWEEKNUM(Semaine_1[[#This Row],[Date]])</f>
        <v>S40</v>
      </c>
      <c r="P8" t="str">
        <f>TEXT(Semaine_1[[#This Row],[Date]],"MMMM")</f>
        <v>septembre</v>
      </c>
    </row>
    <row r="9" spans="1:16" x14ac:dyDescent="0.45">
      <c r="A9" s="9">
        <v>45930</v>
      </c>
      <c r="B9" s="10" t="s">
        <v>18</v>
      </c>
      <c r="C9" s="10" t="s">
        <v>19</v>
      </c>
      <c r="D9" s="10" t="s">
        <v>46</v>
      </c>
      <c r="E9" s="10" t="s">
        <v>47</v>
      </c>
      <c r="F9" s="10">
        <v>774245132</v>
      </c>
      <c r="G9" s="10" t="s">
        <v>16</v>
      </c>
      <c r="H9" s="10" t="s">
        <v>13</v>
      </c>
      <c r="I9" s="10" t="s">
        <v>17</v>
      </c>
      <c r="J9" s="11" t="s">
        <v>25</v>
      </c>
      <c r="K9" s="10" t="s">
        <v>20</v>
      </c>
      <c r="L9" s="10">
        <v>50</v>
      </c>
      <c r="M9" s="12">
        <v>26000</v>
      </c>
      <c r="N9" s="12">
        <v>1300000</v>
      </c>
      <c r="O9" s="7" t="str">
        <f>"S"&amp;_xlfn.ISOWEEKNUM(Semaine_1[[#This Row],[Date]])</f>
        <v>S40</v>
      </c>
      <c r="P9" t="str">
        <f>TEXT(Semaine_1[[#This Row],[Date]],"MMMM")</f>
        <v>septembre</v>
      </c>
    </row>
    <row r="10" spans="1:16" x14ac:dyDescent="0.45">
      <c r="A10" s="9">
        <v>45931</v>
      </c>
      <c r="B10" s="10" t="s">
        <v>14</v>
      </c>
      <c r="C10" s="10" t="s">
        <v>15</v>
      </c>
      <c r="D10" s="10" t="s">
        <v>48</v>
      </c>
      <c r="E10" s="10" t="s">
        <v>49</v>
      </c>
      <c r="F10" s="10">
        <v>773366070</v>
      </c>
      <c r="G10" s="10" t="s">
        <v>16</v>
      </c>
      <c r="H10" s="10" t="s">
        <v>13</v>
      </c>
      <c r="I10" s="10" t="s">
        <v>17</v>
      </c>
      <c r="J10" s="11" t="s">
        <v>50</v>
      </c>
      <c r="K10" s="10" t="s">
        <v>51</v>
      </c>
      <c r="L10" s="10">
        <v>5</v>
      </c>
      <c r="M10" s="12">
        <v>31000</v>
      </c>
      <c r="N10" s="12">
        <v>155000</v>
      </c>
      <c r="O10" s="7" t="str">
        <f>"S"&amp;_xlfn.ISOWEEKNUM(Semaine_1[[#This Row],[Date]])</f>
        <v>S40</v>
      </c>
      <c r="P10" t="str">
        <f>TEXT(Semaine_1[[#This Row],[Date]],"MMMM")</f>
        <v>octobre</v>
      </c>
    </row>
    <row r="11" spans="1:16" x14ac:dyDescent="0.45">
      <c r="A11" s="9">
        <v>45931</v>
      </c>
      <c r="B11" s="10" t="s">
        <v>14</v>
      </c>
      <c r="C11" s="10" t="s">
        <v>15</v>
      </c>
      <c r="D11" s="10" t="s">
        <v>52</v>
      </c>
      <c r="E11" s="10" t="s">
        <v>53</v>
      </c>
      <c r="F11" s="10">
        <v>775653543</v>
      </c>
      <c r="G11" s="10" t="s">
        <v>16</v>
      </c>
      <c r="H11" s="10" t="s">
        <v>13</v>
      </c>
      <c r="I11" s="10" t="s">
        <v>17</v>
      </c>
      <c r="J11" s="11" t="s">
        <v>54</v>
      </c>
      <c r="K11" s="10" t="s">
        <v>55</v>
      </c>
      <c r="L11" s="10">
        <v>30</v>
      </c>
      <c r="M11" s="12">
        <v>11500</v>
      </c>
      <c r="N11" s="12">
        <v>345000</v>
      </c>
      <c r="O11" s="7" t="str">
        <f>"S"&amp;_xlfn.ISOWEEKNUM(Semaine_1[[#This Row],[Date]])</f>
        <v>S40</v>
      </c>
      <c r="P11" t="str">
        <f>TEXT(Semaine_1[[#This Row],[Date]],"MMMM")</f>
        <v>octobre</v>
      </c>
    </row>
    <row r="12" spans="1:16" x14ac:dyDescent="0.45">
      <c r="A12" s="9">
        <v>45931</v>
      </c>
      <c r="B12" s="10" t="s">
        <v>14</v>
      </c>
      <c r="C12" s="10" t="s">
        <v>15</v>
      </c>
      <c r="D12" s="10" t="s">
        <v>48</v>
      </c>
      <c r="E12" s="10" t="s">
        <v>49</v>
      </c>
      <c r="F12" s="10">
        <v>773366070</v>
      </c>
      <c r="G12" s="10" t="s">
        <v>16</v>
      </c>
      <c r="H12" s="10" t="s">
        <v>13</v>
      </c>
      <c r="I12" s="10" t="s">
        <v>17</v>
      </c>
      <c r="J12" s="11" t="s">
        <v>50</v>
      </c>
      <c r="K12" s="10" t="s">
        <v>20</v>
      </c>
      <c r="L12" s="10">
        <v>5</v>
      </c>
      <c r="M12" s="12">
        <v>26000</v>
      </c>
      <c r="N12" s="12">
        <v>130000</v>
      </c>
      <c r="O12" s="7" t="str">
        <f>"S"&amp;_xlfn.ISOWEEKNUM(Semaine_1[[#This Row],[Date]])</f>
        <v>S40</v>
      </c>
      <c r="P12" t="str">
        <f>TEXT(Semaine_1[[#This Row],[Date]],"MMMM")</f>
        <v>octobre</v>
      </c>
    </row>
    <row r="13" spans="1:16" x14ac:dyDescent="0.45">
      <c r="A13" s="9">
        <v>45932</v>
      </c>
      <c r="B13" s="10" t="s">
        <v>31</v>
      </c>
      <c r="C13" s="10" t="s">
        <v>32</v>
      </c>
      <c r="D13" s="10" t="s">
        <v>33</v>
      </c>
      <c r="E13" s="10" t="s">
        <v>56</v>
      </c>
      <c r="F13" s="10">
        <v>338559599</v>
      </c>
      <c r="G13" s="10" t="s">
        <v>16</v>
      </c>
      <c r="H13" s="10" t="s">
        <v>13</v>
      </c>
      <c r="I13" s="10" t="s">
        <v>17</v>
      </c>
      <c r="J13" s="11" t="s">
        <v>35</v>
      </c>
      <c r="K13" s="10" t="s">
        <v>51</v>
      </c>
      <c r="L13" s="10">
        <v>50</v>
      </c>
      <c r="M13" s="12">
        <v>31000</v>
      </c>
      <c r="N13" s="12">
        <v>1550000</v>
      </c>
      <c r="O13" s="7" t="str">
        <f>"S"&amp;_xlfn.ISOWEEKNUM(Semaine_1[[#This Row],[Date]])</f>
        <v>S40</v>
      </c>
      <c r="P13" t="str">
        <f>TEXT(Semaine_1[[#This Row],[Date]],"MMMM")</f>
        <v>octobre</v>
      </c>
    </row>
    <row r="14" spans="1:16" x14ac:dyDescent="0.45">
      <c r="A14" s="9">
        <v>45933</v>
      </c>
      <c r="B14" s="10" t="s">
        <v>14</v>
      </c>
      <c r="C14" s="10" t="s">
        <v>15</v>
      </c>
      <c r="D14" s="10" t="s">
        <v>57</v>
      </c>
      <c r="E14" s="10" t="s">
        <v>58</v>
      </c>
      <c r="F14" s="10">
        <v>775602981</v>
      </c>
      <c r="G14" s="10" t="s">
        <v>16</v>
      </c>
      <c r="H14" s="10" t="s">
        <v>13</v>
      </c>
      <c r="I14" s="10" t="s">
        <v>17</v>
      </c>
      <c r="J14" s="11" t="s">
        <v>54</v>
      </c>
      <c r="K14" s="10" t="s">
        <v>36</v>
      </c>
      <c r="L14" s="10">
        <v>25</v>
      </c>
      <c r="M14" s="12">
        <v>6000</v>
      </c>
      <c r="N14" s="12">
        <v>150000</v>
      </c>
      <c r="O14" s="7" t="str">
        <f>"S"&amp;_xlfn.ISOWEEKNUM(Semaine_1[[#This Row],[Date]])</f>
        <v>S40</v>
      </c>
      <c r="P14" t="str">
        <f>TEXT(Semaine_1[[#This Row],[Date]],"MMMM")</f>
        <v>octobre</v>
      </c>
    </row>
    <row r="15" spans="1:16" x14ac:dyDescent="0.45">
      <c r="A15" s="9">
        <v>45933</v>
      </c>
      <c r="B15" s="10" t="s">
        <v>14</v>
      </c>
      <c r="C15" s="10" t="s">
        <v>15</v>
      </c>
      <c r="D15" s="10" t="s">
        <v>57</v>
      </c>
      <c r="E15" s="10" t="s">
        <v>59</v>
      </c>
      <c r="F15" s="10">
        <v>778195274</v>
      </c>
      <c r="G15" s="10" t="s">
        <v>16</v>
      </c>
      <c r="H15" s="10" t="s">
        <v>13</v>
      </c>
      <c r="I15" s="10" t="s">
        <v>17</v>
      </c>
      <c r="J15" s="11" t="s">
        <v>54</v>
      </c>
      <c r="K15" s="10" t="s">
        <v>20</v>
      </c>
      <c r="L15" s="10">
        <v>50</v>
      </c>
      <c r="M15" s="12">
        <v>26000</v>
      </c>
      <c r="N15" s="12">
        <v>1300000</v>
      </c>
      <c r="O15" s="7" t="str">
        <f>"S"&amp;_xlfn.ISOWEEKNUM(Semaine_1[[#This Row],[Date]])</f>
        <v>S40</v>
      </c>
      <c r="P15" t="str">
        <f>TEXT(Semaine_1[[#This Row],[Date]],"MMMM")</f>
        <v>octobre</v>
      </c>
    </row>
    <row r="16" spans="1:16" x14ac:dyDescent="0.45">
      <c r="A16" s="9">
        <v>45933</v>
      </c>
      <c r="B16" s="10" t="s">
        <v>18</v>
      </c>
      <c r="C16" s="10" t="s">
        <v>19</v>
      </c>
      <c r="D16" s="10" t="s">
        <v>60</v>
      </c>
      <c r="E16" s="10" t="s">
        <v>61</v>
      </c>
      <c r="F16" s="10">
        <v>762974040</v>
      </c>
      <c r="G16" s="10" t="s">
        <v>16</v>
      </c>
      <c r="H16" s="10" t="s">
        <v>13</v>
      </c>
      <c r="I16" s="10" t="s">
        <v>17</v>
      </c>
      <c r="J16" s="11" t="s">
        <v>25</v>
      </c>
      <c r="K16" s="10" t="s">
        <v>20</v>
      </c>
      <c r="L16" s="10">
        <v>25</v>
      </c>
      <c r="M16" s="12">
        <v>26000</v>
      </c>
      <c r="N16" s="12">
        <v>650000</v>
      </c>
      <c r="O16" s="7" t="str">
        <f>"S"&amp;_xlfn.ISOWEEKNUM(Semaine_1[[#This Row],[Date]])</f>
        <v>S40</v>
      </c>
      <c r="P16" t="str">
        <f>TEXT(Semaine_1[[#This Row],[Date]],"MMMM")</f>
        <v>octobre</v>
      </c>
    </row>
    <row r="17" spans="1:16" x14ac:dyDescent="0.45">
      <c r="A17" s="9">
        <v>45933</v>
      </c>
      <c r="B17" s="10" t="s">
        <v>18</v>
      </c>
      <c r="C17" s="10" t="s">
        <v>19</v>
      </c>
      <c r="D17" s="10" t="s">
        <v>62</v>
      </c>
      <c r="E17" s="10" t="s">
        <v>63</v>
      </c>
      <c r="F17" s="10">
        <v>778056161</v>
      </c>
      <c r="G17" s="10" t="s">
        <v>16</v>
      </c>
      <c r="H17" s="10" t="s">
        <v>13</v>
      </c>
      <c r="I17" s="10" t="s">
        <v>17</v>
      </c>
      <c r="J17" s="11" t="s">
        <v>25</v>
      </c>
      <c r="K17" s="10" t="s">
        <v>20</v>
      </c>
      <c r="L17" s="10">
        <v>25</v>
      </c>
      <c r="M17" s="12">
        <v>26000</v>
      </c>
      <c r="N17" s="12">
        <v>650000</v>
      </c>
      <c r="O17" s="7" t="str">
        <f>"S"&amp;_xlfn.ISOWEEKNUM(Semaine_1[[#This Row],[Date]])</f>
        <v>S40</v>
      </c>
      <c r="P17" t="str">
        <f>TEXT(Semaine_1[[#This Row],[Date]],"MMMM")</f>
        <v>octobre</v>
      </c>
    </row>
    <row r="18" spans="1:16" x14ac:dyDescent="0.45">
      <c r="A18" s="9">
        <v>45933</v>
      </c>
      <c r="B18" s="10" t="s">
        <v>31</v>
      </c>
      <c r="C18" s="10" t="s">
        <v>32</v>
      </c>
      <c r="D18" s="10" t="s">
        <v>64</v>
      </c>
      <c r="E18" s="10" t="s">
        <v>65</v>
      </c>
      <c r="F18" s="10">
        <v>774216339</v>
      </c>
      <c r="G18" s="10" t="s">
        <v>16</v>
      </c>
      <c r="H18" s="10" t="s">
        <v>13</v>
      </c>
      <c r="I18" s="10" t="s">
        <v>17</v>
      </c>
      <c r="J18" s="11" t="s">
        <v>35</v>
      </c>
      <c r="K18" s="10" t="s">
        <v>20</v>
      </c>
      <c r="L18" s="10">
        <v>50</v>
      </c>
      <c r="M18" s="12">
        <v>26000</v>
      </c>
      <c r="N18" s="12">
        <v>1300000</v>
      </c>
      <c r="O18" s="7" t="str">
        <f>"S"&amp;_xlfn.ISOWEEKNUM(Semaine_1[[#This Row],[Date]])</f>
        <v>S40</v>
      </c>
      <c r="P18" t="str">
        <f>TEXT(Semaine_1[[#This Row],[Date]],"MMMM")</f>
        <v>octobre</v>
      </c>
    </row>
    <row r="19" spans="1:16" x14ac:dyDescent="0.45">
      <c r="A19" s="9">
        <v>45933</v>
      </c>
      <c r="B19" s="10" t="s">
        <v>31</v>
      </c>
      <c r="C19" s="10" t="s">
        <v>32</v>
      </c>
      <c r="D19" s="10" t="s">
        <v>33</v>
      </c>
      <c r="E19" s="10" t="s">
        <v>66</v>
      </c>
      <c r="F19" s="10">
        <v>767379110</v>
      </c>
      <c r="G19" s="10" t="s">
        <v>16</v>
      </c>
      <c r="H19" s="10" t="s">
        <v>13</v>
      </c>
      <c r="I19" s="10" t="s">
        <v>17</v>
      </c>
      <c r="J19" s="11" t="s">
        <v>35</v>
      </c>
      <c r="K19" s="10" t="s">
        <v>20</v>
      </c>
      <c r="L19" s="10">
        <v>50</v>
      </c>
      <c r="M19" s="12">
        <v>26000</v>
      </c>
      <c r="N19" s="12">
        <v>1300000</v>
      </c>
      <c r="O19" s="7" t="str">
        <f>"S"&amp;_xlfn.ISOWEEKNUM(Semaine_1[[#This Row],[Date]])</f>
        <v>S40</v>
      </c>
      <c r="P19" t="str">
        <f>TEXT(Semaine_1[[#This Row],[Date]],"MMMM")</f>
        <v>octobre</v>
      </c>
    </row>
    <row r="20" spans="1:16" x14ac:dyDescent="0.45">
      <c r="A20" s="13">
        <v>45936</v>
      </c>
      <c r="B20" s="14" t="s">
        <v>67</v>
      </c>
      <c r="C20" s="14" t="s">
        <v>68</v>
      </c>
      <c r="D20" s="14" t="s">
        <v>69</v>
      </c>
      <c r="E20" s="14" t="s">
        <v>70</v>
      </c>
      <c r="F20" s="14">
        <v>776634479</v>
      </c>
      <c r="G20" s="14" t="s">
        <v>16</v>
      </c>
      <c r="H20" s="14" t="s">
        <v>13</v>
      </c>
      <c r="I20" s="14" t="s">
        <v>17</v>
      </c>
      <c r="J20" s="15" t="s">
        <v>71</v>
      </c>
      <c r="K20" s="14" t="s">
        <v>21</v>
      </c>
      <c r="L20" s="14">
        <v>3</v>
      </c>
      <c r="M20" s="16">
        <v>19500</v>
      </c>
      <c r="N20" s="16">
        <v>58500</v>
      </c>
      <c r="O20" s="17" t="str">
        <f>"S"&amp;_xlfn.ISOWEEKNUM(Semaine_1[[#This Row],[Date]])</f>
        <v>S41</v>
      </c>
      <c r="P20" s="18" t="str">
        <f>TEXT(Semaine_1[[#This Row],[Date]],"MMMM")</f>
        <v>octobre</v>
      </c>
    </row>
    <row r="21" spans="1:16" x14ac:dyDescent="0.45">
      <c r="A21" s="13">
        <v>45936</v>
      </c>
      <c r="B21" s="14" t="s">
        <v>18</v>
      </c>
      <c r="C21" s="14" t="s">
        <v>19</v>
      </c>
      <c r="D21" s="14" t="s">
        <v>44</v>
      </c>
      <c r="E21" s="14" t="s">
        <v>72</v>
      </c>
      <c r="F21" s="14">
        <v>773531341</v>
      </c>
      <c r="G21" s="14" t="s">
        <v>16</v>
      </c>
      <c r="H21" s="14" t="s">
        <v>13</v>
      </c>
      <c r="I21" s="14" t="s">
        <v>17</v>
      </c>
      <c r="J21" s="15" t="s">
        <v>25</v>
      </c>
      <c r="K21" s="14" t="s">
        <v>20</v>
      </c>
      <c r="L21" s="14">
        <v>200</v>
      </c>
      <c r="M21" s="16">
        <v>26000</v>
      </c>
      <c r="N21" s="16">
        <v>5200000</v>
      </c>
      <c r="O21" s="17" t="str">
        <f>"S"&amp;_xlfn.ISOWEEKNUM(Semaine_1[[#This Row],[Date]])</f>
        <v>S41</v>
      </c>
      <c r="P21" s="18" t="str">
        <f>TEXT(Semaine_1[[#This Row],[Date]],"MMMM")</f>
        <v>octobre</v>
      </c>
    </row>
    <row r="22" spans="1:16" x14ac:dyDescent="0.45">
      <c r="A22" s="13">
        <v>45936</v>
      </c>
      <c r="B22" s="14" t="s">
        <v>18</v>
      </c>
      <c r="C22" s="14" t="s">
        <v>19</v>
      </c>
      <c r="D22" s="14" t="s">
        <v>73</v>
      </c>
      <c r="E22" s="14" t="s">
        <v>74</v>
      </c>
      <c r="F22" s="14">
        <v>784537895</v>
      </c>
      <c r="G22" s="14" t="s">
        <v>16</v>
      </c>
      <c r="H22" s="14" t="s">
        <v>13</v>
      </c>
      <c r="I22" s="14" t="s">
        <v>17</v>
      </c>
      <c r="J22" s="15" t="s">
        <v>25</v>
      </c>
      <c r="K22" s="14" t="s">
        <v>21</v>
      </c>
      <c r="L22" s="14">
        <v>25</v>
      </c>
      <c r="M22" s="16">
        <v>19500</v>
      </c>
      <c r="N22" s="16">
        <v>487500</v>
      </c>
      <c r="O22" s="17" t="str">
        <f>"S"&amp;_xlfn.ISOWEEKNUM(Semaine_1[[#This Row],[Date]])</f>
        <v>S41</v>
      </c>
      <c r="P22" s="18" t="str">
        <f>TEXT(Semaine_1[[#This Row],[Date]],"MMMM")</f>
        <v>octobre</v>
      </c>
    </row>
    <row r="23" spans="1:16" x14ac:dyDescent="0.45">
      <c r="A23" s="13">
        <v>45936</v>
      </c>
      <c r="B23" s="14" t="s">
        <v>18</v>
      </c>
      <c r="C23" s="14" t="s">
        <v>19</v>
      </c>
      <c r="D23" s="14" t="s">
        <v>73</v>
      </c>
      <c r="E23" s="14" t="s">
        <v>74</v>
      </c>
      <c r="F23" s="14">
        <v>784537895</v>
      </c>
      <c r="G23" s="14" t="s">
        <v>16</v>
      </c>
      <c r="H23" s="14" t="s">
        <v>13</v>
      </c>
      <c r="I23" s="14" t="s">
        <v>17</v>
      </c>
      <c r="J23" s="15" t="s">
        <v>25</v>
      </c>
      <c r="K23" s="14" t="s">
        <v>75</v>
      </c>
      <c r="L23" s="14">
        <v>25</v>
      </c>
      <c r="M23" s="16">
        <v>9750</v>
      </c>
      <c r="N23" s="16">
        <v>243750</v>
      </c>
      <c r="O23" s="17" t="str">
        <f>"S"&amp;_xlfn.ISOWEEKNUM(Semaine_1[[#This Row],[Date]])</f>
        <v>S41</v>
      </c>
      <c r="P23" s="18" t="str">
        <f>TEXT(Semaine_1[[#This Row],[Date]],"MMMM")</f>
        <v>octobre</v>
      </c>
    </row>
    <row r="24" spans="1:16" x14ac:dyDescent="0.45">
      <c r="A24" s="13">
        <v>45936</v>
      </c>
      <c r="B24" s="14" t="s">
        <v>18</v>
      </c>
      <c r="C24" s="14" t="s">
        <v>19</v>
      </c>
      <c r="D24" s="14" t="s">
        <v>73</v>
      </c>
      <c r="E24" s="14" t="s">
        <v>74</v>
      </c>
      <c r="F24" s="14">
        <v>784537895</v>
      </c>
      <c r="G24" s="14" t="s">
        <v>16</v>
      </c>
      <c r="H24" s="14" t="s">
        <v>13</v>
      </c>
      <c r="I24" s="14" t="s">
        <v>17</v>
      </c>
      <c r="J24" s="15" t="s">
        <v>25</v>
      </c>
      <c r="K24" s="14" t="s">
        <v>20</v>
      </c>
      <c r="L24" s="14">
        <v>50</v>
      </c>
      <c r="M24" s="16">
        <v>26000</v>
      </c>
      <c r="N24" s="16">
        <v>1300000</v>
      </c>
      <c r="O24" s="17" t="str">
        <f>"S"&amp;_xlfn.ISOWEEKNUM(Semaine_1[[#This Row],[Date]])</f>
        <v>S41</v>
      </c>
      <c r="P24" s="18" t="str">
        <f>TEXT(Semaine_1[[#This Row],[Date]],"MMMM")</f>
        <v>octobre</v>
      </c>
    </row>
    <row r="25" spans="1:16" x14ac:dyDescent="0.45">
      <c r="A25" s="13">
        <v>45936</v>
      </c>
      <c r="B25" s="14" t="s">
        <v>18</v>
      </c>
      <c r="C25" s="14" t="s">
        <v>19</v>
      </c>
      <c r="D25" s="14" t="s">
        <v>46</v>
      </c>
      <c r="E25" s="14" t="s">
        <v>76</v>
      </c>
      <c r="F25" s="14">
        <v>776503464</v>
      </c>
      <c r="G25" s="14" t="s">
        <v>16</v>
      </c>
      <c r="H25" s="14" t="s">
        <v>13</v>
      </c>
      <c r="I25" s="14" t="s">
        <v>17</v>
      </c>
      <c r="J25" s="15" t="s">
        <v>25</v>
      </c>
      <c r="K25" s="14" t="s">
        <v>20</v>
      </c>
      <c r="L25" s="14">
        <v>25</v>
      </c>
      <c r="M25" s="16">
        <v>26000</v>
      </c>
      <c r="N25" s="16">
        <v>650000</v>
      </c>
      <c r="O25" s="17" t="str">
        <f>"S"&amp;_xlfn.ISOWEEKNUM(Semaine_1[[#This Row],[Date]])</f>
        <v>S41</v>
      </c>
      <c r="P25" s="18" t="str">
        <f>TEXT(Semaine_1[[#This Row],[Date]],"MMMM")</f>
        <v>octobre</v>
      </c>
    </row>
    <row r="26" spans="1:16" x14ac:dyDescent="0.45">
      <c r="A26" s="13">
        <v>45936</v>
      </c>
      <c r="B26" s="14" t="s">
        <v>67</v>
      </c>
      <c r="C26" s="14" t="s">
        <v>68</v>
      </c>
      <c r="D26" s="14" t="s">
        <v>69</v>
      </c>
      <c r="E26" s="14" t="s">
        <v>77</v>
      </c>
      <c r="F26" s="14">
        <v>773564759</v>
      </c>
      <c r="G26" s="14" t="s">
        <v>16</v>
      </c>
      <c r="H26" s="14" t="s">
        <v>13</v>
      </c>
      <c r="I26" s="14" t="s">
        <v>17</v>
      </c>
      <c r="J26" s="15" t="s">
        <v>78</v>
      </c>
      <c r="K26" s="14" t="s">
        <v>75</v>
      </c>
      <c r="L26" s="14">
        <v>5</v>
      </c>
      <c r="M26" s="16">
        <v>10250</v>
      </c>
      <c r="N26" s="16">
        <v>51250</v>
      </c>
      <c r="O26" s="17" t="str">
        <f>"S"&amp;_xlfn.ISOWEEKNUM(Semaine_1[[#This Row],[Date]])</f>
        <v>S41</v>
      </c>
      <c r="P26" s="18" t="str">
        <f>TEXT(Semaine_1[[#This Row],[Date]],"MMMM")</f>
        <v>octobre</v>
      </c>
    </row>
  </sheetData>
  <phoneticPr fontId="2" type="noConversion"/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Semaine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Abdoulaye NDAO</cp:lastModifiedBy>
  <dcterms:created xsi:type="dcterms:W3CDTF">2025-06-27T09:09:35Z</dcterms:created>
  <dcterms:modified xsi:type="dcterms:W3CDTF">2025-10-07T11:16:16Z</dcterms:modified>
</cp:coreProperties>
</file>