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C:\Users\NDAO ABDOULAYE\Desktop\AFRIKA LEYRI\Rapport\Appli\"/>
    </mc:Choice>
  </mc:AlternateContent>
  <xr:revisionPtr revIDLastSave="0" documentId="13_ncr:1_{5C1E6A27-248F-446C-9041-989E988F72B4}" xr6:coauthVersionLast="47" xr6:coauthVersionMax="47" xr10:uidLastSave="{00000000-0000-0000-0000-000000000000}"/>
  <bookViews>
    <workbookView xWindow="-98" yWindow="-98" windowWidth="19396" windowHeight="10276" tabRatio="814" firstSheet="1" activeTab="1" xr2:uid="{00000000-000D-0000-FFFF-FFFF00000000}"/>
  </bookViews>
  <sheets>
    <sheet name="Recommandation" sheetId="9" state="hidden" r:id="rId1"/>
    <sheet name="KAMLAC" sheetId="2" r:id="rId2"/>
    <sheet name="Tableau de Bord RZ_" sheetId="8" state="hidden" r:id="rId3"/>
    <sheet name="Tableau de Bord" sheetId="4" state="hidden" r:id="rId4"/>
  </sheets>
  <definedNames>
    <definedName name="Segment_Mois1">#N/A</definedName>
    <definedName name="Segment_Operation">#N/A</definedName>
    <definedName name="Segment_Point_de_Vente1">#N/A</definedName>
    <definedName name="Segment_Prenom_Nom_RZ1">#N/A</definedName>
    <definedName name="Segment_Semaine1">#N/A</definedName>
    <definedName name="Segment_Type1">#N/A</definedName>
    <definedName name="Segment_zone1">#N/A</definedName>
  </definedNames>
  <calcPr calcId="191029"/>
  <extLst>
    <ext xmlns:x14="http://schemas.microsoft.com/office/spreadsheetml/2009/9/main" uri="{876F7934-8845-4945-9796-88D515C7AA90}">
      <x14:pivotCaches>
        <pivotCache cacheId="0" r:id="rId5"/>
      </x14:pivotCaches>
    </ex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14" i="2" l="1"/>
  <c r="Q115" i="2"/>
  <c r="Q116" i="2"/>
  <c r="Q117" i="2"/>
  <c r="Q118" i="2"/>
  <c r="Q119" i="2"/>
  <c r="Q120" i="2"/>
  <c r="Q121" i="2"/>
  <c r="Q122" i="2"/>
  <c r="Q123" i="2"/>
  <c r="Q124" i="2"/>
  <c r="Q125" i="2"/>
  <c r="Q126" i="2"/>
  <c r="Q127" i="2"/>
  <c r="Q128" i="2"/>
  <c r="Q129" i="2"/>
  <c r="Q130" i="2"/>
  <c r="Q131" i="2"/>
  <c r="Q132" i="2"/>
  <c r="Q133" i="2"/>
  <c r="R114" i="2"/>
  <c r="R115" i="2"/>
  <c r="R116" i="2"/>
  <c r="R117" i="2"/>
  <c r="R118" i="2"/>
  <c r="R119" i="2"/>
  <c r="R120" i="2"/>
  <c r="R121" i="2"/>
  <c r="R122" i="2"/>
  <c r="R123" i="2"/>
  <c r="R124" i="2"/>
  <c r="R125" i="2"/>
  <c r="R126" i="2"/>
  <c r="R127" i="2"/>
  <c r="R128" i="2"/>
  <c r="R129" i="2"/>
  <c r="R130" i="2"/>
  <c r="R131" i="2"/>
  <c r="R132" i="2"/>
  <c r="R133"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G5" i="8" l="1"/>
  <c r="G5" i="4"/>
  <c r="O11" i="8"/>
  <c r="A36" i="4"/>
  <c r="O5" i="8"/>
  <c r="A37" i="4"/>
  <c r="O6" i="8"/>
  <c r="A38" i="4"/>
  <c r="A39" i="4"/>
  <c r="O8" i="8"/>
  <c r="O9" i="8"/>
  <c r="A41" i="4"/>
  <c r="O10" i="8"/>
  <c r="A43" i="4"/>
  <c r="O12" i="8"/>
  <c r="A44" i="4"/>
  <c r="O13" i="8"/>
  <c r="A45" i="4"/>
  <c r="O14" i="8"/>
  <c r="O15" i="8"/>
  <c r="B47" i="4"/>
  <c r="N8" i="4"/>
  <c r="N9" i="4"/>
  <c r="N6" i="4"/>
  <c r="N7" i="4"/>
  <c r="N13" i="4"/>
  <c r="N15" i="4"/>
  <c r="N16" i="4"/>
  <c r="N17" i="4"/>
  <c r="N18" i="4"/>
  <c r="N19" i="4"/>
  <c r="N20" i="4"/>
  <c r="N22" i="4"/>
  <c r="N24" i="4"/>
  <c r="N26" i="4"/>
  <c r="N27" i="4"/>
  <c r="N30" i="4"/>
  <c r="N31" i="4"/>
  <c r="N32" i="4"/>
  <c r="N37" i="4"/>
  <c r="N38" i="4"/>
  <c r="N40" i="4"/>
  <c r="N42" i="4"/>
  <c r="N47" i="4"/>
  <c r="N51" i="4"/>
  <c r="N53" i="4"/>
  <c r="N54" i="4"/>
  <c r="N55" i="4"/>
  <c r="N56" i="4"/>
  <c r="N57" i="4"/>
  <c r="N58" i="4"/>
  <c r="N59" i="4"/>
  <c r="N60" i="4"/>
  <c r="N5" i="4"/>
  <c r="O13" i="4"/>
  <c r="O17" i="4"/>
  <c r="O29" i="4"/>
  <c r="O16" i="8"/>
  <c r="E5" i="4"/>
  <c r="F5" i="4"/>
  <c r="E5" i="8"/>
  <c r="F5" i="8"/>
  <c r="C5" i="8"/>
  <c r="B5" i="8"/>
  <c r="H5" i="4"/>
  <c r="K5" i="4"/>
  <c r="K5" i="8"/>
  <c r="C5" i="4"/>
  <c r="B5" i="4"/>
  <c r="H5" i="8"/>
  <c r="O57" i="4" l="1"/>
  <c r="O10" i="4"/>
  <c r="P49" i="4"/>
  <c r="P45" i="4"/>
  <c r="P43" i="4"/>
  <c r="P41" i="4"/>
  <c r="P39" i="4"/>
  <c r="O35" i="4"/>
  <c r="P29" i="4"/>
  <c r="P11" i="4"/>
  <c r="P8" i="4"/>
  <c r="B46" i="4"/>
  <c r="B39" i="4"/>
  <c r="O33" i="4"/>
  <c r="O32" i="4"/>
  <c r="P22" i="4"/>
  <c r="P14" i="4"/>
  <c r="N8" i="8"/>
  <c r="O11" i="4"/>
  <c r="N11" i="4"/>
  <c r="P48" i="4"/>
  <c r="P37" i="4"/>
  <c r="O31" i="4"/>
  <c r="A47" i="4"/>
  <c r="P57" i="4"/>
  <c r="N33" i="4"/>
  <c r="P52" i="4"/>
  <c r="O28" i="4"/>
  <c r="O6" i="4"/>
  <c r="B37" i="4"/>
  <c r="O15" i="4"/>
  <c r="O54" i="4"/>
  <c r="O8" i="4"/>
  <c r="B38" i="4"/>
  <c r="N5" i="8"/>
  <c r="O55" i="4"/>
  <c r="O24" i="4"/>
  <c r="O20" i="4"/>
  <c r="N35" i="4"/>
  <c r="P33" i="4"/>
  <c r="P31" i="4"/>
  <c r="P18" i="4"/>
  <c r="P16" i="4"/>
  <c r="O12" i="4"/>
  <c r="P10" i="4"/>
  <c r="O59" i="4"/>
  <c r="O23" i="4"/>
  <c r="P17" i="4"/>
  <c r="P15" i="4"/>
  <c r="N14" i="8"/>
  <c r="N6" i="8"/>
  <c r="O26" i="4"/>
  <c r="O22" i="4"/>
  <c r="P59" i="4"/>
  <c r="P32" i="4"/>
  <c r="P26" i="4"/>
  <c r="P20" i="4"/>
  <c r="O18" i="4"/>
  <c r="O14" i="4"/>
  <c r="O49" i="4"/>
  <c r="O48" i="4"/>
  <c r="O44" i="4"/>
  <c r="P36" i="4"/>
  <c r="N39" i="4"/>
  <c r="O37" i="4"/>
  <c r="N49" i="4"/>
  <c r="B41" i="4"/>
  <c r="O39" i="4"/>
  <c r="P27" i="4"/>
  <c r="O51" i="4"/>
  <c r="O60" i="4"/>
  <c r="O16" i="4"/>
  <c r="P60" i="4"/>
  <c r="P50" i="4"/>
  <c r="P46" i="4"/>
  <c r="P19" i="4"/>
  <c r="N29" i="4"/>
  <c r="O42" i="4"/>
  <c r="P55" i="4"/>
  <c r="N52" i="4"/>
  <c r="O27" i="4"/>
  <c r="P35" i="4"/>
  <c r="B42" i="4"/>
  <c r="O52" i="4"/>
  <c r="O40" i="4"/>
  <c r="O36" i="4"/>
  <c r="P34" i="4"/>
  <c r="P30" i="4"/>
  <c r="P28" i="4"/>
  <c r="P24" i="4"/>
  <c r="P13" i="4"/>
  <c r="P6" i="4"/>
  <c r="N12" i="8"/>
  <c r="N10" i="8"/>
  <c r="O5" i="4"/>
  <c r="O25" i="4"/>
  <c r="O21" i="4"/>
  <c r="N44" i="4"/>
  <c r="O50" i="4"/>
  <c r="P7" i="4"/>
  <c r="O38" i="4"/>
  <c r="P9" i="4"/>
  <c r="O53" i="4"/>
  <c r="P42" i="4"/>
  <c r="N48" i="4"/>
  <c r="O46" i="4"/>
  <c r="P38" i="4"/>
  <c r="N46" i="4"/>
  <c r="B45" i="4"/>
  <c r="N13" i="8"/>
  <c r="B36" i="4"/>
  <c r="N36" i="4"/>
  <c r="N21" i="4"/>
  <c r="P5" i="4"/>
  <c r="N16" i="8"/>
  <c r="P23" i="4"/>
  <c r="P53" i="4"/>
  <c r="P54" i="4"/>
  <c r="P51" i="4"/>
  <c r="N50" i="4"/>
  <c r="P44" i="4"/>
  <c r="P40" i="4"/>
  <c r="B44" i="4"/>
  <c r="B40" i="4"/>
  <c r="O7" i="8"/>
  <c r="N7" i="8" s="1"/>
  <c r="O9" i="4"/>
  <c r="M5" i="4"/>
  <c r="I5" i="4"/>
  <c r="D5" i="8"/>
  <c r="M5" i="8"/>
  <c r="I5" i="8"/>
  <c r="D5" i="4"/>
  <c r="O7" i="4"/>
  <c r="N25" i="4"/>
  <c r="N41" i="4"/>
  <c r="O43" i="4"/>
  <c r="N15" i="8"/>
  <c r="A40" i="4"/>
  <c r="N9" i="8"/>
  <c r="P47" i="4"/>
  <c r="O56" i="4"/>
  <c r="P56" i="4"/>
  <c r="N45" i="4"/>
  <c r="A46" i="4"/>
  <c r="O19" i="4"/>
  <c r="P25" i="4"/>
  <c r="N43" i="4"/>
  <c r="O30" i="4"/>
  <c r="O47" i="4"/>
  <c r="O41" i="4"/>
  <c r="A42" i="4"/>
  <c r="O58" i="4"/>
  <c r="N14" i="4"/>
  <c r="P58" i="4"/>
  <c r="B43" i="4"/>
  <c r="N11" i="8"/>
  <c r="N10" i="4"/>
  <c r="O45" i="4"/>
  <c r="N12" i="4"/>
  <c r="N28" i="4"/>
  <c r="P12" i="4"/>
  <c r="O34" i="4"/>
  <c r="N34" i="4"/>
  <c r="N23" i="4"/>
  <c r="P21" i="4"/>
</calcChain>
</file>

<file path=xl/sharedStrings.xml><?xml version="1.0" encoding="utf-8"?>
<sst xmlns="http://schemas.openxmlformats.org/spreadsheetml/2006/main" count="1151" uniqueCount="318">
  <si>
    <t>Date</t>
  </si>
  <si>
    <t>Prenom_Nom_RZ</t>
  </si>
  <si>
    <t>zone</t>
  </si>
  <si>
    <t>secteur</t>
  </si>
  <si>
    <t>Nom_du_magasin</t>
  </si>
  <si>
    <t>Telephone_Client</t>
  </si>
  <si>
    <t>Type</t>
  </si>
  <si>
    <t>Precisez</t>
  </si>
  <si>
    <t>Point_de_Vente</t>
  </si>
  <si>
    <t>Operation</t>
  </si>
  <si>
    <t>Commentaire</t>
  </si>
  <si>
    <t>Produit</t>
  </si>
  <si>
    <t>Quantites</t>
  </si>
  <si>
    <t>Prix_Unitaire</t>
  </si>
  <si>
    <t>Diarra SEYE</t>
  </si>
  <si>
    <t>CASTOR</t>
  </si>
  <si>
    <t>Demi-Gros</t>
  </si>
  <si>
    <t>Client non Partenaire</t>
  </si>
  <si>
    <t>Aucune</t>
  </si>
  <si>
    <t>Alimentation</t>
  </si>
  <si>
    <t>Client Partenaire</t>
  </si>
  <si>
    <t>Mame Mareme NDIAYE</t>
  </si>
  <si>
    <t>DKR PLATEAU</t>
  </si>
  <si>
    <t>Grossiste</t>
  </si>
  <si>
    <t>Livraison</t>
  </si>
  <si>
    <t>Ndack NDAO</t>
  </si>
  <si>
    <t>GUEDIAWAYE</t>
  </si>
  <si>
    <t>Café stick Altimo 1,5gx09boites</t>
  </si>
  <si>
    <t>RAS</t>
  </si>
  <si>
    <t>Café stick Refraish 1,5gx09boites</t>
  </si>
  <si>
    <t>Commande</t>
  </si>
  <si>
    <t>Ras</t>
  </si>
  <si>
    <t>Maman SAGNA</t>
  </si>
  <si>
    <t>PIKINE</t>
  </si>
  <si>
    <t>Diatta FAYE</t>
  </si>
  <si>
    <t>Ndeye Mareme NDIAYE</t>
  </si>
  <si>
    <t>GRAND YOFF</t>
  </si>
  <si>
    <t>Golf</t>
  </si>
  <si>
    <t>Pikine Rue 10</t>
  </si>
  <si>
    <t>Parcelles</t>
  </si>
  <si>
    <t>Marche Sahm</t>
  </si>
  <si>
    <t>TAPHA GAYE</t>
  </si>
  <si>
    <t>Castor</t>
  </si>
  <si>
    <t>Prix Total</t>
  </si>
  <si>
    <t>Nombre de cartons</t>
  </si>
  <si>
    <t>Clients</t>
  </si>
  <si>
    <t>Objectif</t>
  </si>
  <si>
    <t>Nombre</t>
  </si>
  <si>
    <t>Réalisation</t>
  </si>
  <si>
    <t>Taux Réalisation</t>
  </si>
  <si>
    <t>Vendus</t>
  </si>
  <si>
    <t>Chiffre d'Affaire en FCFA</t>
  </si>
  <si>
    <t>Produits</t>
  </si>
  <si>
    <t>Nombre de cartons par produit</t>
  </si>
  <si>
    <t>TABLEAU DE BORD VENTES RZ</t>
  </si>
  <si>
    <t>Mois</t>
  </si>
  <si>
    <t>Il ma dit d passé Une notre fois</t>
  </si>
  <si>
    <t>More</t>
  </si>
  <si>
    <t>Moussa beye</t>
  </si>
  <si>
    <t>Mor diop</t>
  </si>
  <si>
    <t>Semaine</t>
  </si>
  <si>
    <t>Mois 1</t>
  </si>
  <si>
    <t>Colobane</t>
  </si>
  <si>
    <t>Aliou</t>
  </si>
  <si>
    <t>Pape Dieng</t>
  </si>
  <si>
    <t>Assane</t>
  </si>
  <si>
    <t>Marché Ndiaréme</t>
  </si>
  <si>
    <t>BALDE</t>
  </si>
  <si>
    <t>Mouhem</t>
  </si>
  <si>
    <t>CHERIF DIALLO</t>
  </si>
  <si>
    <t>Souleymane</t>
  </si>
  <si>
    <t>Dia</t>
  </si>
  <si>
    <t>THIERNO SOULEYMANE</t>
  </si>
  <si>
    <t>Taux Livraison</t>
  </si>
  <si>
    <t>Taux couverture</t>
  </si>
  <si>
    <t>Commandés</t>
  </si>
  <si>
    <t>Taux</t>
  </si>
  <si>
    <t xml:space="preserve">Ma demande de repasser </t>
  </si>
  <si>
    <t>Baye Salou</t>
  </si>
  <si>
    <t>ABDOULAYE BA</t>
  </si>
  <si>
    <t>Taux vente</t>
  </si>
  <si>
    <t>Quantités</t>
  </si>
  <si>
    <t>Secteur</t>
  </si>
  <si>
    <t>CA</t>
  </si>
  <si>
    <t>EVOLUTION PAR SECTEUR</t>
  </si>
  <si>
    <t xml:space="preserve"> </t>
  </si>
  <si>
    <t xml:space="preserve">Le patron était sorti </t>
  </si>
  <si>
    <t>Tel Client</t>
  </si>
  <si>
    <t>Proposition</t>
  </si>
  <si>
    <t>Prix Concurent</t>
  </si>
  <si>
    <t>Produit concurent</t>
  </si>
  <si>
    <t>Il veut le l'ai janus 25 kg mais c'est trop cher pour lui. Il propose 52 000</t>
  </si>
  <si>
    <t>Abdou</t>
  </si>
  <si>
    <t>liu attend son commande</t>
  </si>
  <si>
    <t>Li est sorti</t>
  </si>
  <si>
    <t>PNR</t>
  </si>
  <si>
    <t>Jaxaay</t>
  </si>
  <si>
    <t>Momodou Salif</t>
  </si>
  <si>
    <t>Ablaye</t>
  </si>
  <si>
    <t>Thiaw et Frères</t>
  </si>
  <si>
    <t>Momodou Diallo</t>
  </si>
  <si>
    <t>Momodou</t>
  </si>
  <si>
    <t>Oumar Diallo</t>
  </si>
  <si>
    <t>Matar</t>
  </si>
  <si>
    <t xml:space="preserve">Il lui reste du stock </t>
  </si>
  <si>
    <t>WOURY BA</t>
  </si>
  <si>
    <t>MOUSTAPHA MBOW</t>
  </si>
  <si>
    <t xml:space="preserve">Le patron était absent </t>
  </si>
  <si>
    <t>liu reste du produit</t>
  </si>
  <si>
    <t>Lait Janus, Refraish, Meadow Cup sac 25kg</t>
  </si>
  <si>
    <t>LATIF DIENG</t>
  </si>
  <si>
    <t xml:space="preserve">Supermarché le cayor </t>
  </si>
  <si>
    <t xml:space="preserve">Alioune </t>
  </si>
  <si>
    <t xml:space="preserve">Dioguou </t>
  </si>
  <si>
    <t xml:space="preserve">Gueye et frère </t>
  </si>
  <si>
    <t xml:space="preserve">Pape castor </t>
  </si>
  <si>
    <t xml:space="preserve">Assane Wade </t>
  </si>
  <si>
    <t>Août</t>
  </si>
  <si>
    <t>Il a nos produits en stock</t>
  </si>
  <si>
    <t>Il m'avait demandé de revenir cette semaine mais jusqu'à présent il lui reste du stock de lait</t>
  </si>
  <si>
    <t>Jusqu'à présent la commande n'est pas encore livré.c'est depuis semaine passée</t>
  </si>
  <si>
    <t>Son stock de café pot n'est pas encore épuisé</t>
  </si>
  <si>
    <t>Il va me rappeler quand il sera prêt pour l'achat</t>
  </si>
  <si>
    <t>E SoGEcAl SARL</t>
  </si>
  <si>
    <t>Il veut le refaish mais il attend un peut à cause du nouveau barème</t>
  </si>
  <si>
    <t>Il a le produit mais servi par un autre grossiste</t>
  </si>
  <si>
    <t>Yaya Dia</t>
  </si>
  <si>
    <t>Il avait passé une commande de refraish stick mais il a fini par l'annuler à cause du changement</t>
  </si>
  <si>
    <t>Il a le produit servi par un autre</t>
  </si>
  <si>
    <t>Memedou  Diallo</t>
  </si>
  <si>
    <t>lui reste du stock</t>
  </si>
  <si>
    <t>Il va rappeler en cas de besoin</t>
  </si>
  <si>
    <t xml:space="preserve">Pa Sylla </t>
  </si>
  <si>
    <t>Il lui reste 15 cartons café stick Refraish</t>
  </si>
  <si>
    <t>Moustapha Diallo</t>
  </si>
  <si>
    <t>Ibrahima  doukoure</t>
  </si>
  <si>
    <t>liu reste du 5</t>
  </si>
  <si>
    <t>Tonton Daow</t>
  </si>
  <si>
    <t>Li à 200g et 50g</t>
  </si>
  <si>
    <t>Memedou salle</t>
  </si>
  <si>
    <t>Ne veut pas l'ancien barême</t>
  </si>
  <si>
    <t>Il lui reste du café stick Refraish qu'il a acheté chez mon client partenaire Matar Ly</t>
  </si>
  <si>
    <t>Il lui reste du café stick Refraish en quantité indéterminée</t>
  </si>
  <si>
    <t>Il se plain de sa commande non livrée</t>
  </si>
  <si>
    <t>C'est un nouveau point de vende qui ne vend pas encore de café</t>
  </si>
  <si>
    <t xml:space="preserve">Qu'il n'a pas encore reçu le confirmation de ses clients </t>
  </si>
  <si>
    <t xml:space="preserve">Qu'il lui reste quelques boîtes </t>
  </si>
  <si>
    <t>DKR Plateau</t>
  </si>
  <si>
    <t>Marwane</t>
  </si>
  <si>
    <t>Grand Boutique</t>
  </si>
  <si>
    <t>Les produits sont intéressants mais il n'a pas d'argent</t>
  </si>
  <si>
    <t>ABDALLAH</t>
  </si>
  <si>
    <t>Il lui reste 3 cartons café stick Refraish, les café pots 50g et 200g en quantité indéterminé</t>
  </si>
  <si>
    <t>Il lui reste 50 cartons café stick Refraish</t>
  </si>
  <si>
    <t>PAPE ABDOULAKHATE THIAM</t>
  </si>
  <si>
    <t>C'est un nouveau grossite je lui ai proposé les produits il est entrain d'y réfléchir</t>
  </si>
  <si>
    <t>Diamniadio</t>
  </si>
  <si>
    <t>Alpha Diallo</t>
  </si>
  <si>
    <t>Il dit que s'il est intéressé il va appeler</t>
  </si>
  <si>
    <t>Serigne Touré</t>
  </si>
  <si>
    <t>Il n'était pas présent mais son assistant a dit qu'ils ont d'autres produits en stock</t>
  </si>
  <si>
    <t>Yally et Frères</t>
  </si>
  <si>
    <t>Il a toujours le café stick mais il a fini le lait 18g kamlac mais il préfère attendre un peu pour faire une commande</t>
  </si>
  <si>
    <t>Cheikh Touré</t>
  </si>
  <si>
    <t>Il attend ses deux cartons</t>
  </si>
  <si>
    <t>Abdou Karim</t>
  </si>
  <si>
    <t>Il a d'autres produits en stock</t>
  </si>
  <si>
    <t xml:space="preserve">Il lui reste toujours de café pot </t>
  </si>
  <si>
    <t>Café pot Refraish 50g</t>
  </si>
  <si>
    <t>Lait Kamlac sachet 18gx100</t>
  </si>
  <si>
    <t>Khalifa</t>
  </si>
  <si>
    <t>Il est toujours en voyage</t>
  </si>
  <si>
    <t>Sow et Frères</t>
  </si>
  <si>
    <t>Il veut essayer le lait en poudre</t>
  </si>
  <si>
    <t>Bilal Fall</t>
  </si>
  <si>
    <t>Cheikh Kounta</t>
  </si>
  <si>
    <t>S'il est intéressé il va appeler</t>
  </si>
  <si>
    <t>Mouhamed Aïdara</t>
  </si>
  <si>
    <t>Il est intéressé par le 200g refaish</t>
  </si>
  <si>
    <t>Gningue et Frères</t>
  </si>
  <si>
    <t>Il dit d'attendre la prochaine fois</t>
  </si>
  <si>
    <t>Mbaye Gningue</t>
  </si>
  <si>
    <t>Il veut essayer le lait</t>
  </si>
  <si>
    <t>Yahya Mamadou Sow</t>
  </si>
  <si>
    <t>Il veut essayer les produits.va me rappeler pour confirmer</t>
  </si>
  <si>
    <t>MATAR LY</t>
  </si>
  <si>
    <t>Se plaind de retard de livraison</t>
  </si>
  <si>
    <t>Baldé</t>
  </si>
  <si>
    <t>Il veut l'essayer</t>
  </si>
  <si>
    <t>OUSMANE BA</t>
  </si>
  <si>
    <t>Il a fini son stock de café stick Altimo mais est en voyage on attend son retour pour commander</t>
  </si>
  <si>
    <t>Pikine Sandika</t>
  </si>
  <si>
    <t>Ismiala</t>
  </si>
  <si>
    <t>liu  est fermé</t>
  </si>
  <si>
    <t>MAMADOU SALIOU DIALLO</t>
  </si>
  <si>
    <t>Baye zale</t>
  </si>
  <si>
    <t>Demande de revenir une prochaine fois</t>
  </si>
  <si>
    <t>Omar Ndaiye</t>
  </si>
  <si>
    <t>Li le reste du produit</t>
  </si>
  <si>
    <t>Billo salle</t>
  </si>
  <si>
    <t>Siradio</t>
  </si>
  <si>
    <t>liu  m'avait commander 25carton de referais safari un mois</t>
  </si>
  <si>
    <t>Itilere</t>
  </si>
  <si>
    <t>Kalé</t>
  </si>
  <si>
    <t>liu reste du stock Altimo mais c'est trop lent</t>
  </si>
  <si>
    <t>Yerno</t>
  </si>
  <si>
    <t>liu est parti en voyage</t>
  </si>
  <si>
    <t>Sidy Dieng</t>
  </si>
  <si>
    <t>Intéressé par l'évaporé</t>
  </si>
  <si>
    <t>Abdou laye</t>
  </si>
  <si>
    <t>Abadou Diallo</t>
  </si>
  <si>
    <t>liu est parti</t>
  </si>
  <si>
    <t>PA NIANG</t>
  </si>
  <si>
    <t>Ne vend pas de café</t>
  </si>
  <si>
    <t>liu  aussi est</t>
  </si>
  <si>
    <t>THIERNO GUISSE</t>
  </si>
  <si>
    <t>Il lui reste du 6 boites café stick Refraish, du café pots 100g en quantité indéterminé, 4 pots café pots 200g Refraish</t>
  </si>
  <si>
    <t>Salle Pikine</t>
  </si>
  <si>
    <t>liu dit descendre le produit est disponible je rappelle</t>
  </si>
  <si>
    <t>Memedou Ba</t>
  </si>
  <si>
    <t>Li attend son commande 25carton de referais</t>
  </si>
  <si>
    <t>Aliou Ba</t>
  </si>
  <si>
    <t>liu attend c'est 50 carton de referais depuis le mio passé</t>
  </si>
  <si>
    <t>Commande non livré de 100 Café stick Refraish 1,5gx09boites</t>
  </si>
  <si>
    <t>Tournal Yeumbeul</t>
  </si>
  <si>
    <t>DJILI SENE</t>
  </si>
  <si>
    <t>Ne vend que God energie</t>
  </si>
  <si>
    <t>Pikine Tally Bou Mak</t>
  </si>
  <si>
    <t xml:space="preserve">Fall kebe </t>
  </si>
  <si>
    <t xml:space="preserve">liu reste du stock </t>
  </si>
  <si>
    <t>SALIOU BA</t>
  </si>
  <si>
    <t>Reste 3 cartons café stick Refraish</t>
  </si>
  <si>
    <t>Wahape Diallo</t>
  </si>
  <si>
    <t>Cheikh</t>
  </si>
  <si>
    <t>Mouhem Diallo</t>
  </si>
  <si>
    <t>Mouhem.</t>
  </si>
  <si>
    <t>Alimentation bobo sy</t>
  </si>
  <si>
    <t>Commande non livré</t>
  </si>
  <si>
    <t xml:space="preserve">Lamarana Ba </t>
  </si>
  <si>
    <t xml:space="preserve">liu attend son commande </t>
  </si>
  <si>
    <t>Café pot Refraish 200g</t>
  </si>
  <si>
    <t xml:space="preserve">Moutare </t>
  </si>
  <si>
    <t xml:space="preserve">Liu attend son commande </t>
  </si>
  <si>
    <t xml:space="preserve">Mortala </t>
  </si>
  <si>
    <t xml:space="preserve">liu reste du produit </t>
  </si>
  <si>
    <t xml:space="preserve">Mbaye Diop </t>
  </si>
  <si>
    <t xml:space="preserve">Li me demande le kamlac </t>
  </si>
  <si>
    <t xml:space="preserve">Atou Ndiaye </t>
  </si>
  <si>
    <t xml:space="preserve">Li attend son commande </t>
  </si>
  <si>
    <t xml:space="preserve">Chercher </t>
  </si>
  <si>
    <t xml:space="preserve">je repasser une autre jour </t>
  </si>
  <si>
    <t xml:space="preserve">Assane </t>
  </si>
  <si>
    <t xml:space="preserve">Li me demande le lait  concentré  c'est  combien </t>
  </si>
  <si>
    <t>Sakina Distribution suARL</t>
  </si>
  <si>
    <t>Médina</t>
  </si>
  <si>
    <t>Amadou</t>
  </si>
  <si>
    <t>Juillet</t>
  </si>
  <si>
    <t>Commande reçue</t>
  </si>
  <si>
    <t>Yeumbeul Mbéde Sass</t>
  </si>
  <si>
    <t>CHEIKH DIOP</t>
  </si>
  <si>
    <t xml:space="preserve">Il veut dépot vente </t>
  </si>
  <si>
    <t>Il a reçu sa commande avec un retard de 10jours alors que le produit n'est pas en rupture de stock.</t>
  </si>
  <si>
    <t>PA DIOP</t>
  </si>
  <si>
    <t>Ne vend pas de café ou lait</t>
  </si>
  <si>
    <t>MODOU WADE</t>
  </si>
  <si>
    <t>MOUHAMED DIALLO</t>
  </si>
  <si>
    <t>Il lui reste 2 boites café stick Altimo, et 1 carton 50g Refraish</t>
  </si>
  <si>
    <t>MOUSSA BA</t>
  </si>
  <si>
    <t>Io ne peut pas commander car il est en chantier</t>
  </si>
  <si>
    <t>ALPHA DIALLO</t>
  </si>
  <si>
    <t>Il lui reste 2 cartons café stick Refraish</t>
  </si>
  <si>
    <t>MAMADOU DIA</t>
  </si>
  <si>
    <t>Il lui reste du café stick Altimo et du café pot 50g en quantité indéterminée</t>
  </si>
  <si>
    <t>LY ET FRERE</t>
  </si>
  <si>
    <t>Il lui reste 3 cartons café pot 200g et veut du 50g Refraish mais n'a pas assez d'argent</t>
  </si>
  <si>
    <t>SEYNABOU BA</t>
  </si>
  <si>
    <t>Reste 8 cartons café stick Refraish</t>
  </si>
  <si>
    <t>NAFAR BOUTIQUE</t>
  </si>
  <si>
    <t>Se plaind de sa commande non livrée</t>
  </si>
  <si>
    <t>PAPE DIOP</t>
  </si>
  <si>
    <t>Reste 12 cartons café stick Refraish</t>
  </si>
  <si>
    <t>S.K.L</t>
  </si>
  <si>
    <t>Il a commandé 100 cartons refraish mais il a reçu seulement 50cartons .il attend les autres 50cartons pour la semaine prochaine inchallah</t>
  </si>
  <si>
    <t>Ben Tally</t>
  </si>
  <si>
    <t xml:space="preserve">Ndiaye </t>
  </si>
  <si>
    <t xml:space="preserve">Ma demande de repasser pour qu'il y réfléchir </t>
  </si>
  <si>
    <t>Yeumbeul Tally Diallo</t>
  </si>
  <si>
    <t>DAME GAYE</t>
  </si>
  <si>
    <t>Il a déja terminer notre produit mais ne veux pas recommander car il a vu un nouveau produit moins cher que la notre</t>
  </si>
  <si>
    <t xml:space="preserve">Tapha </t>
  </si>
  <si>
    <t>TAPHA DIOP</t>
  </si>
  <si>
    <t>Il est en contrat avec Nestlé c'est pour cela qu'il ne vend que leurs produits</t>
  </si>
  <si>
    <t>NIANG ET FRERE</t>
  </si>
  <si>
    <t>Il veux acheter du janus mais il lui reste une grande quatitée de stock du café goutte énergie</t>
  </si>
  <si>
    <t>YACINE DIALLO</t>
  </si>
  <si>
    <t>Elle veux du café janus mais elle n'a pas encore de l'argent</t>
  </si>
  <si>
    <t>ABDOULAYE DIALLO</t>
  </si>
  <si>
    <t>Il a dit q'il commande 25cartons stick refraish si c'est plus café et non plus jus  car il ne veux pas de jus</t>
  </si>
  <si>
    <t>MOUSSA DIOP</t>
  </si>
  <si>
    <t>Il n'était pas présent dans les lieux aujourd' hui</t>
  </si>
  <si>
    <t>ABOUBACARI DJIBRIL SARR</t>
  </si>
  <si>
    <t>Ne vend que du café nescafé.
Les produits laitiers lui ont été proposés mais il dit que ces produits lui sont inconnus pour le moment et il va y réfléchir pour nous revenir plus tard</t>
  </si>
  <si>
    <t>OUSMANE SARR</t>
  </si>
  <si>
    <t>Detient un stock restant: café pot refraish 50g  et café stick refraish  50g</t>
  </si>
  <si>
    <t>YORO DIAGNE</t>
  </si>
  <si>
    <t>Il vendait du café janus mais il l'a mis en pause depuis que le prix a été augmenté</t>
  </si>
  <si>
    <t>MOR GEUYE</t>
  </si>
  <si>
    <t>Contient un stock restant de 2 cartons 200g</t>
  </si>
  <si>
    <t>Commande reçue.merci</t>
  </si>
  <si>
    <t>Il lui reste une commande de 100cartons refraish.il veut qu'on lui livre ça Lundi inchallah</t>
  </si>
  <si>
    <t>Sow</t>
  </si>
  <si>
    <t xml:space="preserve">Mame cheikh </t>
  </si>
  <si>
    <t xml:space="preserve">Elage Diallo </t>
  </si>
  <si>
    <t xml:space="preserve">Barry </t>
  </si>
  <si>
    <t xml:space="preserve">Ndongo </t>
  </si>
  <si>
    <t xml:space="preserve">Ma demande de repasser qu'il est entrain de faire un inventaire </t>
  </si>
  <si>
    <t>Grand Dakar</t>
  </si>
  <si>
    <t>Wane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</si>
</sst>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quot; &quot;\X\O\F"/>
    <numFmt numFmtId="166" formatCode="0.0%"/>
    <numFmt numFmtId="167" formatCode="#,##0&quot; &quot;\X\O\F"/>
    <numFmt numFmtId="168" formatCode="#,##0&quot; XOF&quot;"/>
  </numFmts>
  <fonts count="17"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2"/>
      <color theme="1"/>
      <name val="Times New Roman"/>
      <family val="1"/>
    </font>
    <font>
      <sz val="20"/>
      <color theme="1"/>
      <name val="Arial Black"/>
      <family val="2"/>
    </font>
    <font>
      <b/>
      <sz val="12"/>
      <color rgb="FF00B050"/>
      <name val="Times New Roman"/>
      <family val="1"/>
    </font>
    <font>
      <b/>
      <sz val="12"/>
      <color rgb="FF0070C0"/>
      <name val="Times New Roman"/>
      <family val="1"/>
    </font>
    <font>
      <b/>
      <sz val="14"/>
      <color theme="1"/>
      <name val="Times New Roman"/>
      <family val="1"/>
    </font>
    <font>
      <b/>
      <sz val="14"/>
      <color rgb="FF0070C0"/>
      <name val="Times New Roman"/>
      <family val="1"/>
    </font>
    <font>
      <b/>
      <sz val="14"/>
      <color rgb="FF00B050"/>
      <name val="Times New Roman"/>
      <family val="1"/>
    </font>
    <font>
      <sz val="8"/>
      <name val="Calibri"/>
      <family val="2"/>
      <scheme val="minor"/>
    </font>
    <font>
      <b/>
      <sz val="12"/>
      <color theme="4"/>
      <name val="Times New Roman"/>
      <family val="1"/>
    </font>
    <font>
      <b/>
      <sz val="14"/>
      <color theme="4"/>
      <name val="Times New Roman"/>
      <family val="1"/>
    </font>
    <font>
      <sz val="11"/>
      <name val="Calibri"/>
      <family val="2"/>
      <scheme val="minor"/>
    </font>
    <font>
      <b/>
      <sz val="11"/>
      <color theme="0"/>
      <name val="Calibri"/>
      <family val="2"/>
      <scheme val="minor"/>
    </font>
    <font>
      <b/>
      <sz val="1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bgColor theme="4"/>
      </patternFill>
    </fill>
  </fills>
  <borders count="5">
    <border>
      <left/>
      <right/>
      <top/>
      <bottom/>
      <diagonal/>
    </border>
    <border>
      <left style="thin">
        <color auto="1"/>
      </left>
      <right style="thin">
        <color auto="1"/>
      </right>
      <top/>
      <bottom style="thin">
        <color auto="1"/>
      </bottom>
      <diagonal/>
    </border>
    <border>
      <left style="thin">
        <color theme="0"/>
      </left>
      <right/>
      <top style="thick">
        <color theme="0"/>
      </top>
      <bottom/>
      <diagonal/>
    </border>
    <border>
      <left style="thin">
        <color theme="0"/>
      </left>
      <right/>
      <top/>
      <bottom/>
      <diagonal/>
    </border>
    <border>
      <left/>
      <right/>
      <top style="thick">
        <color theme="0"/>
      </top>
      <bottom/>
      <diagonal/>
    </border>
  </borders>
  <cellStyleXfs count="2">
    <xf numFmtId="0" fontId="0" fillId="0" borderId="0"/>
    <xf numFmtId="9" fontId="2" fillId="0" borderId="0" applyFont="0" applyFill="0" applyBorder="0" applyAlignment="0" applyProtection="0"/>
  </cellStyleXfs>
  <cellXfs count="51">
    <xf numFmtId="0" fontId="0" fillId="0" borderId="0" xfId="0"/>
    <xf numFmtId="164"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3" fontId="0" fillId="0" borderId="0" xfId="0" applyNumberFormat="1"/>
    <xf numFmtId="0" fontId="0" fillId="0" borderId="0" xfId="0" applyProtection="1">
      <protection locked="0"/>
    </xf>
    <xf numFmtId="0" fontId="0" fillId="3" borderId="0" xfId="0" applyFill="1" applyProtection="1">
      <protection locked="0"/>
    </xf>
    <xf numFmtId="166" fontId="8" fillId="3" borderId="0" xfId="1" applyNumberFormat="1" applyFont="1" applyFill="1" applyAlignment="1" applyProtection="1">
      <alignment horizontal="center" vertical="center"/>
    </xf>
    <xf numFmtId="3" fontId="1" fillId="0" borderId="1" xfId="0" applyNumberFormat="1" applyFont="1" applyBorder="1" applyAlignment="1">
      <alignment horizontal="center" vertical="top"/>
    </xf>
    <xf numFmtId="3" fontId="0" fillId="0" borderId="0" xfId="0" applyNumberFormat="1" applyProtection="1">
      <protection locked="0"/>
    </xf>
    <xf numFmtId="0" fontId="0" fillId="0" borderId="0" xfId="0" applyAlignment="1">
      <alignment horizontal="center" vertical="center"/>
    </xf>
    <xf numFmtId="0" fontId="0" fillId="0" borderId="0" xfId="0" applyAlignment="1">
      <alignment horizontal="left" vertical="center" wrapText="1"/>
    </xf>
    <xf numFmtId="0" fontId="0" fillId="3" borderId="0" xfId="0" applyFill="1"/>
    <xf numFmtId="0" fontId="12" fillId="4" borderId="0" xfId="0" applyFont="1" applyFill="1" applyAlignment="1">
      <alignment horizontal="center" vertical="center"/>
    </xf>
    <xf numFmtId="0" fontId="4" fillId="4" borderId="0" xfId="0" applyFont="1" applyFill="1" applyAlignment="1">
      <alignment horizontal="center" vertical="center"/>
    </xf>
    <xf numFmtId="0" fontId="12" fillId="4" borderId="0" xfId="0" applyFont="1" applyFill="1"/>
    <xf numFmtId="0" fontId="6" fillId="4" borderId="0" xfId="0" applyFont="1" applyFill="1" applyAlignment="1">
      <alignment horizontal="center" vertical="center"/>
    </xf>
    <xf numFmtId="0" fontId="7" fillId="4" borderId="0" xfId="0" applyFont="1" applyFill="1" applyAlignment="1">
      <alignment horizontal="center" vertical="center"/>
    </xf>
    <xf numFmtId="0" fontId="4" fillId="4" borderId="0" xfId="0" applyFont="1" applyFill="1"/>
    <xf numFmtId="3" fontId="4" fillId="3" borderId="0" xfId="0" applyNumberFormat="1" applyFont="1" applyFill="1" applyAlignment="1">
      <alignment horizontal="center" vertical="center"/>
    </xf>
    <xf numFmtId="3" fontId="12" fillId="3" borderId="0" xfId="0" applyNumberFormat="1" applyFont="1" applyFill="1" applyAlignment="1">
      <alignment horizontal="center" vertical="center"/>
    </xf>
    <xf numFmtId="166" fontId="4" fillId="4" borderId="0" xfId="0" applyNumberFormat="1" applyFont="1" applyFill="1" applyAlignment="1">
      <alignment horizontal="center" vertical="center"/>
    </xf>
    <xf numFmtId="3" fontId="13" fillId="3" borderId="0" xfId="0" applyNumberFormat="1" applyFont="1" applyFill="1" applyAlignment="1">
      <alignment horizontal="center" vertical="center"/>
    </xf>
    <xf numFmtId="167" fontId="10" fillId="3" borderId="0" xfId="0" applyNumberFormat="1" applyFont="1" applyFill="1" applyAlignment="1">
      <alignment horizontal="center" vertical="center"/>
    </xf>
    <xf numFmtId="165" fontId="8" fillId="3" borderId="0" xfId="0" applyNumberFormat="1" applyFont="1" applyFill="1" applyAlignment="1">
      <alignment horizontal="center" vertical="center"/>
    </xf>
    <xf numFmtId="10" fontId="9" fillId="3" borderId="0" xfId="0" applyNumberFormat="1" applyFont="1" applyFill="1" applyAlignment="1">
      <alignment horizontal="center" vertical="center"/>
    </xf>
    <xf numFmtId="0" fontId="4" fillId="3" borderId="0" xfId="0" applyFont="1" applyFill="1"/>
    <xf numFmtId="166" fontId="13" fillId="3" borderId="0" xfId="0" applyNumberFormat="1" applyFont="1" applyFill="1" applyAlignment="1">
      <alignment horizontal="center" vertical="center"/>
    </xf>
    <xf numFmtId="0" fontId="5" fillId="0" borderId="0" xfId="0" applyFont="1" applyProtection="1">
      <protection locked="0"/>
    </xf>
    <xf numFmtId="0" fontId="15" fillId="6" borderId="0" xfId="0" applyFont="1" applyFill="1"/>
    <xf numFmtId="3" fontId="15" fillId="6" borderId="3" xfId="0" applyNumberFormat="1" applyFont="1" applyFill="1" applyBorder="1"/>
    <xf numFmtId="0" fontId="0" fillId="3" borderId="4" xfId="0" applyFill="1" applyBorder="1"/>
    <xf numFmtId="3" fontId="0" fillId="3" borderId="2" xfId="0" applyNumberFormat="1" applyFill="1" applyBorder="1"/>
    <xf numFmtId="0" fontId="14" fillId="5" borderId="0" xfId="0" applyFont="1" applyFill="1"/>
    <xf numFmtId="0" fontId="16" fillId="0" borderId="0" xfId="0" applyFont="1" applyAlignment="1">
      <alignment horizontal="center" vertical="top"/>
    </xf>
    <xf numFmtId="168" fontId="8" fillId="3" borderId="0" xfId="0" applyNumberFormat="1" applyFont="1" applyFill="1" applyAlignment="1">
      <alignment horizontal="center" vertical="center"/>
    </xf>
    <xf numFmtId="0" fontId="3" fillId="3" borderId="0" xfId="0" applyFont="1" applyFill="1" applyAlignment="1">
      <alignment horizontal="center" vertical="center"/>
    </xf>
    <xf numFmtId="0" fontId="5" fillId="2" borderId="0" xfId="0" applyFont="1" applyFill="1" applyAlignment="1">
      <alignment horizontal="center"/>
    </xf>
    <xf numFmtId="0" fontId="4" fillId="4" borderId="0" xfId="0" applyFont="1" applyFill="1" applyAlignment="1">
      <alignment horizontal="center" vertical="center"/>
    </xf>
    <xf numFmtId="0" fontId="4" fillId="4" borderId="0" xfId="0" applyFont="1" applyFill="1" applyAlignment="1">
      <alignment horizontal="center"/>
    </xf>
    <xf numFmtId="0" fontId="12" fillId="4" borderId="0" xfId="0" applyFont="1" applyFill="1" applyAlignment="1">
      <alignment horizontal="center" vertical="center"/>
    </xf>
    <xf numFmtId="0" fontId="8" fillId="3" borderId="0" xfId="0" applyFont="1" applyFill="1" applyAlignment="1">
      <alignment horizontal="center" vertical="center"/>
    </xf>
    <xf numFmtId="0" fontId="5" fillId="2" borderId="0" xfId="0" applyFont="1" applyFill="1" applyAlignment="1" applyProtection="1">
      <alignment horizontal="center"/>
      <protection locked="0"/>
    </xf>
    <xf numFmtId="0" fontId="4" fillId="5" borderId="0" xfId="0" applyFont="1" applyFill="1" applyAlignment="1">
      <alignment horizontal="center" vertical="center"/>
    </xf>
    <xf numFmtId="0" fontId="4" fillId="3" borderId="0" xfId="0" applyFont="1" applyFill="1" applyAlignment="1">
      <alignment horizontal="center" vertical="center"/>
    </xf>
    <xf numFmtId="0" fontId="4" fillId="5" borderId="0" xfId="0" applyFont="1" applyFill="1" applyAlignment="1">
      <alignment horizontal="center"/>
    </xf>
    <xf numFmtId="0" fontId="0" fillId="0" borderId="0" xfId="0" applyFill="1"/>
    <xf numFmtId="0" fontId="0" fillId="0" borderId="0" xfId="0" applyFill="1" applyAlignment="1">
      <alignment wrapText="1"/>
    </xf>
    <xf numFmtId="3" fontId="0" fillId="0" borderId="0" xfId="0" applyNumberFormat="1" applyFill="1"/>
    <xf numFmtId="0" fontId="16" fillId="0" borderId="0" xfId="0" applyNumberFormat="1" applyFont="1" applyAlignment="1">
      <alignment horizontal="center" vertical="top"/>
    </xf>
  </cellXfs>
  <cellStyles count="2">
    <cellStyle name="Normal" xfId="0" builtinId="0"/>
    <cellStyle name="Pourcentage" xfId="1" builtinId="5"/>
  </cellStyles>
  <dxfs count="57">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font>
        <strike val="0"/>
        <outline val="0"/>
        <shadow val="0"/>
        <u val="none"/>
        <vertAlign val="baseline"/>
        <sz val="11"/>
        <color auto="1"/>
        <name val="Calibri"/>
        <family val="2"/>
        <scheme val="minor"/>
      </font>
      <fill>
        <patternFill patternType="solid">
          <fgColor indexed="64"/>
          <bgColor theme="3" tint="0.7999816888943144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protection locked="1" hidden="0"/>
    </dxf>
    <dxf>
      <font>
        <b/>
        <color auto="1"/>
      </font>
      <numFmt numFmtId="0" formatCode="General"/>
      <alignment horizontal="center" vertical="top" textRotation="0" wrapText="0" indent="0" justifyLastLine="0" shrinkToFit="0" readingOrder="0"/>
    </dxf>
    <dxf>
      <font>
        <b/>
        <color auto="1"/>
      </font>
      <numFmt numFmtId="0" formatCode="General"/>
      <alignment horizontal="center" vertical="top" textRotation="0" wrapText="0" indent="0" justifyLastLine="0" shrinkToFit="0" readingOrder="0"/>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layout>
        <c:manualLayout>
          <c:xMode val="edge"/>
          <c:yMode val="edge"/>
          <c:x val="0.31026991128946585"/>
          <c:y val="4.26877364071491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2.7119787782322064E-2"/>
          <c:y val="0.11582605811806464"/>
          <c:w val="0.97016823343944569"/>
          <c:h val="0.81815517272287253"/>
        </c:manualLayout>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0262-4103-9C30-109F0D1E14D1}"/>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ABD2-4231-AE0F-520DD169331D}"/>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30630112735627701"/>
          <c:y val="3.48399079150772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54-4921-B27E-BA0F2CEDA6E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54-4921-B27E-BA0F2CEDA6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54-4921-B27E-BA0F2CEDA6E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54-4921-B27E-BA0F2CEDA6E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54-4921-B27E-BA0F2CEDA6E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54-4921-B27E-BA0F2CEDA6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8954-4921-B27E-BA0F2CEDA6E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05092129874508"/>
          <c:h val="0.34820948395898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FD61-40FC-A353-DFC304C46E0A}"/>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7EBC-4CA1-ABD0-BE16843FD4FA}"/>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780-4FE5-8372-D8756868DB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780-4FE5-8372-D8756868DB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780-4FE5-8372-D8756868DB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780-4FE5-8372-D8756868DB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780-4FE5-8372-D8756868DB6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780-4FE5-8372-D8756868DB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2780-4FE5-8372-D8756868DB6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14024159250502"/>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1990</xdr:colOff>
      <xdr:row>33</xdr:row>
      <xdr:rowOff>78190</xdr:rowOff>
    </xdr:to>
    <xdr:sp macro="" textlink="">
      <xdr:nvSpPr>
        <xdr:cNvPr id="5" name="Rectangle 4">
          <a:extLst>
            <a:ext uri="{FF2B5EF4-FFF2-40B4-BE49-F238E27FC236}">
              <a16:creationId xmlns:a16="http://schemas.microsoft.com/office/drawing/2014/main" id="{2FA0A0D4-9BD8-4DF1-9465-44F9586747D9}"/>
            </a:ext>
          </a:extLst>
        </xdr:cNvPr>
        <xdr:cNvSpPr/>
      </xdr:nvSpPr>
      <xdr:spPr>
        <a:xfrm>
          <a:off x="0" y="0"/>
          <a:ext cx="1970965" cy="6013545"/>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31307</xdr:colOff>
      <xdr:row>0</xdr:row>
      <xdr:rowOff>0</xdr:rowOff>
    </xdr:from>
    <xdr:to>
      <xdr:col>0</xdr:col>
      <xdr:colOff>1598457</xdr:colOff>
      <xdr:row>2</xdr:row>
      <xdr:rowOff>168632</xdr:rowOff>
    </xdr:to>
    <xdr:sp macro="" textlink="">
      <xdr:nvSpPr>
        <xdr:cNvPr id="8" name="Rectangle 7">
          <a:extLst>
            <a:ext uri="{FF2B5EF4-FFF2-40B4-BE49-F238E27FC236}">
              <a16:creationId xmlns:a16="http://schemas.microsoft.com/office/drawing/2014/main" id="{F10A26F7-2064-4F98-A838-63188EA4DBFF}"/>
            </a:ext>
          </a:extLst>
        </xdr:cNvPr>
        <xdr:cNvSpPr/>
      </xdr:nvSpPr>
      <xdr:spPr>
        <a:xfrm>
          <a:off x="31307" y="0"/>
          <a:ext cx="1567150" cy="527545"/>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40346</xdr:colOff>
      <xdr:row>3</xdr:row>
      <xdr:rowOff>22724</xdr:rowOff>
    </xdr:from>
    <xdr:to>
      <xdr:col>0</xdr:col>
      <xdr:colOff>1925705</xdr:colOff>
      <xdr:row>4</xdr:row>
      <xdr:rowOff>174990</xdr:rowOff>
    </xdr:to>
    <xdr:sp macro="" textlink="">
      <xdr:nvSpPr>
        <xdr:cNvPr id="9" name="ZoneTexte 8">
          <a:extLst>
            <a:ext uri="{FF2B5EF4-FFF2-40B4-BE49-F238E27FC236}">
              <a16:creationId xmlns:a16="http://schemas.microsoft.com/office/drawing/2014/main" id="{A1DEAA8A-D320-4746-B814-2FF1A14DE873}"/>
            </a:ext>
          </a:extLst>
        </xdr:cNvPr>
        <xdr:cNvSpPr txBox="1"/>
      </xdr:nvSpPr>
      <xdr:spPr>
        <a:xfrm>
          <a:off x="40346" y="574898"/>
          <a:ext cx="1885359" cy="3455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 AU 19/07</a:t>
          </a:r>
        </a:p>
      </xdr:txBody>
    </xdr:sp>
    <xdr:clientData/>
  </xdr:twoCellAnchor>
  <xdr:twoCellAnchor>
    <xdr:from>
      <xdr:col>13</xdr:col>
      <xdr:colOff>44538</xdr:colOff>
      <xdr:row>15</xdr:row>
      <xdr:rowOff>75018</xdr:rowOff>
    </xdr:from>
    <xdr:to>
      <xdr:col>14</xdr:col>
      <xdr:colOff>1172853</xdr:colOff>
      <xdr:row>55</xdr:row>
      <xdr:rowOff>170594</xdr:rowOff>
    </xdr:to>
    <xdr:grpSp>
      <xdr:nvGrpSpPr>
        <xdr:cNvPr id="18" name="Groupe 17">
          <a:extLst>
            <a:ext uri="{FF2B5EF4-FFF2-40B4-BE49-F238E27FC236}">
              <a16:creationId xmlns:a16="http://schemas.microsoft.com/office/drawing/2014/main" id="{C6D5A423-8015-C252-EDB8-A59CE838B225}"/>
            </a:ext>
          </a:extLst>
        </xdr:cNvPr>
        <xdr:cNvGrpSpPr/>
      </xdr:nvGrpSpPr>
      <xdr:grpSpPr>
        <a:xfrm>
          <a:off x="14808289" y="2867843"/>
          <a:ext cx="3115629" cy="7386316"/>
          <a:chOff x="15156230" y="3365558"/>
          <a:chExt cx="2452808" cy="6954370"/>
        </a:xfrm>
      </xdr:grpSpPr>
      <xdr:sp macro="" textlink="">
        <xdr:nvSpPr>
          <xdr:cNvPr id="11" name="Rectangle 10">
            <a:extLst>
              <a:ext uri="{FF2B5EF4-FFF2-40B4-BE49-F238E27FC236}">
                <a16:creationId xmlns:a16="http://schemas.microsoft.com/office/drawing/2014/main" id="{46EFD876-F74E-7259-38B2-1455660A7002}"/>
              </a:ext>
            </a:extLst>
          </xdr:cNvPr>
          <xdr:cNvSpPr/>
        </xdr:nvSpPr>
        <xdr:spPr>
          <a:xfrm>
            <a:off x="15156230" y="3376136"/>
            <a:ext cx="2452808" cy="6943792"/>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mc:AlternateContent xmlns:mc="http://schemas.openxmlformats.org/markup-compatibility/2006" xmlns:a14="http://schemas.microsoft.com/office/drawing/2010/main">
        <mc:Choice Requires="a14">
          <xdr:graphicFrame macro="">
            <xdr:nvGraphicFramePr>
              <xdr:cNvPr id="6" name="Type client 1">
                <a:extLst>
                  <a:ext uri="{FF2B5EF4-FFF2-40B4-BE49-F238E27FC236}">
                    <a16:creationId xmlns:a16="http://schemas.microsoft.com/office/drawing/2014/main" id="{7FA7F4C9-BC41-4323-A33B-5B9198B9993A}"/>
                  </a:ext>
                </a:extLst>
              </xdr:cNvPr>
              <xdr:cNvGraphicFramePr/>
            </xdr:nvGraphicFramePr>
            <xdr:xfrm>
              <a:off x="15223007" y="3365558"/>
              <a:ext cx="2288340" cy="2459672"/>
            </xdr:xfrm>
            <a:graphic>
              <a:graphicData uri="http://schemas.microsoft.com/office/drawing/2010/slicer">
                <sle:slicer xmlns:sle="http://schemas.microsoft.com/office/drawing/2010/slicer" name="Type client 1"/>
              </a:graphicData>
            </a:graphic>
          </xdr:graphicFrame>
        </mc:Choice>
        <mc:Fallback xmlns="">
          <xdr:sp macro="" textlink="">
            <xdr:nvSpPr>
              <xdr:cNvPr id="0" name=""/>
              <xdr:cNvSpPr>
                <a:spLocks noTextEdit="1"/>
              </xdr:cNvSpPr>
            </xdr:nvSpPr>
            <xdr:spPr>
              <a:xfrm>
                <a:off x="14893111" y="2867843"/>
                <a:ext cx="2906717" cy="261244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7" name="zone 1">
                <a:extLst>
                  <a:ext uri="{FF2B5EF4-FFF2-40B4-BE49-F238E27FC236}">
                    <a16:creationId xmlns:a16="http://schemas.microsoft.com/office/drawing/2014/main" id="{A0C752FA-0560-466E-A5FA-93B3F16CD428}"/>
                  </a:ext>
                </a:extLst>
              </xdr:cNvPr>
              <xdr:cNvGraphicFramePr/>
            </xdr:nvGraphicFramePr>
            <xdr:xfrm>
              <a:off x="15225681" y="5857015"/>
              <a:ext cx="2284813" cy="2209966"/>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4896508" y="5514048"/>
                <a:ext cx="2902237"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12" name="Prénom Nom RZ 1">
                <a:extLst>
                  <a:ext uri="{FF2B5EF4-FFF2-40B4-BE49-F238E27FC236}">
                    <a16:creationId xmlns:a16="http://schemas.microsoft.com/office/drawing/2014/main" id="{651B560D-9F08-0CD7-4D97-1139DA26C61F}"/>
                  </a:ext>
                </a:extLst>
              </xdr:cNvPr>
              <xdr:cNvGraphicFramePr/>
            </xdr:nvGraphicFramePr>
            <xdr:xfrm>
              <a:off x="15240238" y="8082397"/>
              <a:ext cx="2254823" cy="2209966"/>
            </xdr:xfrm>
            <a:graphic>
              <a:graphicData uri="http://schemas.microsoft.com/office/drawing/2010/slicer">
                <sle:slicer xmlns:sle="http://schemas.microsoft.com/office/drawing/2010/slicer" name="Prénom Nom RZ 1"/>
              </a:graphicData>
            </a:graphic>
          </xdr:graphicFrame>
        </mc:Choice>
        <mc:Fallback xmlns="">
          <xdr:sp macro="" textlink="">
            <xdr:nvSpPr>
              <xdr:cNvPr id="0" name=""/>
              <xdr:cNvSpPr>
                <a:spLocks noTextEdit="1"/>
              </xdr:cNvSpPr>
            </xdr:nvSpPr>
            <xdr:spPr>
              <a:xfrm>
                <a:off x="14914998" y="7877652"/>
                <a:ext cx="2864143"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grpSp>
    <xdr:clientData/>
  </xdr:twoCellAnchor>
  <xdr:twoCellAnchor>
    <xdr:from>
      <xdr:col>0</xdr:col>
      <xdr:colOff>50633</xdr:colOff>
      <xdr:row>20</xdr:row>
      <xdr:rowOff>61502</xdr:rowOff>
    </xdr:from>
    <xdr:to>
      <xdr:col>0</xdr:col>
      <xdr:colOff>1919777</xdr:colOff>
      <xdr:row>25</xdr:row>
      <xdr:rowOff>133027</xdr:rowOff>
    </xdr:to>
    <mc:AlternateContent xmlns:mc="http://schemas.openxmlformats.org/markup-compatibility/2006" xmlns:a14="http://schemas.microsoft.com/office/drawing/2010/main">
      <mc:Choice Requires="a14">
        <xdr:graphicFrame macro="">
          <xdr:nvGraphicFramePr>
            <xdr:cNvPr id="13" name="Point de Vente 1">
              <a:extLst>
                <a:ext uri="{FF2B5EF4-FFF2-40B4-BE49-F238E27FC236}">
                  <a16:creationId xmlns:a16="http://schemas.microsoft.com/office/drawing/2014/main" id="{2154A96F-5BC0-B8B1-0EAE-C6EE3355FE94}"/>
                </a:ext>
              </a:extLst>
            </xdr:cNvPr>
            <xdr:cNvGraphicFramePr/>
          </xdr:nvGraphicFramePr>
          <xdr:xfrm>
            <a:off x="0" y="0"/>
            <a:ext cx="0" cy="0"/>
          </xdr:xfrm>
          <a:graphic>
            <a:graphicData uri="http://schemas.microsoft.com/office/drawing/2010/slicer">
              <sle:slicer xmlns:sle="http://schemas.microsoft.com/office/drawing/2010/slicer" name="Point de Vente 1"/>
            </a:graphicData>
          </a:graphic>
        </xdr:graphicFrame>
      </mc:Choice>
      <mc:Fallback xmlns="">
        <xdr:sp macro="" textlink="">
          <xdr:nvSpPr>
            <xdr:cNvPr id="0" name=""/>
            <xdr:cNvSpPr>
              <a:spLocks noTextEdit="1"/>
            </xdr:cNvSpPr>
          </xdr:nvSpPr>
          <xdr:spPr>
            <a:xfrm>
              <a:off x="50633" y="3686689"/>
              <a:ext cx="1869144" cy="96005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50850</xdr:colOff>
      <xdr:row>26</xdr:row>
      <xdr:rowOff>10062</xdr:rowOff>
    </xdr:from>
    <xdr:to>
      <xdr:col>0</xdr:col>
      <xdr:colOff>1895472</xdr:colOff>
      <xdr:row>32</xdr:row>
      <xdr:rowOff>127297</xdr:rowOff>
    </xdr:to>
    <mc:AlternateContent xmlns:mc="http://schemas.openxmlformats.org/markup-compatibility/2006" xmlns:a14="http://schemas.microsoft.com/office/drawing/2010/main">
      <mc:Choice Requires="a14">
        <xdr:graphicFrame macro="">
          <xdr:nvGraphicFramePr>
            <xdr:cNvPr id="14" name="Opération 1">
              <a:extLst>
                <a:ext uri="{FF2B5EF4-FFF2-40B4-BE49-F238E27FC236}">
                  <a16:creationId xmlns:a16="http://schemas.microsoft.com/office/drawing/2014/main" id="{AC9D2230-3747-A1D6-A9D4-69E85FDD7645}"/>
                </a:ext>
              </a:extLst>
            </xdr:cNvPr>
            <xdr:cNvGraphicFramePr/>
          </xdr:nvGraphicFramePr>
          <xdr:xfrm>
            <a:off x="0" y="0"/>
            <a:ext cx="0" cy="0"/>
          </xdr:xfrm>
          <a:graphic>
            <a:graphicData uri="http://schemas.microsoft.com/office/drawing/2010/slicer">
              <sle:slicer xmlns:sle="http://schemas.microsoft.com/office/drawing/2010/slicer" name="Opération 1"/>
            </a:graphicData>
          </a:graphic>
        </xdr:graphicFrame>
      </mc:Choice>
      <mc:Fallback xmlns="">
        <xdr:sp macro="" textlink="">
          <xdr:nvSpPr>
            <xdr:cNvPr id="0" name=""/>
            <xdr:cNvSpPr>
              <a:spLocks noTextEdit="1"/>
            </xdr:cNvSpPr>
          </xdr:nvSpPr>
          <xdr:spPr>
            <a:xfrm>
              <a:off x="50850" y="4701480"/>
              <a:ext cx="1844622" cy="11834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66311</xdr:colOff>
      <xdr:row>10</xdr:row>
      <xdr:rowOff>65534</xdr:rowOff>
    </xdr:from>
    <xdr:to>
      <xdr:col>0</xdr:col>
      <xdr:colOff>1925898</xdr:colOff>
      <xdr:row>20</xdr:row>
      <xdr:rowOff>21322</xdr:rowOff>
    </xdr:to>
    <mc:AlternateContent xmlns:mc="http://schemas.openxmlformats.org/markup-compatibility/2006" xmlns:a14="http://schemas.microsoft.com/office/drawing/2010/main">
      <mc:Choice Requires="a14">
        <xdr:graphicFrame macro="">
          <xdr:nvGraphicFramePr>
            <xdr:cNvPr id="15" name="Semaine 1">
              <a:extLst>
                <a:ext uri="{FF2B5EF4-FFF2-40B4-BE49-F238E27FC236}">
                  <a16:creationId xmlns:a16="http://schemas.microsoft.com/office/drawing/2014/main" id="{21A57E66-F4BB-30E3-CFDE-6E6C7D048888}"/>
                </a:ext>
              </a:extLst>
            </xdr:cNvPr>
            <xdr:cNvGraphicFramePr/>
          </xdr:nvGraphicFramePr>
          <xdr:xfrm>
            <a:off x="0" y="0"/>
            <a:ext cx="0" cy="0"/>
          </xdr:xfrm>
          <a:graphic>
            <a:graphicData uri="http://schemas.microsoft.com/office/drawing/2010/slicer">
              <sle:slicer xmlns:sle="http://schemas.microsoft.com/office/drawing/2010/slicer" name="Semaine 1"/>
            </a:graphicData>
          </a:graphic>
        </xdr:graphicFrame>
      </mc:Choice>
      <mc:Fallback xmlns="">
        <xdr:sp macro="" textlink="">
          <xdr:nvSpPr>
            <xdr:cNvPr id="0" name=""/>
            <xdr:cNvSpPr>
              <a:spLocks noTextEdit="1"/>
            </xdr:cNvSpPr>
          </xdr:nvSpPr>
          <xdr:spPr>
            <a:xfrm>
              <a:off x="66311" y="1913668"/>
              <a:ext cx="1859587" cy="173284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48393</xdr:colOff>
      <xdr:row>4</xdr:row>
      <xdr:rowOff>217751</xdr:rowOff>
    </xdr:from>
    <xdr:to>
      <xdr:col>0</xdr:col>
      <xdr:colOff>1924114</xdr:colOff>
      <xdr:row>10</xdr:row>
      <xdr:rowOff>35541</xdr:rowOff>
    </xdr:to>
    <mc:AlternateContent xmlns:mc="http://schemas.openxmlformats.org/markup-compatibility/2006" xmlns:a14="http://schemas.microsoft.com/office/drawing/2010/main">
      <mc:Choice Requires="a14">
        <xdr:graphicFrame macro="">
          <xdr:nvGraphicFramePr>
            <xdr:cNvPr id="16" name="Mois 1">
              <a:extLst>
                <a:ext uri="{FF2B5EF4-FFF2-40B4-BE49-F238E27FC236}">
                  <a16:creationId xmlns:a16="http://schemas.microsoft.com/office/drawing/2014/main" id="{A59490F8-A421-4225-9737-5AC555694D9E}"/>
                </a:ext>
              </a:extLst>
            </xdr:cNvPr>
            <xdr:cNvGraphicFramePr/>
          </xdr:nvGraphicFramePr>
          <xdr:xfrm>
            <a:off x="0" y="0"/>
            <a:ext cx="0" cy="0"/>
          </xdr:xfrm>
          <a:graphic>
            <a:graphicData uri="http://schemas.microsoft.com/office/drawing/2010/slicer">
              <sle:slicer xmlns:sle="http://schemas.microsoft.com/office/drawing/2010/slicer" name="Mois 1"/>
            </a:graphicData>
          </a:graphic>
        </xdr:graphicFrame>
      </mc:Choice>
      <mc:Fallback xmlns="">
        <xdr:sp macro="" textlink="">
          <xdr:nvSpPr>
            <xdr:cNvPr id="0" name=""/>
            <xdr:cNvSpPr>
              <a:spLocks noTextEdit="1"/>
            </xdr:cNvSpPr>
          </xdr:nvSpPr>
          <xdr:spPr>
            <a:xfrm>
              <a:off x="48393" y="979751"/>
              <a:ext cx="1875721" cy="90326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319869</xdr:colOff>
      <xdr:row>29</xdr:row>
      <xdr:rowOff>35541</xdr:rowOff>
    </xdr:from>
    <xdr:to>
      <xdr:col>7</xdr:col>
      <xdr:colOff>1582366</xdr:colOff>
      <xdr:row>54</xdr:row>
      <xdr:rowOff>55551</xdr:rowOff>
    </xdr:to>
    <xdr:graphicFrame macro="">
      <xdr:nvGraphicFramePr>
        <xdr:cNvPr id="10" name="Graphique 9">
          <a:extLst>
            <a:ext uri="{FF2B5EF4-FFF2-40B4-BE49-F238E27FC236}">
              <a16:creationId xmlns:a16="http://schemas.microsoft.com/office/drawing/2014/main" id="{08B18C29-310E-428A-A08C-47F1EEDB3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419384</xdr:colOff>
      <xdr:row>6</xdr:row>
      <xdr:rowOff>71083</xdr:rowOff>
    </xdr:from>
    <xdr:to>
      <xdr:col>12</xdr:col>
      <xdr:colOff>594851</xdr:colOff>
      <xdr:row>28</xdr:row>
      <xdr:rowOff>63578</xdr:rowOff>
    </xdr:to>
    <xdr:graphicFrame macro="">
      <xdr:nvGraphicFramePr>
        <xdr:cNvPr id="19" name="Graphique 18">
          <a:extLst>
            <a:ext uri="{FF2B5EF4-FFF2-40B4-BE49-F238E27FC236}">
              <a16:creationId xmlns:a16="http://schemas.microsoft.com/office/drawing/2014/main" id="{9D800EED-79A6-4AA0-8BEB-3DABAAEC7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1007069</xdr:colOff>
      <xdr:row>33</xdr:row>
      <xdr:rowOff>158749</xdr:rowOff>
    </xdr:from>
    <xdr:to>
      <xdr:col>13</xdr:col>
      <xdr:colOff>567201</xdr:colOff>
      <xdr:row>54</xdr:row>
      <xdr:rowOff>4960</xdr:rowOff>
    </xdr:to>
    <xdr:graphicFrame macro="">
      <xdr:nvGraphicFramePr>
        <xdr:cNvPr id="2" name="Graphique 1">
          <a:extLst>
            <a:ext uri="{FF2B5EF4-FFF2-40B4-BE49-F238E27FC236}">
              <a16:creationId xmlns:a16="http://schemas.microsoft.com/office/drawing/2014/main" id="{A4360DBD-02CF-4AAD-B736-548587CFA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0</xdr:col>
      <xdr:colOff>1960842</xdr:colOff>
      <xdr:row>31</xdr:row>
      <xdr:rowOff>155865</xdr:rowOff>
    </xdr:to>
    <xdr:sp macro="" textlink="">
      <xdr:nvSpPr>
        <xdr:cNvPr id="6" name="Rectangle 5">
          <a:extLst>
            <a:ext uri="{FF2B5EF4-FFF2-40B4-BE49-F238E27FC236}">
              <a16:creationId xmlns:a16="http://schemas.microsoft.com/office/drawing/2014/main" id="{DEBF0F06-8110-44EC-94BB-62338104B5BB}"/>
            </a:ext>
          </a:extLst>
        </xdr:cNvPr>
        <xdr:cNvSpPr>
          <a:spLocks noChangeAspect="1"/>
        </xdr:cNvSpPr>
      </xdr:nvSpPr>
      <xdr:spPr>
        <a:xfrm>
          <a:off x="0" y="1"/>
          <a:ext cx="1960842" cy="6096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17" name="Rectangle 16">
          <a:extLst>
            <a:ext uri="{FF2B5EF4-FFF2-40B4-BE49-F238E27FC236}">
              <a16:creationId xmlns:a16="http://schemas.microsoft.com/office/drawing/2014/main" id="{BB6B2EA8-A08B-C814-F2BD-8500F633B93D}"/>
            </a:ext>
          </a:extLst>
        </xdr:cNvPr>
        <xdr:cNvSpPr/>
      </xdr:nvSpPr>
      <xdr:spPr>
        <a:xfrm>
          <a:off x="5461" y="0"/>
          <a:ext cx="1567150" cy="529013"/>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7" name="ZoneTexte 6">
          <a:extLst>
            <a:ext uri="{FF2B5EF4-FFF2-40B4-BE49-F238E27FC236}">
              <a16:creationId xmlns:a16="http://schemas.microsoft.com/office/drawing/2014/main" id="{779796E3-1F21-DA46-23AD-176CD6400968}"/>
            </a:ext>
          </a:extLst>
        </xdr:cNvPr>
        <xdr:cNvSpPr txBox="1"/>
      </xdr:nvSpPr>
      <xdr:spPr>
        <a:xfrm>
          <a:off x="19640" y="620130"/>
          <a:ext cx="1885359" cy="34846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07</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12/07</a:t>
          </a:r>
        </a:p>
      </xdr:txBody>
    </xdr:sp>
    <xdr:clientData/>
  </xdr:twoCellAnchor>
  <xdr:twoCellAnchor>
    <xdr:from>
      <xdr:col>16</xdr:col>
      <xdr:colOff>23109</xdr:colOff>
      <xdr:row>2</xdr:row>
      <xdr:rowOff>55392</xdr:rowOff>
    </xdr:from>
    <xdr:to>
      <xdr:col>18</xdr:col>
      <xdr:colOff>60797</xdr:colOff>
      <xdr:row>33</xdr:row>
      <xdr:rowOff>181841</xdr:rowOff>
    </xdr:to>
    <xdr:sp macro="" textlink="">
      <xdr:nvSpPr>
        <xdr:cNvPr id="5" name="Rectangle 4">
          <a:extLst>
            <a:ext uri="{FF2B5EF4-FFF2-40B4-BE49-F238E27FC236}">
              <a16:creationId xmlns:a16="http://schemas.microsoft.com/office/drawing/2014/main" id="{BC5F2449-7820-BB48-3B5C-CFAC4EFA1CEA}"/>
            </a:ext>
          </a:extLst>
        </xdr:cNvPr>
        <xdr:cNvSpPr/>
      </xdr:nvSpPr>
      <xdr:spPr>
        <a:xfrm>
          <a:off x="19904382" y="419074"/>
          <a:ext cx="2020620" cy="6083903"/>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53313</xdr:colOff>
      <xdr:row>22</xdr:row>
      <xdr:rowOff>31893</xdr:rowOff>
    </xdr:from>
    <xdr:to>
      <xdr:col>18</xdr:col>
      <xdr:colOff>47717</xdr:colOff>
      <xdr:row>32</xdr:row>
      <xdr:rowOff>173183</xdr:rowOff>
    </xdr:to>
    <mc:AlternateContent xmlns:mc="http://schemas.openxmlformats.org/markup-compatibility/2006" xmlns:a14="http://schemas.microsoft.com/office/drawing/2010/main">
      <mc:Choice Requires="a14">
        <xdr:graphicFrame macro="">
          <xdr:nvGraphicFramePr>
            <xdr:cNvPr id="9" name="Prénom Nom RZ">
              <a:extLst>
                <a:ext uri="{FF2B5EF4-FFF2-40B4-BE49-F238E27FC236}">
                  <a16:creationId xmlns:a16="http://schemas.microsoft.com/office/drawing/2014/main" id="{EE44FDB7-50FF-47F3-82F2-BC30D4D32CE8}"/>
                </a:ext>
              </a:extLst>
            </xdr:cNvPr>
            <xdr:cNvGraphicFramePr/>
          </xdr:nvGraphicFramePr>
          <xdr:xfrm>
            <a:off x="0" y="0"/>
            <a:ext cx="0" cy="0"/>
          </xdr:xfrm>
          <a:graphic>
            <a:graphicData uri="http://schemas.microsoft.com/office/drawing/2010/slicer">
              <sle:slicer xmlns:sle="http://schemas.microsoft.com/office/drawing/2010/slicer" name="Prénom Nom RZ"/>
            </a:graphicData>
          </a:graphic>
        </xdr:graphicFrame>
      </mc:Choice>
      <mc:Fallback xmlns="">
        <xdr:sp macro="" textlink="">
          <xdr:nvSpPr>
            <xdr:cNvPr id="0" name=""/>
            <xdr:cNvSpPr>
              <a:spLocks noTextEdit="1"/>
            </xdr:cNvSpPr>
          </xdr:nvSpPr>
          <xdr:spPr>
            <a:xfrm>
              <a:off x="19934586" y="4257529"/>
              <a:ext cx="1977336" cy="204629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25</xdr:row>
      <xdr:rowOff>110055</xdr:rowOff>
    </xdr:from>
    <xdr:to>
      <xdr:col>0</xdr:col>
      <xdr:colOff>1854335</xdr:colOff>
      <xdr:row>31</xdr:row>
      <xdr:rowOff>1516</xdr:rowOff>
    </xdr:to>
    <mc:AlternateContent xmlns:mc="http://schemas.openxmlformats.org/markup-compatibility/2006" xmlns:a14="http://schemas.microsoft.com/office/drawing/2010/main">
      <mc:Choice Requires="a14">
        <xdr:graphicFrame macro="">
          <xdr:nvGraphicFramePr>
            <xdr:cNvPr id="15" name="Point de Vente">
              <a:extLst>
                <a:ext uri="{FF2B5EF4-FFF2-40B4-BE49-F238E27FC236}">
                  <a16:creationId xmlns:a16="http://schemas.microsoft.com/office/drawing/2014/main" id="{6B9C8CC7-F8E3-4D2F-9F4A-AE86870B5525}"/>
                </a:ext>
              </a:extLst>
            </xdr:cNvPr>
            <xdr:cNvGraphicFramePr/>
          </xdr:nvGraphicFramePr>
          <xdr:xfrm>
            <a:off x="0" y="0"/>
            <a:ext cx="0" cy="0"/>
          </xdr:xfrm>
          <a:graphic>
            <a:graphicData uri="http://schemas.microsoft.com/office/drawing/2010/slicer">
              <sle:slicer xmlns:sle="http://schemas.microsoft.com/office/drawing/2010/slicer" name="Point de Vente"/>
            </a:graphicData>
          </a:graphic>
        </xdr:graphicFrame>
      </mc:Choice>
      <mc:Fallback xmlns="">
        <xdr:sp macro="" textlink="">
          <xdr:nvSpPr>
            <xdr:cNvPr id="0" name=""/>
            <xdr:cNvSpPr>
              <a:spLocks noTextEdit="1"/>
            </xdr:cNvSpPr>
          </xdr:nvSpPr>
          <xdr:spPr>
            <a:xfrm>
              <a:off x="0" y="4907191"/>
              <a:ext cx="1854335" cy="103446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10</xdr:row>
      <xdr:rowOff>102623</xdr:rowOff>
    </xdr:from>
    <xdr:to>
      <xdr:col>0</xdr:col>
      <xdr:colOff>1849590</xdr:colOff>
      <xdr:row>18</xdr:row>
      <xdr:rowOff>95251</xdr:rowOff>
    </xdr:to>
    <mc:AlternateContent xmlns:mc="http://schemas.openxmlformats.org/markup-compatibility/2006" xmlns:a14="http://schemas.microsoft.com/office/drawing/2010/main">
      <mc:Choice Requires="a14">
        <xdr:graphicFrame macro="">
          <xdr:nvGraphicFramePr>
            <xdr:cNvPr id="8" name="Semaine">
              <a:extLst>
                <a:ext uri="{FF2B5EF4-FFF2-40B4-BE49-F238E27FC236}">
                  <a16:creationId xmlns:a16="http://schemas.microsoft.com/office/drawing/2014/main" id="{5D6C0278-427A-47A6-A52D-C6CE00271CB8}"/>
                </a:ext>
              </a:extLst>
            </xdr:cNvPr>
            <xdr:cNvGraphicFramePr/>
          </xdr:nvGraphicFramePr>
          <xdr:xfrm>
            <a:off x="0" y="0"/>
            <a:ext cx="0" cy="0"/>
          </xdr:xfrm>
          <a:graphic>
            <a:graphicData uri="http://schemas.microsoft.com/office/drawing/2010/slicer">
              <sle:slicer xmlns:sle="http://schemas.microsoft.com/office/drawing/2010/slicer" name="Semaine"/>
            </a:graphicData>
          </a:graphic>
        </xdr:graphicFrame>
      </mc:Choice>
      <mc:Fallback xmlns="">
        <xdr:sp macro="" textlink="">
          <xdr:nvSpPr>
            <xdr:cNvPr id="0" name=""/>
            <xdr:cNvSpPr>
              <a:spLocks noTextEdit="1"/>
            </xdr:cNvSpPr>
          </xdr:nvSpPr>
          <xdr:spPr>
            <a:xfrm>
              <a:off x="0" y="2042259"/>
              <a:ext cx="1849590" cy="151662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11" name="Mois">
              <a:extLst>
                <a:ext uri="{FF2B5EF4-FFF2-40B4-BE49-F238E27FC236}">
                  <a16:creationId xmlns:a16="http://schemas.microsoft.com/office/drawing/2014/main" id="{FCA0D873-0E28-489A-9EBE-626D9705B2C1}"/>
                </a:ext>
              </a:extLst>
            </xdr:cNvPr>
            <xdr:cNvGraphicFramePr/>
          </xdr:nvGraphicFramePr>
          <xdr:xfrm>
            <a:off x="0" y="0"/>
            <a:ext cx="0" cy="0"/>
          </xdr:xfrm>
          <a:graphic>
            <a:graphicData uri="http://schemas.microsoft.com/office/drawing/2010/slicer">
              <sle:slicer xmlns:sle="http://schemas.microsoft.com/office/drawing/2010/slicer" name="Mois"/>
            </a:graphicData>
          </a:graphic>
        </xdr:graphicFrame>
      </mc:Choice>
      <mc:Fallback xmlns="">
        <xdr:sp macro="" textlink="">
          <xdr:nvSpPr>
            <xdr:cNvPr id="0" name=""/>
            <xdr:cNvSpPr>
              <a:spLocks noTextEdit="1"/>
            </xdr:cNvSpPr>
          </xdr:nvSpPr>
          <xdr:spPr>
            <a:xfrm>
              <a:off x="0" y="1026077"/>
              <a:ext cx="1894867" cy="889923"/>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18</xdr:row>
      <xdr:rowOff>169479</xdr:rowOff>
    </xdr:from>
    <xdr:to>
      <xdr:col>0</xdr:col>
      <xdr:colOff>1857873</xdr:colOff>
      <xdr:row>25</xdr:row>
      <xdr:rowOff>34636</xdr:rowOff>
    </xdr:to>
    <mc:AlternateContent xmlns:mc="http://schemas.openxmlformats.org/markup-compatibility/2006" xmlns:a14="http://schemas.microsoft.com/office/drawing/2010/main">
      <mc:Choice Requires="a14">
        <xdr:graphicFrame macro="">
          <xdr:nvGraphicFramePr>
            <xdr:cNvPr id="4" name="Opération">
              <a:extLst>
                <a:ext uri="{FF2B5EF4-FFF2-40B4-BE49-F238E27FC236}">
                  <a16:creationId xmlns:a16="http://schemas.microsoft.com/office/drawing/2014/main" id="{92461169-DF2E-481C-B9B2-995D439B8C8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pération"/>
            </a:graphicData>
          </a:graphic>
        </xdr:graphicFrame>
      </mc:Choice>
      <mc:Fallback xmlns="">
        <xdr:sp macro="" textlink="">
          <xdr:nvSpPr>
            <xdr:cNvPr id="0" name=""/>
            <xdr:cNvSpPr>
              <a:spLocks noTextEdit="1"/>
            </xdr:cNvSpPr>
          </xdr:nvSpPr>
          <xdr:spPr>
            <a:xfrm>
              <a:off x="0" y="3633115"/>
              <a:ext cx="1857873" cy="1198657"/>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39905</xdr:colOff>
      <xdr:row>2</xdr:row>
      <xdr:rowOff>76890</xdr:rowOff>
    </xdr:from>
    <xdr:to>
      <xdr:col>18</xdr:col>
      <xdr:colOff>60797</xdr:colOff>
      <xdr:row>12</xdr:row>
      <xdr:rowOff>112569</xdr:rowOff>
    </xdr:to>
    <mc:AlternateContent xmlns:mc="http://schemas.openxmlformats.org/markup-compatibility/2006" xmlns:a14="http://schemas.microsoft.com/office/drawing/2010/main">
      <mc:Choice Requires="a14">
        <xdr:graphicFrame macro="">
          <xdr:nvGraphicFramePr>
            <xdr:cNvPr id="14" name="zone">
              <a:extLst>
                <a:ext uri="{FF2B5EF4-FFF2-40B4-BE49-F238E27FC236}">
                  <a16:creationId xmlns:a16="http://schemas.microsoft.com/office/drawing/2014/main" id="{209481BF-0AD8-475C-8366-95317ED4A65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8274630" y="432059"/>
              <a:ext cx="2006613" cy="22125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48565</xdr:colOff>
      <xdr:row>12</xdr:row>
      <xdr:rowOff>161754</xdr:rowOff>
    </xdr:from>
    <xdr:to>
      <xdr:col>18</xdr:col>
      <xdr:colOff>49191</xdr:colOff>
      <xdr:row>22</xdr:row>
      <xdr:rowOff>8659</xdr:rowOff>
    </xdr:to>
    <mc:AlternateContent xmlns:mc="http://schemas.openxmlformats.org/markup-compatibility/2006" xmlns:a14="http://schemas.microsoft.com/office/drawing/2010/main">
      <mc:Choice Requires="a14">
        <xdr:graphicFrame macro="">
          <xdr:nvGraphicFramePr>
            <xdr:cNvPr id="12" name="Type client">
              <a:extLst>
                <a:ext uri="{FF2B5EF4-FFF2-40B4-BE49-F238E27FC236}">
                  <a16:creationId xmlns:a16="http://schemas.microsoft.com/office/drawing/2014/main" id="{F065C238-C16D-461E-B979-49801166FE0B}"/>
                </a:ext>
              </a:extLst>
            </xdr:cNvPr>
            <xdr:cNvGraphicFramePr/>
          </xdr:nvGraphicFramePr>
          <xdr:xfrm>
            <a:off x="0" y="0"/>
            <a:ext cx="0" cy="0"/>
          </xdr:xfrm>
          <a:graphic>
            <a:graphicData uri="http://schemas.microsoft.com/office/drawing/2010/slicer">
              <sle:slicer xmlns:sle="http://schemas.microsoft.com/office/drawing/2010/slicer" name="Type client"/>
            </a:graphicData>
          </a:graphic>
        </xdr:graphicFrame>
      </mc:Choice>
      <mc:Fallback xmlns="">
        <xdr:sp macro="" textlink="">
          <xdr:nvSpPr>
            <xdr:cNvPr id="0" name=""/>
            <xdr:cNvSpPr>
              <a:spLocks noTextEdit="1"/>
            </xdr:cNvSpPr>
          </xdr:nvSpPr>
          <xdr:spPr>
            <a:xfrm>
              <a:off x="19929838" y="2482390"/>
              <a:ext cx="1983558" cy="175190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299860</xdr:colOff>
      <xdr:row>6</xdr:row>
      <xdr:rowOff>70555</xdr:rowOff>
    </xdr:from>
    <xdr:to>
      <xdr:col>7</xdr:col>
      <xdr:colOff>1587499</xdr:colOff>
      <xdr:row>30</xdr:row>
      <xdr:rowOff>88195</xdr:rowOff>
    </xdr:to>
    <xdr:graphicFrame macro="">
      <xdr:nvGraphicFramePr>
        <xdr:cNvPr id="10" name="Graphique 9">
          <a:extLst>
            <a:ext uri="{FF2B5EF4-FFF2-40B4-BE49-F238E27FC236}">
              <a16:creationId xmlns:a16="http://schemas.microsoft.com/office/drawing/2014/main" id="{56BEAE7A-3FBA-4EFA-A96C-CCCBCF4FE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33</xdr:row>
      <xdr:rowOff>97014</xdr:rowOff>
    </xdr:from>
    <xdr:to>
      <xdr:col>12</xdr:col>
      <xdr:colOff>573263</xdr:colOff>
      <xdr:row>58</xdr:row>
      <xdr:rowOff>8819</xdr:rowOff>
    </xdr:to>
    <xdr:graphicFrame macro="">
      <xdr:nvGraphicFramePr>
        <xdr:cNvPr id="18" name="Graphique 17">
          <a:extLst>
            <a:ext uri="{FF2B5EF4-FFF2-40B4-BE49-F238E27FC236}">
              <a16:creationId xmlns:a16="http://schemas.microsoft.com/office/drawing/2014/main" id="{5758488B-6F76-4C60-A64A-B5C99E14C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649431</xdr:colOff>
      <xdr:row>7</xdr:row>
      <xdr:rowOff>25977</xdr:rowOff>
    </xdr:from>
    <xdr:to>
      <xdr:col>13</xdr:col>
      <xdr:colOff>836230</xdr:colOff>
      <xdr:row>30</xdr:row>
      <xdr:rowOff>95250</xdr:rowOff>
    </xdr:to>
    <xdr:graphicFrame macro="">
      <xdr:nvGraphicFramePr>
        <xdr:cNvPr id="2" name="Graphique 1">
          <a:extLst>
            <a:ext uri="{FF2B5EF4-FFF2-40B4-BE49-F238E27FC236}">
              <a16:creationId xmlns:a16="http://schemas.microsoft.com/office/drawing/2014/main" id="{504BB5A0-3D6D-4807-8F49-BC10AD5FD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DAO ABDOULAYE" refreshedDate="45871.915894675927" createdVersion="8" refreshedVersion="8" minRefreshableVersion="3" recordCount="1895" xr:uid="{A600CF17-0A34-41AB-BE0D-19B720328AD6}">
  <cacheSource type="worksheet">
    <worksheetSource name="Semaine_1"/>
  </cacheSource>
  <cacheFields count="20">
    <cacheField name="Date" numFmtId="164">
      <sharedItems containsSemiMixedTypes="0" containsNonDate="0" containsDate="1" containsString="0" minDate="2025-06-22T00:00:00" maxDate="2025-08-01T00:00:00" count="35">
        <d v="2025-07-30T00:00:00"/>
        <d v="2025-07-29T00:00:00"/>
        <d v="2025-07-28T00:00:00"/>
        <d v="2025-07-27T00:00:00"/>
        <d v="2025-07-26T00:00:00"/>
        <d v="2025-07-25T00:00:00"/>
        <d v="2025-07-24T00:00:00"/>
        <d v="2025-07-23T00:00:00"/>
        <d v="2025-07-22T00:00:00"/>
        <d v="2025-07-21T00:00:00"/>
        <d v="2025-07-18T00:00:00"/>
        <d v="2025-07-17T00:00:00"/>
        <d v="2025-07-16T00:00:00"/>
        <d v="2025-07-15T00:00:00"/>
        <d v="2025-07-14T00:00:00"/>
        <d v="2025-07-12T00:00:00"/>
        <d v="2025-07-11T00:00:00"/>
        <d v="2025-07-10T00:00:00"/>
        <d v="2025-07-09T00:00:00"/>
        <d v="2025-07-08T00:00:00"/>
        <d v="2025-07-07T00:00:00"/>
        <d v="2025-07-04T00:00:00"/>
        <d v="2025-07-03T00:00:00"/>
        <d v="2025-07-02T00:00:00"/>
        <d v="2025-07-01T00:00:00"/>
        <d v="2025-06-30T00:00:00"/>
        <d v="2025-06-28T00:00:00"/>
        <d v="2025-06-27T00:00:00"/>
        <d v="2025-06-26T00:00:00"/>
        <d v="2025-06-25T00:00:00"/>
        <d v="2025-06-24T00:00:00"/>
        <d v="2025-06-23T00:00:00"/>
        <d v="2025-06-22T00:00:00"/>
        <d v="2025-07-31T00:00:00"/>
        <d v="2025-07-13T00:00:00" u="1"/>
      </sharedItems>
      <fieldGroup par="19"/>
    </cacheField>
    <cacheField name="Prenom_Nom_RZ" numFmtId="0">
      <sharedItems containsBlank="1" count="8">
        <s v="Diarra SEYE"/>
        <s v="Ndack NDAO"/>
        <s v="Mame Mareme NDIAYE"/>
        <s v="Ndeye Mareme NDIAYE"/>
        <s v="Diatta FAYE"/>
        <s v="Maman SAGNA"/>
        <s v="Fatoumata TRAORE"/>
        <m u="1"/>
      </sharedItems>
    </cacheField>
    <cacheField name="zone" numFmtId="0">
      <sharedItems containsBlank="1" count="8">
        <s v="CASTOR"/>
        <s v="GUEDIAWAYE"/>
        <s v="DKR PLATEAU"/>
        <s v="GRAND YOFF"/>
        <s v="PNR"/>
        <s v="PIKINE"/>
        <s v="KEUR MASSAR"/>
        <m u="1"/>
      </sharedItems>
    </cacheField>
    <cacheField name="secteur" numFmtId="0">
      <sharedItems containsBlank="1" count="63">
        <s v="Ben Tally"/>
        <s v="Castor"/>
        <s v="Tournal Yeumbeul"/>
        <s v="Yeumbeul Mbéde Sass"/>
        <s v="Point E"/>
        <s v="Parcelles"/>
        <s v="Liberté 5"/>
        <s v="Marché Bou Bess"/>
        <s v="Rufisque"/>
        <s v="Pikine Tally Bou Mak"/>
        <s v="Marche Sahm"/>
        <s v="Ouakam"/>
        <s v="Keur Mbaye Fall Rue 10"/>
        <s v="Pikine Sandika"/>
        <s v="Diamniadio"/>
        <s v="Médina"/>
        <s v="Colobane"/>
        <s v="Marché Ndiaréme"/>
        <s v="Pikine Rue 10"/>
        <s v="Sebikotane"/>
        <s v="Sicap Mbao"/>
        <s v="DKR Plateau"/>
        <s v="Khar Yalla"/>
        <s v="Zone de captage"/>
        <s v="Hann Mariste"/>
        <s v="PNR"/>
        <s v="Malika"/>
        <s v="Grand Yoff"/>
        <s v="Yarakh"/>
        <s v="HLM 6"/>
        <s v="HLM 4"/>
        <s v="HLM 5"/>
        <s v="Diamaguene"/>
        <s v="Yoff"/>
        <s v="Keur Massar Ainoumady"/>
        <s v="Bargny"/>
        <s v="Yeumbeul Tally Diallo"/>
        <s v="Tivaouane"/>
        <s v="Liberté 6"/>
        <s v="Keur Massar Sotrac"/>
        <s v="Fass"/>
        <s v="Golf"/>
        <s v="Keur Mbaye Fall Djoumadia"/>
        <s v="Grand Dakar"/>
        <s v="Guinaw Rail"/>
        <s v="Keur Massar Gouydui"/>
        <s v="Niacrobe"/>
        <s v="Dieuppeul Derkle"/>
        <s v="Grand Mbao"/>
        <s v="Gueule Tapée"/>
        <s v="Zac Mbao"/>
        <s v="Yéne"/>
        <s v="Terminus 54"/>
        <s v="Ngor"/>
        <s v="Petit Mbao"/>
        <s v="Jaxaay"/>
        <s v="Dalifort"/>
        <s v="Biscuterie"/>
        <s v="Bambilor"/>
        <s v="Amitié 2"/>
        <s v="Scat Urban"/>
        <s v="Pikine Tally Tou Mak" u="1"/>
        <m u="1"/>
      </sharedItems>
    </cacheField>
    <cacheField name="Nom_du_magasin" numFmtId="0">
      <sharedItems/>
    </cacheField>
    <cacheField name="Telephone_Client" numFmtId="0">
      <sharedItems containsSemiMixedTypes="0" containsString="0" containsNumber="1" containsInteger="1" minValue="0" maxValue="789659235" count="822">
        <n v="774464768"/>
        <n v="776167544"/>
        <n v="772788635"/>
        <n v="776885310"/>
        <n v="775197108"/>
        <n v="785943768"/>
        <n v="776367168"/>
        <n v="755253232"/>
        <n v="772884203"/>
        <n v="762625997"/>
        <n v="778747772"/>
        <n v="764881522"/>
        <n v="773340367"/>
        <n v="781532059"/>
        <n v="775792864"/>
        <n v="762974040"/>
        <n v="775213948"/>
        <n v="768059355"/>
        <n v="772713019"/>
        <n v="779420909"/>
        <n v="777484616"/>
        <n v="776480328"/>
        <n v="774898830"/>
        <n v="760169386"/>
        <n v="778066928"/>
        <n v="775122270"/>
        <n v="773066194"/>
        <n v="775904086"/>
        <n v="775273147"/>
        <n v="771837885"/>
        <n v="771022842"/>
        <n v="338643675"/>
        <n v="781400202"/>
        <n v="773247171"/>
        <n v="784537895"/>
        <n v="770217868"/>
        <n v="784548655"/>
        <n v="770921464"/>
        <n v="776421356"/>
        <n v="773999936"/>
        <n v="702063636"/>
        <n v="775189251"/>
        <n v="775724732"/>
        <n v="788260947"/>
        <n v="707523461"/>
        <n v="774230518"/>
        <n v="775942864"/>
        <n v="784872626"/>
        <n v="777829130"/>
        <n v="776194079"/>
        <n v="775467220"/>
        <n v="767379110"/>
        <n v="783795076"/>
        <n v="781884000"/>
        <n v="772325282"/>
        <n v="774445965"/>
        <n v="776498707"/>
        <n v="338559477"/>
        <n v="783592220"/>
        <n v="776317469"/>
        <n v="777132186"/>
        <n v="776294931"/>
        <n v="774190976"/>
        <n v="770957258"/>
        <n v="776162965"/>
        <n v="770290375"/>
        <n v="786312198"/>
        <n v="773531341"/>
        <n v="781282357"/>
        <n v="773759880"/>
        <n v="772345161"/>
        <n v="775398902"/>
        <n v="775623289"/>
        <n v="766474442"/>
        <n v="775626425"/>
        <n v="774782155"/>
        <n v="776458744"/>
        <n v="773415748"/>
        <n v="777561262"/>
        <n v="772289185"/>
        <n v="767494933"/>
        <n v="772424434"/>
        <n v="773953430"/>
        <n v="776616316"/>
        <n v="775586319"/>
        <n v="771355863"/>
        <n v="774521295"/>
        <n v="775361612"/>
        <n v="774445778"/>
        <n v="778147708"/>
        <n v="774161282"/>
        <n v="775717613"/>
        <n v="774061052"/>
        <n v="774714382"/>
        <n v="770188526"/>
        <n v="771570266"/>
        <n v="777422663"/>
        <n v="775601949"/>
        <n v="773635629"/>
        <n v="775602589"/>
        <n v="760224535"/>
        <n v="784227996"/>
        <n v="774330364"/>
        <n v="761209176"/>
        <n v="773523587"/>
        <n v="771377243"/>
        <n v="778000021"/>
        <n v="771023656"/>
        <n v="784267292"/>
        <n v="779763759"/>
        <n v="707077072"/>
        <n v="771923397"/>
        <n v="776345625"/>
        <n v="775661459"/>
        <n v="776256670"/>
        <n v="757454545"/>
        <n v="708418609"/>
        <n v="778096419"/>
        <n v="776503464"/>
        <n v="775405469"/>
        <n v="762852932"/>
        <n v="774245132"/>
        <n v="773756258"/>
        <n v="776149093"/>
        <n v="773546192"/>
        <n v="765160316"/>
        <n v="776214111"/>
        <n v="771321066"/>
        <n v="786323232"/>
        <n v="774540865"/>
        <n v="775541532"/>
        <n v="774514544"/>
        <n v="776957575"/>
        <n v="775218959"/>
        <n v="775446868"/>
        <n v="773812537"/>
        <n v="776323477"/>
        <n v="773101818"/>
        <n v="338559599"/>
        <n v="779071660"/>
        <n v="760289192"/>
        <n v="779417886"/>
        <n v="771868130"/>
        <n v="775160533"/>
        <n v="775467226"/>
        <n v="786336194"/>
        <n v="773942143"/>
        <n v="776923531"/>
        <n v="777262311"/>
        <n v="775538380"/>
        <n v="776634479"/>
        <n v="776582607"/>
        <n v="773248259"/>
        <n v="772900705"/>
        <n v="775884054"/>
        <n v="776591883"/>
        <n v="776172449"/>
        <n v="774725050"/>
        <n v="775156666"/>
        <n v="777756403"/>
        <n v="772539977"/>
        <n v="779460713"/>
        <n v="764094907"/>
        <n v="771797482"/>
        <n v="754419069"/>
        <n v="778826078"/>
        <n v="775710053"/>
        <n v="764924460"/>
        <n v="782489112"/>
        <n v="776874747"/>
        <n v="771791564"/>
        <n v="775452096"/>
        <n v="785459209"/>
        <n v="775886041"/>
        <n v="789236547"/>
        <n v="776622000"/>
        <n v="779072194"/>
        <n v="777427919"/>
        <n v="780137992"/>
        <n v="784071086"/>
        <n v="773140899"/>
        <n v="774540017"/>
        <n v="770571683"/>
        <n v="783844775"/>
        <n v="781681995"/>
        <n v="783844997"/>
        <n v="773739328"/>
        <n v="777110521"/>
        <n v="774685418"/>
        <n v="772034200"/>
        <n v="775411038"/>
        <n v="775364833"/>
        <n v="776985187"/>
        <n v="773233060"/>
        <n v="773122246"/>
        <n v="770712599"/>
        <n v="773482683"/>
        <n v="774405166"/>
        <n v="775039973"/>
        <n v="772136299"/>
        <n v="778175300"/>
        <n v="775784714"/>
        <n v="775250570"/>
        <n v="770338306"/>
        <n v="773233617"/>
        <n v="705121758"/>
        <n v="781280978"/>
        <n v="774216339"/>
        <n v="781297575"/>
        <n v="774820232"/>
        <n v="774886110"/>
        <n v="777748610"/>
        <n v="764071546"/>
        <n v="770242093"/>
        <n v="774216341"/>
        <n v="782998230"/>
        <n v="708317208"/>
        <n v="775356094"/>
        <n v="788258296"/>
        <n v="768141160"/>
        <n v="774743538"/>
        <n v="774677998"/>
        <n v="772222253"/>
        <n v="775014335"/>
        <n v="772070286"/>
        <n v="772543032"/>
        <n v="782130484"/>
        <n v="779646150"/>
        <n v="779724512"/>
        <n v="773725495"/>
        <n v="775630094"/>
        <n v="781985160"/>
        <n v="775450094"/>
        <n v="774483791"/>
        <n v="771165277"/>
        <n v="774849293"/>
        <n v="778291515"/>
        <n v="772131614"/>
        <n v="767510303"/>
        <n v="779274722"/>
        <n v="777631935"/>
        <n v="784464768"/>
        <n v="771871533"/>
        <n v="775987400"/>
        <n v="706994949"/>
        <n v="773171955"/>
        <n v="779585990"/>
        <n v="763888972"/>
        <n v="778852859"/>
        <n v="782353502"/>
        <n v="774445002"/>
        <n v="774445089"/>
        <n v="787025496"/>
        <n v="785107921"/>
        <n v="784362607"/>
        <n v="784063374"/>
        <n v="781230417"/>
        <n v="779650702"/>
        <n v="772252177"/>
        <n v="772921235"/>
        <n v="770706706"/>
        <n v="766174009"/>
        <n v="775420354"/>
        <n v="763376724"/>
        <n v="771368327"/>
        <n v="773068732"/>
        <n v="775215135"/>
        <n v="772969670"/>
        <n v="774249184"/>
        <n v="777236558"/>
        <n v="778976507"/>
        <n v="766657313"/>
        <n v="776994558"/>
        <n v="775060715"/>
        <n v="783758073"/>
        <n v="774289051"/>
        <n v="774993694"/>
        <n v="775793242"/>
        <n v="774415358"/>
        <n v="773752191"/>
        <n v="775669353"/>
        <n v="786543737"/>
        <n v="772773318"/>
        <n v="776108351"/>
        <n v="776156373"/>
        <n v="785158696"/>
        <n v="781164945"/>
        <n v="774004542"/>
        <n v="778056161"/>
        <n v="764631568"/>
        <n v="775513483"/>
        <n v="778368284"/>
        <n v="338729194"/>
        <n v="773633030"/>
        <n v="776294949"/>
        <n v="774580822"/>
        <n v="778080493"/>
        <n v="786319054"/>
        <n v="781208128"/>
        <n v="775079426"/>
        <n v="776548448"/>
        <n v="785529269"/>
        <n v="771327935"/>
        <n v="773170826"/>
        <n v="774698440"/>
        <n v="770343860"/>
        <n v="784770870"/>
        <n v="778356666"/>
        <n v="777379059"/>
        <n v="771020606"/>
        <n v="781757464"/>
        <n v="768136454"/>
        <n v="775109287"/>
        <n v="774249188"/>
        <n v="789401855"/>
        <n v="788454467"/>
        <n v="778134091"/>
        <n v="775331187"/>
        <n v="774245222"/>
        <n v="773553588"/>
        <n v="772138804"/>
        <n v="763414593"/>
        <n v="775001321"/>
        <n v="774379845"/>
        <n v="781523821"/>
        <n v="771355063"/>
        <n v="775586818"/>
        <n v="776193016"/>
        <n v="770188596"/>
        <n v="774714384"/>
        <n v="772523102"/>
        <n v="778420348"/>
        <n v="783740441"/>
        <n v="776893330"/>
        <n v="774452553"/>
        <n v="781468744"/>
        <n v="772555234"/>
        <n v="775653543"/>
        <n v="761242307"/>
        <n v="779107424"/>
        <n v="785604159"/>
        <n v="772038792"/>
        <n v="765434141"/>
        <n v="774624747"/>
        <n v="775683281"/>
        <n v="775456083"/>
        <n v="774971394"/>
        <n v="774045777"/>
        <n v="779180688"/>
        <n v="779661523"/>
        <n v="772986013"/>
        <n v="777570152"/>
        <n v="762932950"/>
        <n v="771987678"/>
        <n v="778986696"/>
        <n v="769661010"/>
        <n v="772443935"/>
        <n v="783343158"/>
        <n v="772625989"/>
        <n v="784426640"/>
        <n v="776323437"/>
        <n v="776213131"/>
        <n v="775485771"/>
        <n v="773750007"/>
        <n v="778494608"/>
        <n v="781240407"/>
        <n v="771952926"/>
        <n v="774085200"/>
        <n v="774756755"/>
        <n v="773777037"/>
        <n v="773546191"/>
        <n v="773248253"/>
        <n v="781828001"/>
        <n v="777972928"/>
        <n v="777772248"/>
        <n v="781706051"/>
        <n v="771132810"/>
        <n v="780182099"/>
        <n v="770924696"/>
        <n v="776536527"/>
        <n v="774187389"/>
        <n v="775182219"/>
        <n v="773887602"/>
        <n v="775663399"/>
        <n v="775740574"/>
        <n v="778886969"/>
        <n v="778657940"/>
        <n v="773493195"/>
        <n v="774540805"/>
        <n v="776180875"/>
        <n v="775839852"/>
        <n v="772568061"/>
        <n v="781310969"/>
        <n v="770532919"/>
        <n v="765118157"/>
        <n v="776227120"/>
        <n v="766454835"/>
        <n v="771589091"/>
        <n v="776328716"/>
        <n v="776110732"/>
        <n v="770303067"/>
        <n v="776083230"/>
        <n v="783751627"/>
        <n v="776491918"/>
        <n v="781350615"/>
        <n v="772403781"/>
        <n v="772595320"/>
        <n v="765601591"/>
        <n v="772811685"/>
        <n v="777748618"/>
        <n v="785180746"/>
        <n v="784844775"/>
        <n v="775616351"/>
        <n v="774677098"/>
        <n v="708555357"/>
        <n v="772377240"/>
        <n v="773481721"/>
        <n v="764690084"/>
        <n v="775361133"/>
        <n v="775171537"/>
        <n v="777049024"/>
        <n v="761386330"/>
        <n v="781035372"/>
        <n v="775067806"/>
        <n v="708015391"/>
        <n v="773708303"/>
        <n v="775586253"/>
        <n v="776347177"/>
        <n v="775742357"/>
        <n v="774388361"/>
        <n v="773422594"/>
        <n v="775944647"/>
        <n v="775518292"/>
        <n v="775513903"/>
        <n v="772361840"/>
        <n v="763469670"/>
        <n v="786352424"/>
        <n v="775586718"/>
        <n v="782340433"/>
        <n v="775496769"/>
        <n v="771681949"/>
        <n v="781602688"/>
        <n v="772257934"/>
        <n v="781466046"/>
        <n v="776067914"/>
        <n v="774922626"/>
        <n v="780191969"/>
        <n v="774446240"/>
        <n v="772186291"/>
        <n v="777222802"/>
        <n v="778003741"/>
        <n v="781496491"/>
        <n v="779970282"/>
        <n v="776116789"/>
        <n v="778722043"/>
        <n v="775376725"/>
        <n v="776363030"/>
        <n v="771141243"/>
        <n v="764631569"/>
        <n v="776169696"/>
        <n v="777531857"/>
        <n v="785321833"/>
        <n v="773632830"/>
        <n v="775539595"/>
        <n v="783942599"/>
        <n v="763109696"/>
        <n v="761618073"/>
        <n v="705125807"/>
        <n v="765953323"/>
        <n v="776528748"/>
        <n v="771907833"/>
        <n v="781112351"/>
        <n v="785886073"/>
        <n v="779235028"/>
        <n v="775772788"/>
        <n v="775942286"/>
        <n v="775188251"/>
        <n v="772401517"/>
        <n v="775360791"/>
        <n v="772892924"/>
        <n v="778080570"/>
        <n v="784208258"/>
        <n v="775542238"/>
        <n v="775516278"/>
        <n v="777929047"/>
        <n v="773641828"/>
        <n v="775038524"/>
        <n v="775649041"/>
        <n v="774333344"/>
        <n v="776303477"/>
        <n v="771175522"/>
        <n v="775495462"/>
        <n v="781384000"/>
        <n v="779511345"/>
        <n v="771961441"/>
        <n v="773366070"/>
        <n v="775727129"/>
        <n v="776480369"/>
        <n v="777739323"/>
        <n v="700607009"/>
        <n v="789659235"/>
        <n v="775262371"/>
        <n v="772506388"/>
        <n v="787101123"/>
        <n v="762735182"/>
        <n v="761509551"/>
        <n v="784365656"/>
        <n v="776413480"/>
        <n v="775602981"/>
        <n v="775598302"/>
        <n v="782357233"/>
        <n v="773806309"/>
        <n v="761924801"/>
        <n v="775276149"/>
        <n v="765769030"/>
        <n v="770450834"/>
        <n v="782442821"/>
        <n v="776194586"/>
        <n v="770922815"/>
        <n v="785923657"/>
        <n v="778276533"/>
        <n v="777972938"/>
        <n v="763500909"/>
        <n v="775411094"/>
        <n v="773199049"/>
        <n v="783682649"/>
        <n v="779414699"/>
        <n v="777696179"/>
        <n v="776175166"/>
        <n v="775413453"/>
        <n v="775145318"/>
        <n v="774756754"/>
        <n v="771701320"/>
        <n v="766445135"/>
        <n v="764930372"/>
        <n v="707912540"/>
        <n v="770601842"/>
        <n v="775364835"/>
        <n v="781507274"/>
        <n v="773377333"/>
        <n v="775510532"/>
        <n v="776414102"/>
        <n v="775411988"/>
        <n v="778013213"/>
        <n v="705098872"/>
        <n v="775076862"/>
        <n v="770589198"/>
        <n v="338243115"/>
        <n v="774717946"/>
        <n v="776439896"/>
        <n v="776058374"/>
        <n v="773904335"/>
        <n v="770281973"/>
        <n v="778380324"/>
        <n v="773661109"/>
        <n v="773125434"/>
        <n v="778195274"/>
        <n v="779334414"/>
        <n v="785960999"/>
        <n v="779236547"/>
        <n v="778261084"/>
        <n v="772879565"/>
        <n v="771985160"/>
        <n v="779117562"/>
        <n v="705677612"/>
        <n v="778272783"/>
        <n v="771247171"/>
        <n v="781150133"/>
        <n v="705791884"/>
        <n v="775934252"/>
        <n v="338201907"/>
        <n v="779362821"/>
        <n v="775627410"/>
        <n v="784158254"/>
        <n v="774474646"/>
        <n v="779083030"/>
        <n v="778037533"/>
        <n v="770298942"/>
        <n v="777093511"/>
        <n v="771990476"/>
        <n v="773273433"/>
        <n v="773678975"/>
        <n v="779759210"/>
        <n v="775403877"/>
        <n v="775240776"/>
        <n v="777671841"/>
        <n v="786687540"/>
        <n v="776546598"/>
        <n v="771630365"/>
        <n v="745420354"/>
        <n v="774304589"/>
        <n v="775216418"/>
        <n v="778477772"/>
        <n v="771266314"/>
        <n v="762794040"/>
        <n v="777249189"/>
        <n v="709713260"/>
        <n v="708066928"/>
        <n v="771078008"/>
        <n v="776571507"/>
        <n v="775582583"/>
        <n v="775479810"/>
        <n v="771303133"/>
        <n v="776646316"/>
        <n v="775586819"/>
        <n v="774521282"/>
        <n v="776449891"/>
        <n v="775487801"/>
        <n v="766916189"/>
        <n v="779676016"/>
        <n v="776712564"/>
        <n v="775202374"/>
        <n v="777313120"/>
        <n v="773564759"/>
        <n v="772957336"/>
        <n v="772401513"/>
        <n v="774230318"/>
        <n v="772350653"/>
        <n v="771765012"/>
        <n v="778840348"/>
        <n v="757433564"/>
        <n v="781384800"/>
        <n v="763795076"/>
        <n v="771844968"/>
        <n v="771108484"/>
        <n v="709176169"/>
        <n v="770315128"/>
        <n v="772766450"/>
        <n v="777321977"/>
        <n v="775467223"/>
        <n v="773708393"/>
        <n v="763198632"/>
        <n v="781627979"/>
        <n v="784520555"/>
        <n v="784551637"/>
        <n v="770509812"/>
        <n v="772304013"/>
        <n v="775564814"/>
        <n v="784364814"/>
        <n v="787554231"/>
        <n v="787487293"/>
        <n v="770933357"/>
        <n v="771207041"/>
        <n v="779773605"/>
        <n v="776327767"/>
        <n v="781681572"/>
        <n v="774266172"/>
        <n v="770392582"/>
        <n v="766447275"/>
        <n v="775447283"/>
        <n v="785554540"/>
        <n v="786402688"/>
        <n v="775160316"/>
        <n v="775586604"/>
        <n v="766972391"/>
        <n v="762979605"/>
        <n v="774249189"/>
        <n v="773546734"/>
        <n v="779987747"/>
        <n v="772445091"/>
        <n v="763809306"/>
        <n v="772902514"/>
        <n v="776369929"/>
        <n v="778405145"/>
        <n v="775159936"/>
        <n v="772810635"/>
        <n v="778368282"/>
        <n v="774381151"/>
        <n v="776156393"/>
        <n v="771040904"/>
        <n v="776818022"/>
        <n v="784494590"/>
        <n v="774723559"/>
        <n v="777643068"/>
        <n v="774024173"/>
        <n v="773758073"/>
        <n v="774483771"/>
        <n v="781004518"/>
        <n v="779361133"/>
        <n v="774450094"/>
        <n v="779111572"/>
        <n v="773308303"/>
        <n v="771619220"/>
        <n v="773682131"/>
        <n v="762383057"/>
        <n v="778813636"/>
        <n v="772768061"/>
        <n v="778140261"/>
        <n v="772714747"/>
        <n v="762725097"/>
        <n v="769223802"/>
        <n v="775406016"/>
        <n v="338347554"/>
        <n v="775407226"/>
        <n v="781728925"/>
        <n v="338237733"/>
        <n v="776683199"/>
        <n v="775144318"/>
        <n v="780172121"/>
        <n v="775894235"/>
        <n v="776225068"/>
        <n v="771226553"/>
        <n v="774714304"/>
        <n v="781706851"/>
        <n v="774230720"/>
        <n v="781566500"/>
        <n v="707788922"/>
        <n v="763739110"/>
        <n v="778870144"/>
        <n v="778610692"/>
        <n v="775134338"/>
        <n v="774085900"/>
        <n v="770290395"/>
        <n v="785434976"/>
        <n v="776054296"/>
        <n v="761592193"/>
        <n v="782431105"/>
        <n v="783033787"/>
        <n v="772515146"/>
        <n v="753359759"/>
        <n v="775758201"/>
        <n v="777782900"/>
        <n v="786038253"/>
        <n v="704917338"/>
        <n v="776331474"/>
        <n v="772551078"/>
        <n v="775661455"/>
        <n v="776251899"/>
        <n v="771428937"/>
        <n v="775264622"/>
        <n v="774409291"/>
        <n v="786042688"/>
        <n v="773445799"/>
        <n v="772932581"/>
        <n v="774428537"/>
        <n v="770655495"/>
        <n v="773637953"/>
        <n v="774880562"/>
        <n v="770430101"/>
        <n v="775043755"/>
        <n v="775554017"/>
        <n v="781699011"/>
        <n v="770394556"/>
        <n v="771952687"/>
        <n v="774480985"/>
        <n v="768819835"/>
        <n v="756409883"/>
        <n v="778823579"/>
        <n v="775715660"/>
        <n v="770512919"/>
        <n v="783880187"/>
        <n v="773691545"/>
        <n v="778221515"/>
        <n v="776630094"/>
        <n v="778837600"/>
        <n v="775212989"/>
        <n v="765222286"/>
        <n v="773420594"/>
        <n v="707396415"/>
        <n v="775035260"/>
        <n v="709882764"/>
        <n v="775783316"/>
        <n v="778130036"/>
        <n v="784674867"/>
        <n v="762625979"/>
        <n v="338377866"/>
        <n v="782967453"/>
        <n v="776371828"/>
        <n v="776170495"/>
        <n v="749763759"/>
        <n v="784267222"/>
        <n v="775984700"/>
        <n v="775740539"/>
        <n v="775780909"/>
        <n v="781426622"/>
        <n v="784389233"/>
        <n v="777082130"/>
        <n v="775556094"/>
        <n v="784419069"/>
        <n v="781938215"/>
        <n v="780172112"/>
        <n v="775569510"/>
        <n v="773569432"/>
        <n v="775658789"/>
        <n v="775467165"/>
        <n v="768703746"/>
        <n v="775273852"/>
        <n v="778016676"/>
        <n v="776375211"/>
        <n v="775092096"/>
        <n v="772489112"/>
        <n v="771816838"/>
        <n v="774872626"/>
        <n v="779117863"/>
        <n v="774850927"/>
        <n v="773465476"/>
        <n v="772283269"/>
        <n v="775597258"/>
        <n v="781831938"/>
        <n v="772064440"/>
        <n v="338240370"/>
        <n v="708535343"/>
        <n v="770922026"/>
        <n v="781370101"/>
        <n v="776505937"/>
        <n v="763313476"/>
        <n v="771053847"/>
        <n v="785564540"/>
        <n v="773592330"/>
        <n v="777370401"/>
        <n v="776147708"/>
        <n v="775570266"/>
        <n v="775484487"/>
        <n v="778876532"/>
        <n v="776421350"/>
        <n v="775650094"/>
        <n v="778494908"/>
        <n v="778787700"/>
        <n v="775413433"/>
        <n v="779856350"/>
        <n v="784379994" u="1"/>
        <n v="0" u="1"/>
      </sharedItems>
    </cacheField>
    <cacheField name="Type" numFmtId="0">
      <sharedItems containsBlank="1" count="9">
        <s v="Grossiste"/>
        <s v="Demi-Gros"/>
        <s v="Grand Boutique"/>
        <s v="Alimentation"/>
        <s v="Supermarché"/>
        <s v="Mini marché"/>
        <s v="Autres"/>
        <s v="Superette"/>
        <m u="1"/>
      </sharedItems>
    </cacheField>
    <cacheField name="Precisez" numFmtId="0">
      <sharedItems containsBlank="1"/>
    </cacheField>
    <cacheField name="Point_de_Vente" numFmtId="0">
      <sharedItems containsBlank="1" count="3">
        <s v="Client Partenaire"/>
        <s v="Client non Partenaire"/>
        <m u="1"/>
      </sharedItems>
    </cacheField>
    <cacheField name="Operation" numFmtId="0">
      <sharedItems containsBlank="1" count="4">
        <s v="Livraison"/>
        <s v="Aucune"/>
        <s v="Commande"/>
        <m u="1"/>
      </sharedItems>
    </cacheField>
    <cacheField name="Mois 1" numFmtId="0">
      <sharedItems containsBlank="1"/>
    </cacheField>
    <cacheField name="Commentaire" numFmtId="0">
      <sharedItems containsBlank="1" longText="1"/>
    </cacheField>
    <cacheField name="Produit" numFmtId="0">
      <sharedItems containsBlank="1" count="14">
        <s v="Café stick Refraish 1,5gx09boites"/>
        <m/>
        <s v="Lait Janus 18gx100"/>
        <s v="Café pot Refraish 200g"/>
        <s v="Café pot Refraish 50g"/>
        <s v="Lait Kamlac sachet 18gx100"/>
        <s v="Lait Janus, Refraish, Meadow Cup sac 25kg"/>
        <s v="Café Altimo pot 50g x 24 pcs"/>
        <s v="Café stick Altimo 1,5gx09boites"/>
        <s v="Jus Lido"/>
        <s v="Lait Janus 20gx100"/>
        <s v="Lait Janus 400gx10"/>
        <s v="Café stick Altimo 1,5gx18boites"/>
        <s v="Café Altimo pot 100g x 24 pcs"/>
      </sharedItems>
    </cacheField>
    <cacheField name="Quantites" numFmtId="0">
      <sharedItems containsString="0" containsBlank="1" containsNumber="1" containsInteger="1" minValue="1" maxValue="150"/>
    </cacheField>
    <cacheField name="Prix_Unitaire" numFmtId="0">
      <sharedItems containsString="0" containsBlank="1" containsNumber="1" containsInteger="1" minValue="6000" maxValue="60000"/>
    </cacheField>
    <cacheField name="Prix Total" numFmtId="0">
      <sharedItems containsString="0" containsBlank="1" containsNumber="1" containsInteger="1" minValue="7500" maxValue="3900000"/>
    </cacheField>
    <cacheField name="Semaine" numFmtId="0">
      <sharedItems containsBlank="1" count="12">
        <s v="S31"/>
        <s v="S30"/>
        <s v="S29"/>
        <s v="S28"/>
        <s v="S27"/>
        <s v="S26"/>
        <s v="S25"/>
        <m u="1"/>
        <s v="28ème" u="1"/>
        <s v="27ème" u="1"/>
        <s v="26ème" u="1"/>
        <s v="25ème" u="1"/>
      </sharedItems>
    </cacheField>
    <cacheField name="Mois" numFmtId="0">
      <sharedItems containsMixedTypes="1" containsNumber="1" containsInteger="1" minValue="0" maxValue="0" count="3">
        <s v="juillet"/>
        <s v="juin"/>
        <n v="0" u="1"/>
      </sharedItems>
    </cacheField>
    <cacheField name="Jours (Date)" numFmtId="0" databaseField="0">
      <fieldGroup base="0">
        <rangePr groupBy="days" startDate="2025-06-22T00:00:00" endDate="2025-08-01T00:00:00"/>
        <groupItems count="368">
          <s v="&lt;22/06/2025"/>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01/08/2025"/>
        </groupItems>
      </fieldGroup>
    </cacheField>
    <cacheField name="Mois (Date)" numFmtId="0" databaseField="0">
      <fieldGroup base="0">
        <rangePr groupBy="months" startDate="2025-06-22T00:00:00" endDate="2025-08-01T00:00:00"/>
        <groupItems count="14">
          <s v="&lt;22/06/2025"/>
          <s v="janv"/>
          <s v="févr"/>
          <s v="mars"/>
          <s v="avr"/>
          <s v="mai"/>
          <s v="juin"/>
          <s v="juil"/>
          <s v="août"/>
          <s v="sept"/>
          <s v="oct"/>
          <s v="nov"/>
          <s v="déc"/>
          <s v="&gt;01/08/2025"/>
        </groupItems>
      </fieldGroup>
    </cacheField>
  </cacheFields>
  <extLst>
    <ext xmlns:x14="http://schemas.microsoft.com/office/spreadsheetml/2009/9/main" uri="{725AE2AE-9491-48be-B2B4-4EB974FC3084}">
      <x14:pivotCacheDefinition pivotCacheId="851353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5">
  <r>
    <x v="0"/>
    <x v="0"/>
    <x v="0"/>
    <x v="0"/>
    <s v="Tapha "/>
    <x v="0"/>
    <x v="0"/>
    <m/>
    <x v="0"/>
    <x v="0"/>
    <s v="Juillet"/>
    <s v="Ras "/>
    <x v="0"/>
    <n v="2"/>
    <n v="26000"/>
    <n v="52000"/>
    <x v="0"/>
    <x v="0"/>
  </r>
  <r>
    <x v="0"/>
    <x v="0"/>
    <x v="0"/>
    <x v="0"/>
    <s v="Mame cheikh "/>
    <x v="1"/>
    <x v="0"/>
    <m/>
    <x v="0"/>
    <x v="0"/>
    <s v="Juillet"/>
    <s v="Ras"/>
    <x v="0"/>
    <n v="10"/>
    <n v="26000"/>
    <n v="260000"/>
    <x v="0"/>
    <x v="0"/>
  </r>
  <r>
    <x v="0"/>
    <x v="0"/>
    <x v="0"/>
    <x v="0"/>
    <s v="Sow "/>
    <x v="2"/>
    <x v="1"/>
    <m/>
    <x v="1"/>
    <x v="1"/>
    <m/>
    <s v="Ma demande de repasser "/>
    <x v="1"/>
    <m/>
    <m/>
    <m/>
    <x v="0"/>
    <x v="0"/>
  </r>
  <r>
    <x v="0"/>
    <x v="0"/>
    <x v="0"/>
    <x v="0"/>
    <s v="Barry "/>
    <x v="3"/>
    <x v="0"/>
    <m/>
    <x v="0"/>
    <x v="1"/>
    <m/>
    <s v="Il lui reste du stock "/>
    <x v="1"/>
    <m/>
    <m/>
    <m/>
    <x v="0"/>
    <x v="0"/>
  </r>
  <r>
    <x v="0"/>
    <x v="0"/>
    <x v="0"/>
    <x v="0"/>
    <s v=" Ndongo "/>
    <x v="4"/>
    <x v="0"/>
    <m/>
    <x v="1"/>
    <x v="1"/>
    <m/>
    <s v="Ma demande de repasser "/>
    <x v="1"/>
    <m/>
    <m/>
    <m/>
    <x v="0"/>
    <x v="0"/>
  </r>
  <r>
    <x v="0"/>
    <x v="0"/>
    <x v="0"/>
    <x v="0"/>
    <s v="Elage Diallo "/>
    <x v="5"/>
    <x v="0"/>
    <m/>
    <x v="1"/>
    <x v="1"/>
    <m/>
    <s v="Ma demande de repasser _x000a__x000a_Nb: c'est mon rapport d hier le 29 juillet "/>
    <x v="1"/>
    <m/>
    <m/>
    <m/>
    <x v="0"/>
    <x v="0"/>
  </r>
  <r>
    <x v="0"/>
    <x v="0"/>
    <x v="0"/>
    <x v="1"/>
    <s v="Supermarché le cayor "/>
    <x v="6"/>
    <x v="0"/>
    <m/>
    <x v="0"/>
    <x v="0"/>
    <s v="Juillet"/>
    <s v="Ras"/>
    <x v="0"/>
    <n v="21"/>
    <n v="26000"/>
    <n v="546000"/>
    <x v="0"/>
    <x v="0"/>
  </r>
  <r>
    <x v="0"/>
    <x v="1"/>
    <x v="1"/>
    <x v="2"/>
    <s v="DJILY SENE"/>
    <x v="7"/>
    <x v="0"/>
    <m/>
    <x v="1"/>
    <x v="1"/>
    <m/>
    <s v="Il a beaucoupde café valéa"/>
    <x v="1"/>
    <m/>
    <m/>
    <m/>
    <x v="0"/>
    <x v="0"/>
  </r>
  <r>
    <x v="0"/>
    <x v="1"/>
    <x v="1"/>
    <x v="2"/>
    <s v="SALIOU BA"/>
    <x v="8"/>
    <x v="1"/>
    <m/>
    <x v="1"/>
    <x v="1"/>
    <m/>
    <s v="Il avait acheté le café chez mon client partenaire Matar Ly"/>
    <x v="1"/>
    <m/>
    <m/>
    <m/>
    <x v="0"/>
    <x v="0"/>
  </r>
  <r>
    <x v="0"/>
    <x v="1"/>
    <x v="1"/>
    <x v="2"/>
    <s v="MODOU WADE"/>
    <x v="9"/>
    <x v="1"/>
    <m/>
    <x v="1"/>
    <x v="1"/>
    <m/>
    <s v="Ne vend pas de café ni de lait"/>
    <x v="1"/>
    <m/>
    <m/>
    <m/>
    <x v="0"/>
    <x v="0"/>
  </r>
  <r>
    <x v="0"/>
    <x v="1"/>
    <x v="1"/>
    <x v="2"/>
    <s v="MOUHAMED DIALLO"/>
    <x v="10"/>
    <x v="1"/>
    <m/>
    <x v="0"/>
    <x v="1"/>
    <m/>
    <s v="Il a nos produits qu'il avait acheté chez l'équipe promotion"/>
    <x v="1"/>
    <m/>
    <m/>
    <m/>
    <x v="0"/>
    <x v="0"/>
  </r>
  <r>
    <x v="0"/>
    <x v="1"/>
    <x v="1"/>
    <x v="2"/>
    <s v="PA DIOP"/>
    <x v="11"/>
    <x v="1"/>
    <m/>
    <x v="1"/>
    <x v="1"/>
    <m/>
    <s v="Ne vend pas de café et du lait"/>
    <x v="1"/>
    <m/>
    <m/>
    <m/>
    <x v="0"/>
    <x v="0"/>
  </r>
  <r>
    <x v="0"/>
    <x v="1"/>
    <x v="1"/>
    <x v="2"/>
    <s v="ALPHA DIALLO"/>
    <x v="12"/>
    <x v="1"/>
    <m/>
    <x v="0"/>
    <x v="0"/>
    <s v="Juillet"/>
    <s v="Ras"/>
    <x v="0"/>
    <n v="5"/>
    <n v="26000"/>
    <n v="130000"/>
    <x v="0"/>
    <x v="0"/>
  </r>
  <r>
    <x v="0"/>
    <x v="1"/>
    <x v="1"/>
    <x v="3"/>
    <s v="MOUSSA BA"/>
    <x v="13"/>
    <x v="1"/>
    <m/>
    <x v="0"/>
    <x v="1"/>
    <m/>
    <s v="Son magasin est en travaux"/>
    <x v="1"/>
    <m/>
    <m/>
    <m/>
    <x v="0"/>
    <x v="0"/>
  </r>
  <r>
    <x v="0"/>
    <x v="1"/>
    <x v="1"/>
    <x v="3"/>
    <s v="CHEIKH DIOP"/>
    <x v="14"/>
    <x v="1"/>
    <m/>
    <x v="0"/>
    <x v="1"/>
    <m/>
    <s v="Il a terminé tous ses stocks de nos produits mais dit qu'il n'a pas assez d'argent pour passer comma de"/>
    <x v="1"/>
    <m/>
    <m/>
    <m/>
    <x v="0"/>
    <x v="0"/>
  </r>
  <r>
    <x v="0"/>
    <x v="1"/>
    <x v="1"/>
    <x v="3"/>
    <s v="NAFAR BOUTIQUE"/>
    <x v="15"/>
    <x v="0"/>
    <m/>
    <x v="0"/>
    <x v="1"/>
    <m/>
    <s v="Il se plaind de sa commande non livrée"/>
    <x v="1"/>
    <m/>
    <m/>
    <m/>
    <x v="0"/>
    <x v="0"/>
  </r>
  <r>
    <x v="0"/>
    <x v="1"/>
    <x v="1"/>
    <x v="3"/>
    <s v="PAPE DIOP"/>
    <x v="16"/>
    <x v="1"/>
    <m/>
    <x v="0"/>
    <x v="1"/>
    <m/>
    <s v="Il lui reste 16 cartons café stick Refraish sur son stock _x000a_Il ne vend que le café stick pas de lait ni de jus"/>
    <x v="1"/>
    <m/>
    <m/>
    <m/>
    <x v="0"/>
    <x v="0"/>
  </r>
  <r>
    <x v="0"/>
    <x v="1"/>
    <x v="1"/>
    <x v="3"/>
    <s v="MAMADOU DIA"/>
    <x v="17"/>
    <x v="0"/>
    <m/>
    <x v="0"/>
    <x v="1"/>
    <m/>
    <s v="Il lui reste du café stick Altimo et du café pto 50g en quantité indéterminée"/>
    <x v="1"/>
    <m/>
    <m/>
    <m/>
    <x v="0"/>
    <x v="0"/>
  </r>
  <r>
    <x v="0"/>
    <x v="1"/>
    <x v="1"/>
    <x v="3"/>
    <s v="LY ET FRERE"/>
    <x v="18"/>
    <x v="0"/>
    <m/>
    <x v="0"/>
    <x v="1"/>
    <m/>
    <s v="Il lui reste du café pot 200g_x000a_Il veut du café stick Refraish mais n'a pas assez d'argent pour passer commande"/>
    <x v="1"/>
    <m/>
    <m/>
    <m/>
    <x v="0"/>
    <x v="0"/>
  </r>
  <r>
    <x v="0"/>
    <x v="1"/>
    <x v="1"/>
    <x v="3"/>
    <s v="SEYNABOU BA"/>
    <x v="19"/>
    <x v="1"/>
    <m/>
    <x v="0"/>
    <x v="0"/>
    <s v="Juillet"/>
    <s v="Ras"/>
    <x v="0"/>
    <n v="10"/>
    <n v="26000"/>
    <n v="260000"/>
    <x v="0"/>
    <x v="0"/>
  </r>
  <r>
    <x v="0"/>
    <x v="2"/>
    <x v="2"/>
    <x v="4"/>
    <s v="Mohamed Fall"/>
    <x v="20"/>
    <x v="1"/>
    <m/>
    <x v="1"/>
    <x v="1"/>
    <m/>
    <s v="Le patron n'était pas encore arrivé"/>
    <x v="1"/>
    <m/>
    <m/>
    <m/>
    <x v="0"/>
    <x v="0"/>
  </r>
  <r>
    <x v="0"/>
    <x v="2"/>
    <x v="2"/>
    <x v="4"/>
    <s v="Abdallahi"/>
    <x v="21"/>
    <x v="1"/>
    <m/>
    <x v="1"/>
    <x v="1"/>
    <m/>
    <s v="Il n'a pas encore commencé à vendre nos produits"/>
    <x v="1"/>
    <m/>
    <m/>
    <m/>
    <x v="0"/>
    <x v="0"/>
  </r>
  <r>
    <x v="0"/>
    <x v="2"/>
    <x v="2"/>
    <x v="4"/>
    <s v="Sadio"/>
    <x v="22"/>
    <x v="1"/>
    <m/>
    <x v="1"/>
    <x v="1"/>
    <m/>
    <s v="C'est le grand frère qui passe les commandes et il n'était pas présent"/>
    <x v="1"/>
    <m/>
    <m/>
    <m/>
    <x v="0"/>
    <x v="0"/>
  </r>
  <r>
    <x v="0"/>
    <x v="3"/>
    <x v="3"/>
    <x v="5"/>
    <s v="Baye"/>
    <x v="23"/>
    <x v="0"/>
    <m/>
    <x v="0"/>
    <x v="1"/>
    <m/>
    <s v="Commande non livré de 10 Café stick Refraish 1,5gx09boites"/>
    <x v="1"/>
    <m/>
    <m/>
    <m/>
    <x v="0"/>
    <x v="0"/>
  </r>
  <r>
    <x v="0"/>
    <x v="3"/>
    <x v="3"/>
    <x v="5"/>
    <s v="Mouhem Diallo"/>
    <x v="24"/>
    <x v="2"/>
    <m/>
    <x v="0"/>
    <x v="1"/>
    <m/>
    <s v="Il connaît non produit"/>
    <x v="1"/>
    <m/>
    <m/>
    <m/>
    <x v="0"/>
    <x v="0"/>
  </r>
  <r>
    <x v="0"/>
    <x v="3"/>
    <x v="3"/>
    <x v="5"/>
    <s v="Alune Bah"/>
    <x v="25"/>
    <x v="0"/>
    <m/>
    <x v="1"/>
    <x v="1"/>
    <m/>
    <s v="Commande non livré pour essayer de 10 Café stick Refraish 1,5gx09boites"/>
    <x v="1"/>
    <m/>
    <m/>
    <m/>
    <x v="0"/>
    <x v="0"/>
  </r>
  <r>
    <x v="0"/>
    <x v="3"/>
    <x v="3"/>
    <x v="5"/>
    <s v="Ibrahima Diallo"/>
    <x v="26"/>
    <x v="0"/>
    <m/>
    <x v="0"/>
    <x v="1"/>
    <m/>
    <s v="Il lui reste du stock"/>
    <x v="1"/>
    <m/>
    <m/>
    <m/>
    <x v="0"/>
    <x v="0"/>
  </r>
  <r>
    <x v="0"/>
    <x v="3"/>
    <x v="3"/>
    <x v="5"/>
    <s v="Mamadou Bah"/>
    <x v="27"/>
    <x v="2"/>
    <m/>
    <x v="0"/>
    <x v="1"/>
    <m/>
    <s v="Il ma dit d passé Une notre fois"/>
    <x v="1"/>
    <m/>
    <m/>
    <m/>
    <x v="0"/>
    <x v="0"/>
  </r>
  <r>
    <x v="0"/>
    <x v="3"/>
    <x v="3"/>
    <x v="5"/>
    <s v="Alune Ndiaye"/>
    <x v="28"/>
    <x v="0"/>
    <m/>
    <x v="0"/>
    <x v="0"/>
    <s v="Juillet"/>
    <s v="Commande livre Aujourd'hui"/>
    <x v="2"/>
    <n v="25"/>
    <n v="6000"/>
    <n v="150000"/>
    <x v="0"/>
    <x v="0"/>
  </r>
  <r>
    <x v="0"/>
    <x v="0"/>
    <x v="0"/>
    <x v="6"/>
    <s v="Moussa "/>
    <x v="29"/>
    <x v="1"/>
    <m/>
    <x v="0"/>
    <x v="1"/>
    <m/>
    <s v="Il avait commandé 1 carton refraish, livré par les promoteurs "/>
    <x v="1"/>
    <m/>
    <m/>
    <m/>
    <x v="0"/>
    <x v="0"/>
  </r>
  <r>
    <x v="0"/>
    <x v="0"/>
    <x v="0"/>
    <x v="6"/>
    <s v="Omar "/>
    <x v="30"/>
    <x v="1"/>
    <m/>
    <x v="1"/>
    <x v="1"/>
    <m/>
    <s v="Ma demande de repasser "/>
    <x v="1"/>
    <m/>
    <m/>
    <m/>
    <x v="0"/>
    <x v="0"/>
  </r>
  <r>
    <x v="0"/>
    <x v="0"/>
    <x v="0"/>
    <x v="6"/>
    <s v="Le toro "/>
    <x v="31"/>
    <x v="0"/>
    <m/>
    <x v="1"/>
    <x v="1"/>
    <m/>
    <s v="Ma demande de repasser "/>
    <x v="1"/>
    <m/>
    <m/>
    <m/>
    <x v="0"/>
    <x v="0"/>
  </r>
  <r>
    <x v="0"/>
    <x v="0"/>
    <x v="0"/>
    <x v="6"/>
    <s v="Daouda "/>
    <x v="32"/>
    <x v="0"/>
    <m/>
    <x v="1"/>
    <x v="1"/>
    <m/>
    <s v="Qu'il attend d'abord d'avoir des commandes de ses clients "/>
    <x v="1"/>
    <m/>
    <m/>
    <m/>
    <x v="0"/>
    <x v="0"/>
  </r>
  <r>
    <x v="0"/>
    <x v="0"/>
    <x v="0"/>
    <x v="6"/>
    <s v="Lamarana "/>
    <x v="33"/>
    <x v="0"/>
    <m/>
    <x v="1"/>
    <x v="1"/>
    <m/>
    <s v="Le patron était absent "/>
    <x v="1"/>
    <m/>
    <m/>
    <m/>
    <x v="0"/>
    <x v="0"/>
  </r>
  <r>
    <x v="0"/>
    <x v="1"/>
    <x v="1"/>
    <x v="7"/>
    <s v="MOUSTAPHA DIALLO"/>
    <x v="34"/>
    <x v="0"/>
    <m/>
    <x v="0"/>
    <x v="2"/>
    <m/>
    <s v="Ras"/>
    <x v="3"/>
    <n v="25"/>
    <n v="19500"/>
    <n v="487500"/>
    <x v="0"/>
    <x v="0"/>
  </r>
  <r>
    <x v="0"/>
    <x v="4"/>
    <x v="4"/>
    <x v="8"/>
    <s v="Khadim Lo"/>
    <x v="35"/>
    <x v="0"/>
    <m/>
    <x v="0"/>
    <x v="0"/>
    <s v="Juillet"/>
    <s v="Rien à signaler"/>
    <x v="4"/>
    <n v="25"/>
    <n v="9750"/>
    <n v="243750"/>
    <x v="0"/>
    <x v="0"/>
  </r>
  <r>
    <x v="0"/>
    <x v="4"/>
    <x v="4"/>
    <x v="8"/>
    <s v="Khadim Lo"/>
    <x v="35"/>
    <x v="0"/>
    <m/>
    <x v="0"/>
    <x v="0"/>
    <s v="Juillet"/>
    <s v="Rien à signaler"/>
    <x v="3"/>
    <n v="25"/>
    <n v="19500"/>
    <n v="487500"/>
    <x v="0"/>
    <x v="0"/>
  </r>
  <r>
    <x v="0"/>
    <x v="4"/>
    <x v="4"/>
    <x v="8"/>
    <s v="Boubacar"/>
    <x v="36"/>
    <x v="1"/>
    <m/>
    <x v="0"/>
    <x v="1"/>
    <m/>
    <s v="Il a du mal à vendre le café"/>
    <x v="1"/>
    <m/>
    <m/>
    <m/>
    <x v="0"/>
    <x v="0"/>
  </r>
  <r>
    <x v="0"/>
    <x v="4"/>
    <x v="4"/>
    <x v="8"/>
    <s v="Ngom et frères"/>
    <x v="37"/>
    <x v="0"/>
    <m/>
    <x v="1"/>
    <x v="1"/>
    <m/>
    <s v="Il a toujours nos produits livrés par Ndiaye"/>
    <x v="1"/>
    <m/>
    <m/>
    <m/>
    <x v="0"/>
    <x v="0"/>
  </r>
  <r>
    <x v="0"/>
    <x v="4"/>
    <x v="4"/>
    <x v="8"/>
    <s v="Mouhamed"/>
    <x v="38"/>
    <x v="1"/>
    <m/>
    <x v="1"/>
    <x v="1"/>
    <m/>
    <s v="Il n'était pas présent mais il a toujours le refraish"/>
    <x v="1"/>
    <m/>
    <m/>
    <m/>
    <x v="0"/>
    <x v="0"/>
  </r>
  <r>
    <x v="0"/>
    <x v="4"/>
    <x v="4"/>
    <x v="8"/>
    <s v="Alpha Diallo"/>
    <x v="39"/>
    <x v="1"/>
    <m/>
    <x v="1"/>
    <x v="1"/>
    <m/>
    <s v="Il a d'autres produits que les nôtres"/>
    <x v="1"/>
    <m/>
    <m/>
    <m/>
    <x v="0"/>
    <x v="0"/>
  </r>
  <r>
    <x v="0"/>
    <x v="4"/>
    <x v="4"/>
    <x v="8"/>
    <s v="Mouhamed"/>
    <x v="40"/>
    <x v="1"/>
    <m/>
    <x v="1"/>
    <x v="1"/>
    <m/>
    <s v="Il a le café stick il a dit qu'il la acheté au marché"/>
    <x v="1"/>
    <m/>
    <m/>
    <m/>
    <x v="0"/>
    <x v="0"/>
  </r>
  <r>
    <x v="0"/>
    <x v="5"/>
    <x v="5"/>
    <x v="9"/>
    <s v="Assane"/>
    <x v="41"/>
    <x v="0"/>
    <m/>
    <x v="0"/>
    <x v="1"/>
    <m/>
    <s v="Li n'a pas de prokrem"/>
    <x v="1"/>
    <m/>
    <m/>
    <m/>
    <x v="0"/>
    <x v="0"/>
  </r>
  <r>
    <x v="0"/>
    <x v="5"/>
    <x v="5"/>
    <x v="9"/>
    <s v="Fallou  kebe"/>
    <x v="42"/>
    <x v="0"/>
    <m/>
    <x v="0"/>
    <x v="1"/>
    <m/>
    <s v="liu reste de stock"/>
    <x v="1"/>
    <m/>
    <m/>
    <m/>
    <x v="0"/>
    <x v="0"/>
  </r>
  <r>
    <x v="0"/>
    <x v="5"/>
    <x v="5"/>
    <x v="9"/>
    <s v="Lamarana"/>
    <x v="43"/>
    <x v="1"/>
    <m/>
    <x v="0"/>
    <x v="2"/>
    <m/>
    <s v="liu attend son commande"/>
    <x v="3"/>
    <n v="1"/>
    <n v="19500"/>
    <n v="19500"/>
    <x v="0"/>
    <x v="0"/>
  </r>
  <r>
    <x v="0"/>
    <x v="5"/>
    <x v="5"/>
    <x v="9"/>
    <s v="Check tiyane"/>
    <x v="44"/>
    <x v="0"/>
    <m/>
    <x v="0"/>
    <x v="1"/>
    <m/>
    <s v="liu  Li voulait le kamlac concentré"/>
    <x v="1"/>
    <m/>
    <m/>
    <m/>
    <x v="0"/>
    <x v="0"/>
  </r>
  <r>
    <x v="0"/>
    <x v="5"/>
    <x v="5"/>
    <x v="9"/>
    <s v="Atou Ndiaye"/>
    <x v="45"/>
    <x v="1"/>
    <m/>
    <x v="0"/>
    <x v="1"/>
    <m/>
    <s v="Li voulait  le 200g  mais Li ma di de donné dans kel que jour"/>
    <x v="1"/>
    <m/>
    <m/>
    <m/>
    <x v="0"/>
    <x v="0"/>
  </r>
  <r>
    <x v="0"/>
    <x v="5"/>
    <x v="5"/>
    <x v="9"/>
    <s v="Beye salle"/>
    <x v="46"/>
    <x v="0"/>
    <m/>
    <x v="1"/>
    <x v="1"/>
    <m/>
    <s v="liu dit  je repasser"/>
    <x v="1"/>
    <m/>
    <m/>
    <m/>
    <x v="0"/>
    <x v="0"/>
  </r>
  <r>
    <x v="0"/>
    <x v="5"/>
    <x v="5"/>
    <x v="9"/>
    <s v="Mortala"/>
    <x v="47"/>
    <x v="0"/>
    <m/>
    <x v="0"/>
    <x v="1"/>
    <m/>
    <s v="Li à dit que je attend"/>
    <x v="1"/>
    <m/>
    <m/>
    <m/>
    <x v="0"/>
    <x v="0"/>
  </r>
  <r>
    <x v="0"/>
    <x v="5"/>
    <x v="5"/>
    <x v="9"/>
    <s v="Amedou  Ba"/>
    <x v="48"/>
    <x v="0"/>
    <m/>
    <x v="1"/>
    <x v="1"/>
    <m/>
    <s v="liu est 2"/>
    <x v="1"/>
    <m/>
    <m/>
    <m/>
    <x v="0"/>
    <x v="0"/>
  </r>
  <r>
    <x v="0"/>
    <x v="5"/>
    <x v="5"/>
    <x v="9"/>
    <s v="Modou sall"/>
    <x v="49"/>
    <x v="0"/>
    <m/>
    <x v="0"/>
    <x v="2"/>
    <m/>
    <s v="liu attend son commande"/>
    <x v="0"/>
    <n v="5"/>
    <n v="26000"/>
    <n v="130000"/>
    <x v="0"/>
    <x v="0"/>
  </r>
  <r>
    <x v="0"/>
    <x v="5"/>
    <x v="5"/>
    <x v="9"/>
    <s v="Moustapha ndaw"/>
    <x v="50"/>
    <x v="0"/>
    <m/>
    <x v="0"/>
    <x v="0"/>
    <s v="Juillet"/>
    <s v="Merci"/>
    <x v="3"/>
    <n v="1"/>
    <n v="19500"/>
    <n v="19500"/>
    <x v="0"/>
    <x v="0"/>
  </r>
  <r>
    <x v="0"/>
    <x v="5"/>
    <x v="5"/>
    <x v="9"/>
    <s v="Moustapha ndaw"/>
    <x v="50"/>
    <x v="0"/>
    <m/>
    <x v="0"/>
    <x v="0"/>
    <s v="Juillet"/>
    <s v="Merci"/>
    <x v="5"/>
    <n v="1"/>
    <n v="7500"/>
    <n v="7500"/>
    <x v="0"/>
    <x v="0"/>
  </r>
  <r>
    <x v="1"/>
    <x v="3"/>
    <x v="3"/>
    <x v="5"/>
    <s v="Modou boye"/>
    <x v="51"/>
    <x v="0"/>
    <m/>
    <x v="0"/>
    <x v="1"/>
    <m/>
    <s v="Commande non livré 25 Café stick Refraish 1,5gx09boites"/>
    <x v="1"/>
    <m/>
    <m/>
    <m/>
    <x v="0"/>
    <x v="0"/>
  </r>
  <r>
    <x v="1"/>
    <x v="3"/>
    <x v="3"/>
    <x v="5"/>
    <s v="Ibrahima Diallo"/>
    <x v="52"/>
    <x v="0"/>
    <m/>
    <x v="0"/>
    <x v="1"/>
    <m/>
    <s v="Ras"/>
    <x v="1"/>
    <m/>
    <m/>
    <m/>
    <x v="0"/>
    <x v="0"/>
  </r>
  <r>
    <x v="1"/>
    <x v="3"/>
    <x v="3"/>
    <x v="5"/>
    <s v="Bobo Diallo"/>
    <x v="53"/>
    <x v="0"/>
    <m/>
    <x v="1"/>
    <x v="1"/>
    <m/>
    <s v="Il ma dit d passé Une notre fois"/>
    <x v="1"/>
    <m/>
    <m/>
    <m/>
    <x v="0"/>
    <x v="0"/>
  </r>
  <r>
    <x v="1"/>
    <x v="3"/>
    <x v="3"/>
    <x v="5"/>
    <s v="Amadou Bah"/>
    <x v="54"/>
    <x v="1"/>
    <m/>
    <x v="0"/>
    <x v="1"/>
    <m/>
    <s v="Il veut le sak d 25kg de l'ai janus mais il ma dit c chère"/>
    <x v="1"/>
    <m/>
    <m/>
    <m/>
    <x v="0"/>
    <x v="0"/>
  </r>
  <r>
    <x v="1"/>
    <x v="3"/>
    <x v="3"/>
    <x v="5"/>
    <s v="Alimentation bobo sy"/>
    <x v="55"/>
    <x v="0"/>
    <m/>
    <x v="1"/>
    <x v="1"/>
    <m/>
    <s v="Commande non livré 25 Café stick Refraish 1,5gx09boites"/>
    <x v="1"/>
    <m/>
    <m/>
    <m/>
    <x v="0"/>
    <x v="0"/>
  </r>
  <r>
    <x v="1"/>
    <x v="3"/>
    <x v="3"/>
    <x v="5"/>
    <s v="Fallou kane"/>
    <x v="56"/>
    <x v="0"/>
    <m/>
    <x v="1"/>
    <x v="1"/>
    <m/>
    <s v="Il ma dit d passé Une notre fois"/>
    <x v="1"/>
    <m/>
    <m/>
    <m/>
    <x v="0"/>
    <x v="0"/>
  </r>
  <r>
    <x v="1"/>
    <x v="3"/>
    <x v="3"/>
    <x v="5"/>
    <s v="Sakina Distribution suARL"/>
    <x v="57"/>
    <x v="0"/>
    <m/>
    <x v="0"/>
    <x v="1"/>
    <m/>
    <s v="Ras"/>
    <x v="1"/>
    <m/>
    <m/>
    <m/>
    <x v="0"/>
    <x v="0"/>
  </r>
  <r>
    <x v="1"/>
    <x v="3"/>
    <x v="3"/>
    <x v="5"/>
    <s v="Seye"/>
    <x v="58"/>
    <x v="1"/>
    <m/>
    <x v="0"/>
    <x v="0"/>
    <s v="Juillet"/>
    <s v="2 carton de 200g de pote pour essayer"/>
    <x v="3"/>
    <n v="2"/>
    <n v="19500"/>
    <n v="39000"/>
    <x v="0"/>
    <x v="0"/>
  </r>
  <r>
    <x v="1"/>
    <x v="3"/>
    <x v="3"/>
    <x v="5"/>
    <s v="Khdime siyla"/>
    <x v="59"/>
    <x v="0"/>
    <m/>
    <x v="0"/>
    <x v="1"/>
    <m/>
    <s v="Ras"/>
    <x v="1"/>
    <m/>
    <m/>
    <m/>
    <x v="0"/>
    <x v="0"/>
  </r>
  <r>
    <x v="1"/>
    <x v="1"/>
    <x v="1"/>
    <x v="10"/>
    <s v="THIERNO GUISSE"/>
    <x v="60"/>
    <x v="0"/>
    <m/>
    <x v="0"/>
    <x v="2"/>
    <m/>
    <s v="Il lui reste du café pot 100g Altimo et 200g Refraish en quantité indéterminée"/>
    <x v="0"/>
    <n v="10"/>
    <n v="26000"/>
    <n v="260000"/>
    <x v="0"/>
    <x v="0"/>
  </r>
  <r>
    <x v="1"/>
    <x v="1"/>
    <x v="1"/>
    <x v="10"/>
    <s v="PA NIANG"/>
    <x v="61"/>
    <x v="0"/>
    <m/>
    <x v="1"/>
    <x v="1"/>
    <m/>
    <s v="Il ne vend pas de café ni du lait"/>
    <x v="1"/>
    <m/>
    <m/>
    <m/>
    <x v="0"/>
    <x v="0"/>
  </r>
  <r>
    <x v="1"/>
    <x v="1"/>
    <x v="1"/>
    <x v="10"/>
    <s v="TAPHA GUEYE"/>
    <x v="62"/>
    <x v="1"/>
    <m/>
    <x v="1"/>
    <x v="1"/>
    <m/>
    <s v="Il ne vendait que Nescafé mais maintenant il a arrété définitivement"/>
    <x v="1"/>
    <m/>
    <m/>
    <m/>
    <x v="0"/>
    <x v="0"/>
  </r>
  <r>
    <x v="1"/>
    <x v="1"/>
    <x v="1"/>
    <x v="10"/>
    <s v="WOURI DIALLO"/>
    <x v="63"/>
    <x v="0"/>
    <m/>
    <x v="1"/>
    <x v="1"/>
    <m/>
    <s v="Dit qu'il va essayer ultérieurment"/>
    <x v="1"/>
    <m/>
    <m/>
    <m/>
    <x v="0"/>
    <x v="0"/>
  </r>
  <r>
    <x v="1"/>
    <x v="1"/>
    <x v="1"/>
    <x v="10"/>
    <s v="MAMADOU SALIOU DIALLO"/>
    <x v="64"/>
    <x v="1"/>
    <m/>
    <x v="1"/>
    <x v="1"/>
    <m/>
    <s v="Il a acheté le café stick Refraish chez mon client partenaire MATAR LY"/>
    <x v="1"/>
    <m/>
    <m/>
    <m/>
    <x v="0"/>
    <x v="0"/>
  </r>
  <r>
    <x v="1"/>
    <x v="1"/>
    <x v="1"/>
    <x v="10"/>
    <s v="OUSMANE BA"/>
    <x v="65"/>
    <x v="1"/>
    <m/>
    <x v="0"/>
    <x v="1"/>
    <m/>
    <s v="Il lui reste un carton café stick Altimo sur le stock que je lui avait vendu mais il est absent aujourd'hui"/>
    <x v="1"/>
    <m/>
    <m/>
    <m/>
    <x v="0"/>
    <x v="0"/>
  </r>
  <r>
    <x v="1"/>
    <x v="1"/>
    <x v="1"/>
    <x v="10"/>
    <s v="ABDALAH"/>
    <x v="66"/>
    <x v="0"/>
    <m/>
    <x v="0"/>
    <x v="1"/>
    <m/>
    <s v="Il lui reste tout nos produits de café et de lait et il dit au début sa ne marché pas bien mais maintenant les clients achètent"/>
    <x v="1"/>
    <m/>
    <m/>
    <m/>
    <x v="0"/>
    <x v="0"/>
  </r>
  <r>
    <x v="1"/>
    <x v="1"/>
    <x v="1"/>
    <x v="10"/>
    <s v="MATAR LY"/>
    <x v="67"/>
    <x v="0"/>
    <m/>
    <x v="0"/>
    <x v="1"/>
    <m/>
    <s v="Il se plaind de sa commande de 100 cartons café stick non livré"/>
    <x v="1"/>
    <m/>
    <m/>
    <m/>
    <x v="0"/>
    <x v="0"/>
  </r>
  <r>
    <x v="1"/>
    <x v="1"/>
    <x v="1"/>
    <x v="10"/>
    <s v="TAPAHA GAYE"/>
    <x v="68"/>
    <x v="0"/>
    <m/>
    <x v="0"/>
    <x v="1"/>
    <m/>
    <s v="Il se plaind de sa commande de 50 cartons café stick Refraish non livré"/>
    <x v="1"/>
    <m/>
    <m/>
    <m/>
    <x v="0"/>
    <x v="0"/>
  </r>
  <r>
    <x v="1"/>
    <x v="1"/>
    <x v="1"/>
    <x v="10"/>
    <s v="PAPE LAHATE THIAM"/>
    <x v="69"/>
    <x v="0"/>
    <m/>
    <x v="1"/>
    <x v="1"/>
    <m/>
    <s v="C'est un nouveau ponit de vente et dis qu'il va étudier le produi"/>
    <x v="1"/>
    <m/>
    <m/>
    <m/>
    <x v="0"/>
    <x v="0"/>
  </r>
  <r>
    <x v="1"/>
    <x v="2"/>
    <x v="2"/>
    <x v="11"/>
    <s v="Dieng et frères"/>
    <x v="70"/>
    <x v="1"/>
    <m/>
    <x v="1"/>
    <x v="1"/>
    <m/>
    <s v="Il demande de revenir une prochaine fois"/>
    <x v="1"/>
    <m/>
    <m/>
    <m/>
    <x v="0"/>
    <x v="0"/>
  </r>
  <r>
    <x v="1"/>
    <x v="2"/>
    <x v="2"/>
    <x v="11"/>
    <s v="Dian Diallo"/>
    <x v="71"/>
    <x v="0"/>
    <m/>
    <x v="1"/>
    <x v="1"/>
    <m/>
    <s v="Il lui reste du stock de café janus qu'il a acheté en ville"/>
    <x v="1"/>
    <m/>
    <m/>
    <m/>
    <x v="0"/>
    <x v="0"/>
  </r>
  <r>
    <x v="1"/>
    <x v="2"/>
    <x v="2"/>
    <x v="11"/>
    <s v="Sori Diallo"/>
    <x v="72"/>
    <x v="0"/>
    <m/>
    <x v="0"/>
    <x v="1"/>
    <m/>
    <s v="Il lui reste du stock"/>
    <x v="1"/>
    <m/>
    <m/>
    <m/>
    <x v="0"/>
    <x v="0"/>
  </r>
  <r>
    <x v="1"/>
    <x v="2"/>
    <x v="2"/>
    <x v="11"/>
    <s v="Samba Godho Distribution"/>
    <x v="73"/>
    <x v="0"/>
    <m/>
    <x v="0"/>
    <x v="1"/>
    <m/>
    <s v="Demande de revenir une prochaine fois"/>
    <x v="1"/>
    <m/>
    <m/>
    <m/>
    <x v="0"/>
    <x v="0"/>
  </r>
  <r>
    <x v="1"/>
    <x v="2"/>
    <x v="2"/>
    <x v="11"/>
    <s v="Sonké Global Distribution"/>
    <x v="74"/>
    <x v="0"/>
    <m/>
    <x v="0"/>
    <x v="1"/>
    <m/>
    <s v="Le patron qui passe les commandes n'était pas encore arrivé"/>
    <x v="1"/>
    <m/>
    <m/>
    <m/>
    <x v="0"/>
    <x v="0"/>
  </r>
  <r>
    <x v="1"/>
    <x v="2"/>
    <x v="2"/>
    <x v="11"/>
    <s v="Baldé"/>
    <x v="75"/>
    <x v="2"/>
    <m/>
    <x v="1"/>
    <x v="1"/>
    <m/>
    <s v="Il demande si le refraish est disponible de lui apporter un carton il va essayer"/>
    <x v="1"/>
    <m/>
    <m/>
    <m/>
    <x v="0"/>
    <x v="0"/>
  </r>
  <r>
    <x v="1"/>
    <x v="2"/>
    <x v="2"/>
    <x v="11"/>
    <s v="Lakhat"/>
    <x v="76"/>
    <x v="1"/>
    <m/>
    <x v="1"/>
    <x v="1"/>
    <m/>
    <s v="Il lui reste du stock de café janus qu'il avait acheté en ville"/>
    <x v="1"/>
    <m/>
    <m/>
    <m/>
    <x v="0"/>
    <x v="0"/>
  </r>
  <r>
    <x v="1"/>
    <x v="2"/>
    <x v="2"/>
    <x v="11"/>
    <s v="Massamba"/>
    <x v="77"/>
    <x v="1"/>
    <m/>
    <x v="0"/>
    <x v="1"/>
    <m/>
    <s v="Intéressé mais pas d'argent"/>
    <x v="1"/>
    <m/>
    <m/>
    <m/>
    <x v="0"/>
    <x v="0"/>
  </r>
  <r>
    <x v="1"/>
    <x v="6"/>
    <x v="6"/>
    <x v="12"/>
    <s v="Mohamed Diallo "/>
    <x v="78"/>
    <x v="0"/>
    <m/>
    <x v="1"/>
    <x v="1"/>
    <m/>
    <s v="La boutique est fermée "/>
    <x v="1"/>
    <m/>
    <m/>
    <m/>
    <x v="0"/>
    <x v="0"/>
  </r>
  <r>
    <x v="1"/>
    <x v="6"/>
    <x v="6"/>
    <x v="12"/>
    <s v="Alassane Diallo "/>
    <x v="79"/>
    <x v="0"/>
    <m/>
    <x v="1"/>
    <x v="1"/>
    <m/>
    <s v="Il veut le café refraich stick "/>
    <x v="1"/>
    <m/>
    <m/>
    <m/>
    <x v="0"/>
    <x v="0"/>
  </r>
  <r>
    <x v="1"/>
    <x v="6"/>
    <x v="6"/>
    <x v="12"/>
    <s v="Fallou"/>
    <x v="80"/>
    <x v="0"/>
    <m/>
    <x v="1"/>
    <x v="1"/>
    <m/>
    <s v="Il m'avait commender 2 cartons de 200g"/>
    <x v="1"/>
    <m/>
    <m/>
    <m/>
    <x v="0"/>
    <x v="0"/>
  </r>
  <r>
    <x v="1"/>
    <x v="6"/>
    <x v="6"/>
    <x v="12"/>
    <s v="Diouf "/>
    <x v="81"/>
    <x v="1"/>
    <m/>
    <x v="1"/>
    <x v="1"/>
    <m/>
    <s v="Il a acheté le café refraich 50g mais il dit que les clients disent que le café n'a pas de goût _x000a_Je lui es propose un carton de 50g Altimo "/>
    <x v="1"/>
    <m/>
    <m/>
    <m/>
    <x v="0"/>
    <x v="0"/>
  </r>
  <r>
    <x v="1"/>
    <x v="6"/>
    <x v="6"/>
    <x v="12"/>
    <s v="Daouda Diallo "/>
    <x v="82"/>
    <x v="0"/>
    <m/>
    <x v="1"/>
    <x v="1"/>
    <m/>
    <s v="Il dit qu'il vend que le café refraich stick "/>
    <x v="1"/>
    <m/>
    <m/>
    <m/>
    <x v="0"/>
    <x v="0"/>
  </r>
  <r>
    <x v="1"/>
    <x v="6"/>
    <x v="6"/>
    <x v="12"/>
    <s v="Abdoulaye Diallo "/>
    <x v="83"/>
    <x v="0"/>
    <m/>
    <x v="1"/>
    <x v="1"/>
    <m/>
    <s v="Il lui reste d'autres produits "/>
    <x v="1"/>
    <m/>
    <m/>
    <m/>
    <x v="0"/>
    <x v="0"/>
  </r>
  <r>
    <x v="1"/>
    <x v="5"/>
    <x v="5"/>
    <x v="13"/>
    <s v="Gole gole"/>
    <x v="84"/>
    <x v="0"/>
    <m/>
    <x v="0"/>
    <x v="1"/>
    <m/>
    <s v="liu reste du stock "/>
    <x v="1"/>
    <m/>
    <m/>
    <m/>
    <x v="0"/>
    <x v="0"/>
  </r>
  <r>
    <x v="1"/>
    <x v="5"/>
    <x v="5"/>
    <x v="13"/>
    <s v="Siradio "/>
    <x v="85"/>
    <x v="0"/>
    <m/>
    <x v="0"/>
    <x v="1"/>
    <m/>
    <s v="Liu attend son commande depuis le 3 samene "/>
    <x v="1"/>
    <m/>
    <m/>
    <m/>
    <x v="0"/>
    <x v="0"/>
  </r>
  <r>
    <x v="1"/>
    <x v="5"/>
    <x v="5"/>
    <x v="13"/>
    <s v="Omar Ndaiye "/>
    <x v="86"/>
    <x v="0"/>
    <m/>
    <x v="0"/>
    <x v="1"/>
    <m/>
    <s v="liu reste du stock "/>
    <x v="1"/>
    <m/>
    <m/>
    <m/>
    <x v="0"/>
    <x v="0"/>
  </r>
  <r>
    <x v="1"/>
    <x v="5"/>
    <x v="5"/>
    <x v="13"/>
    <s v="Billo salle "/>
    <x v="87"/>
    <x v="0"/>
    <m/>
    <x v="1"/>
    <x v="1"/>
    <m/>
    <s v="Le patron est sorti "/>
    <x v="1"/>
    <m/>
    <m/>
    <m/>
    <x v="0"/>
    <x v="0"/>
  </r>
  <r>
    <x v="1"/>
    <x v="5"/>
    <x v="5"/>
    <x v="13"/>
    <s v="Itilere "/>
    <x v="88"/>
    <x v="0"/>
    <m/>
    <x v="0"/>
    <x v="1"/>
    <m/>
    <s v="Li à acheter le kafe stick chez cale kalo"/>
    <x v="1"/>
    <m/>
    <m/>
    <m/>
    <x v="0"/>
    <x v="0"/>
  </r>
  <r>
    <x v="1"/>
    <x v="5"/>
    <x v="5"/>
    <x v="13"/>
    <s v="Yerno "/>
    <x v="89"/>
    <x v="0"/>
    <m/>
    <x v="0"/>
    <x v="1"/>
    <m/>
    <s v="liu  est parti en voyage mais Li revenir  dans une semaine "/>
    <x v="1"/>
    <m/>
    <m/>
    <m/>
    <x v="0"/>
    <x v="0"/>
  </r>
  <r>
    <x v="1"/>
    <x v="5"/>
    <x v="5"/>
    <x v="13"/>
    <s v="Ismiala "/>
    <x v="90"/>
    <x v="0"/>
    <m/>
    <x v="1"/>
    <x v="1"/>
    <m/>
    <s v="liu attend son commande "/>
    <x v="1"/>
    <m/>
    <m/>
    <m/>
    <x v="0"/>
    <x v="0"/>
  </r>
  <r>
    <x v="1"/>
    <x v="5"/>
    <x v="5"/>
    <x v="13"/>
    <s v="Àbalaye "/>
    <x v="91"/>
    <x v="0"/>
    <m/>
    <x v="1"/>
    <x v="1"/>
    <m/>
    <s v="liu  m'avait commander 2carton de referais jours précén"/>
    <x v="1"/>
    <m/>
    <m/>
    <m/>
    <x v="0"/>
    <x v="0"/>
  </r>
  <r>
    <x v="1"/>
    <x v="5"/>
    <x v="5"/>
    <x v="13"/>
    <s v="Aliou Ba "/>
    <x v="92"/>
    <x v="0"/>
    <m/>
    <x v="0"/>
    <x v="1"/>
    <m/>
    <s v="liu attend son commande depuis le un mois 50 carton de referais "/>
    <x v="1"/>
    <m/>
    <m/>
    <m/>
    <x v="0"/>
    <x v="0"/>
  </r>
  <r>
    <x v="1"/>
    <x v="5"/>
    <x v="5"/>
    <x v="13"/>
    <s v="Memedou Ba "/>
    <x v="93"/>
    <x v="0"/>
    <m/>
    <x v="0"/>
    <x v="1"/>
    <m/>
    <s v="liu aussi  attend c'est 25carton de referais depuis 3 semaines "/>
    <x v="1"/>
    <m/>
    <m/>
    <m/>
    <x v="0"/>
    <x v="0"/>
  </r>
  <r>
    <x v="1"/>
    <x v="5"/>
    <x v="5"/>
    <x v="13"/>
    <s v="Salle Pikine "/>
    <x v="94"/>
    <x v="1"/>
    <m/>
    <x v="0"/>
    <x v="1"/>
    <m/>
    <s v="liu  aussi pareil "/>
    <x v="1"/>
    <m/>
    <m/>
    <m/>
    <x v="0"/>
    <x v="0"/>
  </r>
  <r>
    <x v="1"/>
    <x v="5"/>
    <x v="5"/>
    <x v="13"/>
    <s v="Àbalaye Diallo "/>
    <x v="95"/>
    <x v="0"/>
    <m/>
    <x v="1"/>
    <x v="1"/>
    <m/>
    <s v="Le kafe stick est trop lent pour lui Li à des autres café de 200et50g "/>
    <x v="1"/>
    <m/>
    <m/>
    <m/>
    <x v="0"/>
    <x v="0"/>
  </r>
  <r>
    <x v="1"/>
    <x v="5"/>
    <x v="5"/>
    <x v="13"/>
    <s v="Ibrahima   Diallo "/>
    <x v="96"/>
    <x v="1"/>
    <m/>
    <x v="1"/>
    <x v="1"/>
    <m/>
    <s v="Li voulait un carton Altimo mais joux ka precen"/>
    <x v="1"/>
    <m/>
    <m/>
    <m/>
    <x v="0"/>
    <x v="0"/>
  </r>
  <r>
    <x v="1"/>
    <x v="4"/>
    <x v="4"/>
    <x v="14"/>
    <s v="Mbaye Gningue"/>
    <x v="97"/>
    <x v="0"/>
    <m/>
    <x v="0"/>
    <x v="1"/>
    <m/>
    <s v="Il avait acheter les pots altimo 50 et 100g mais a dit qu'il le vend à peine"/>
    <x v="1"/>
    <m/>
    <m/>
    <m/>
    <x v="0"/>
    <x v="0"/>
  </r>
  <r>
    <x v="1"/>
    <x v="4"/>
    <x v="4"/>
    <x v="14"/>
    <s v="Alpha Diallo"/>
    <x v="98"/>
    <x v="0"/>
    <m/>
    <x v="1"/>
    <x v="1"/>
    <m/>
    <s v="Il a dit qu'il va acheter le produit s'il voit plus d'ampleur"/>
    <x v="1"/>
    <m/>
    <m/>
    <m/>
    <x v="0"/>
    <x v="0"/>
  </r>
  <r>
    <x v="1"/>
    <x v="4"/>
    <x v="4"/>
    <x v="14"/>
    <s v="Serigne Touré"/>
    <x v="99"/>
    <x v="0"/>
    <m/>
    <x v="1"/>
    <x v="1"/>
    <m/>
    <s v="Qu'il aimerait acheter le pot 50g refraish s'il était à 9000f"/>
    <x v="1"/>
    <m/>
    <m/>
    <m/>
    <x v="0"/>
    <x v="0"/>
  </r>
  <r>
    <x v="1"/>
    <x v="4"/>
    <x v="4"/>
    <x v="14"/>
    <s v="Cheikh Touré"/>
    <x v="100"/>
    <x v="0"/>
    <m/>
    <x v="0"/>
    <x v="1"/>
    <m/>
    <s v="Il va appeler pour faire sa commande"/>
    <x v="1"/>
    <m/>
    <m/>
    <m/>
    <x v="0"/>
    <x v="0"/>
  </r>
  <r>
    <x v="1"/>
    <x v="4"/>
    <x v="4"/>
    <x v="14"/>
    <s v="Yally et Frères"/>
    <x v="101"/>
    <x v="0"/>
    <m/>
    <x v="0"/>
    <x v="1"/>
    <m/>
    <s v="Il essaie de vendre peu à peu "/>
    <x v="1"/>
    <m/>
    <m/>
    <m/>
    <x v="0"/>
    <x v="0"/>
  </r>
  <r>
    <x v="1"/>
    <x v="4"/>
    <x v="4"/>
    <x v="14"/>
    <s v="_x000a_Abdou Karim"/>
    <x v="102"/>
    <x v="1"/>
    <m/>
    <x v="1"/>
    <x v="1"/>
    <m/>
    <s v="Il voulait le café stick "/>
    <x v="1"/>
    <m/>
    <m/>
    <m/>
    <x v="0"/>
    <x v="0"/>
  </r>
  <r>
    <x v="1"/>
    <x v="4"/>
    <x v="4"/>
    <x v="14"/>
    <s v="Baldé"/>
    <x v="103"/>
    <x v="0"/>
    <m/>
    <x v="1"/>
    <x v="1"/>
    <m/>
    <s v="Il n'était pas présent"/>
    <x v="1"/>
    <m/>
    <m/>
    <m/>
    <x v="0"/>
    <x v="0"/>
  </r>
  <r>
    <x v="1"/>
    <x v="4"/>
    <x v="4"/>
    <x v="14"/>
    <s v="Gningue et Frères"/>
    <x v="104"/>
    <x v="1"/>
    <m/>
    <x v="1"/>
    <x v="1"/>
    <m/>
    <s v="Il a d'autres produits"/>
    <x v="1"/>
    <m/>
    <m/>
    <m/>
    <x v="0"/>
    <x v="0"/>
  </r>
  <r>
    <x v="1"/>
    <x v="4"/>
    <x v="4"/>
    <x v="14"/>
    <s v="Ablaye"/>
    <x v="105"/>
    <x v="3"/>
    <m/>
    <x v="0"/>
    <x v="1"/>
    <m/>
    <s v="Il en reste un peu sur nos produits"/>
    <x v="1"/>
    <m/>
    <m/>
    <m/>
    <x v="0"/>
    <x v="0"/>
  </r>
  <r>
    <x v="1"/>
    <x v="4"/>
    <x v="4"/>
    <x v="14"/>
    <s v="Khalifa kounta"/>
    <x v="106"/>
    <x v="3"/>
    <m/>
    <x v="0"/>
    <x v="1"/>
    <m/>
    <s v="Il est toujours en voyage"/>
    <x v="1"/>
    <m/>
    <m/>
    <m/>
    <x v="0"/>
    <x v="0"/>
  </r>
  <r>
    <x v="1"/>
    <x v="4"/>
    <x v="4"/>
    <x v="14"/>
    <s v="Bilal Fall"/>
    <x v="107"/>
    <x v="1"/>
    <m/>
    <x v="1"/>
    <x v="1"/>
    <m/>
    <s v="Il est toujours catégorique avec son Nescafé"/>
    <x v="1"/>
    <m/>
    <m/>
    <m/>
    <x v="0"/>
    <x v="0"/>
  </r>
  <r>
    <x v="1"/>
    <x v="4"/>
    <x v="4"/>
    <x v="14"/>
    <s v="Cheikh Kounta"/>
    <x v="108"/>
    <x v="1"/>
    <m/>
    <x v="1"/>
    <x v="1"/>
    <m/>
    <s v="Il vas appeler en cas de besoin"/>
    <x v="1"/>
    <m/>
    <m/>
    <m/>
    <x v="0"/>
    <x v="0"/>
  </r>
  <r>
    <x v="1"/>
    <x v="4"/>
    <x v="4"/>
    <x v="14"/>
    <s v="Sow et Frères"/>
    <x v="109"/>
    <x v="3"/>
    <m/>
    <x v="0"/>
    <x v="1"/>
    <m/>
    <s v="Il en reste quelques pots de 50 et 200g"/>
    <x v="1"/>
    <m/>
    <m/>
    <m/>
    <x v="0"/>
    <x v="0"/>
  </r>
  <r>
    <x v="1"/>
    <x v="4"/>
    <x v="4"/>
    <x v="14"/>
    <s v="Mouhamed Aïdara"/>
    <x v="110"/>
    <x v="3"/>
    <m/>
    <x v="1"/>
    <x v="1"/>
    <m/>
    <s v="Il veut essayer le café pot"/>
    <x v="1"/>
    <m/>
    <m/>
    <m/>
    <x v="0"/>
    <x v="0"/>
  </r>
  <r>
    <x v="2"/>
    <x v="2"/>
    <x v="2"/>
    <x v="15"/>
    <s v="Malick"/>
    <x v="111"/>
    <x v="1"/>
    <m/>
    <x v="0"/>
    <x v="1"/>
    <m/>
    <s v="Il dit qu'il lui reste du stock et demande de revenir une prochaine fois"/>
    <x v="1"/>
    <m/>
    <m/>
    <m/>
    <x v="0"/>
    <x v="0"/>
  </r>
  <r>
    <x v="2"/>
    <x v="2"/>
    <x v="2"/>
    <x v="15"/>
    <s v="Thiaw"/>
    <x v="112"/>
    <x v="0"/>
    <m/>
    <x v="0"/>
    <x v="1"/>
    <m/>
    <s v="Celui qui passe les commandes n'était pas présent"/>
    <x v="1"/>
    <m/>
    <m/>
    <m/>
    <x v="0"/>
    <x v="0"/>
  </r>
  <r>
    <x v="2"/>
    <x v="2"/>
    <x v="2"/>
    <x v="15"/>
    <s v="Serigne Modou"/>
    <x v="113"/>
    <x v="0"/>
    <m/>
    <x v="0"/>
    <x v="1"/>
    <m/>
    <s v="Il avait commandé du refraish depuis 1mois c'est pas livré et finalement il l'a acheté à Sandaga"/>
    <x v="1"/>
    <m/>
    <m/>
    <m/>
    <x v="0"/>
    <x v="0"/>
  </r>
  <r>
    <x v="2"/>
    <x v="2"/>
    <x v="2"/>
    <x v="15"/>
    <s v="Amadou"/>
    <x v="114"/>
    <x v="0"/>
    <m/>
    <x v="0"/>
    <x v="1"/>
    <m/>
    <s v="Il lui reste du stock"/>
    <x v="1"/>
    <m/>
    <m/>
    <m/>
    <x v="0"/>
    <x v="0"/>
  </r>
  <r>
    <x v="2"/>
    <x v="2"/>
    <x v="2"/>
    <x v="15"/>
    <s v="Khalil"/>
    <x v="115"/>
    <x v="1"/>
    <m/>
    <x v="0"/>
    <x v="1"/>
    <m/>
    <s v="Le patron était sorti et il  reste du stock"/>
    <x v="1"/>
    <m/>
    <m/>
    <m/>
    <x v="0"/>
    <x v="0"/>
  </r>
  <r>
    <x v="2"/>
    <x v="2"/>
    <x v="2"/>
    <x v="15"/>
    <s v="Saliou"/>
    <x v="116"/>
    <x v="0"/>
    <m/>
    <x v="0"/>
    <x v="1"/>
    <m/>
    <s v="Va rappeler quand il sera prêt pour l'achat"/>
    <x v="1"/>
    <m/>
    <m/>
    <m/>
    <x v="0"/>
    <x v="0"/>
  </r>
  <r>
    <x v="2"/>
    <x v="2"/>
    <x v="2"/>
    <x v="16"/>
    <s v="Pape Dieng"/>
    <x v="117"/>
    <x v="1"/>
    <m/>
    <x v="0"/>
    <x v="2"/>
    <m/>
    <s v="Il a commandé 5 sacs de lait 25kg.la livraison n'est pas encore faite"/>
    <x v="6"/>
    <n v="5"/>
    <n v="60000"/>
    <n v="300000"/>
    <x v="0"/>
    <x v="0"/>
  </r>
  <r>
    <x v="2"/>
    <x v="1"/>
    <x v="1"/>
    <x v="17"/>
    <s v="MOUSTAPHA MBAO"/>
    <x v="118"/>
    <x v="0"/>
    <m/>
    <x v="0"/>
    <x v="1"/>
    <m/>
    <s v="Il lui reste 18 cartons café stick Refraish"/>
    <x v="1"/>
    <m/>
    <m/>
    <m/>
    <x v="0"/>
    <x v="0"/>
  </r>
  <r>
    <x v="2"/>
    <x v="1"/>
    <x v="1"/>
    <x v="17"/>
    <s v="THIERNO SOULEYMANE"/>
    <x v="119"/>
    <x v="0"/>
    <m/>
    <x v="0"/>
    <x v="1"/>
    <m/>
    <s v="Il lui reste 3 cartons café stick Refraish "/>
    <x v="1"/>
    <m/>
    <m/>
    <m/>
    <x v="0"/>
    <x v="0"/>
  </r>
  <r>
    <x v="2"/>
    <x v="1"/>
    <x v="1"/>
    <x v="17"/>
    <s v="BALDE"/>
    <x v="120"/>
    <x v="1"/>
    <m/>
    <x v="0"/>
    <x v="1"/>
    <m/>
    <s v="Il lui reste du café stick Refraish qu'il avait acheté chez mon grossiste partenaire Matar Ly"/>
    <x v="1"/>
    <m/>
    <m/>
    <m/>
    <x v="0"/>
    <x v="0"/>
  </r>
  <r>
    <x v="2"/>
    <x v="1"/>
    <x v="1"/>
    <x v="17"/>
    <s v="CHERIF DIALLO"/>
    <x v="121"/>
    <x v="0"/>
    <m/>
    <x v="0"/>
    <x v="2"/>
    <m/>
    <s v="Il lui reste 5 cartons café stick Refraish"/>
    <x v="0"/>
    <n v="50"/>
    <n v="26000"/>
    <n v="1300000"/>
    <x v="0"/>
    <x v="0"/>
  </r>
  <r>
    <x v="2"/>
    <x v="1"/>
    <x v="1"/>
    <x v="17"/>
    <s v="ABDOULAYE BA"/>
    <x v="122"/>
    <x v="0"/>
    <m/>
    <x v="0"/>
    <x v="1"/>
    <m/>
    <s v="Il lui reste 19 cartons café stick Refraish"/>
    <x v="1"/>
    <m/>
    <m/>
    <m/>
    <x v="0"/>
    <x v="0"/>
  </r>
  <r>
    <x v="2"/>
    <x v="1"/>
    <x v="1"/>
    <x v="17"/>
    <s v="LATIF DIENG"/>
    <x v="123"/>
    <x v="1"/>
    <m/>
    <x v="1"/>
    <x v="1"/>
    <m/>
    <s v="C'est un nouveau point de vente il dit qu'il va regarder après"/>
    <x v="1"/>
    <m/>
    <m/>
    <m/>
    <x v="0"/>
    <x v="0"/>
  </r>
  <r>
    <x v="2"/>
    <x v="1"/>
    <x v="1"/>
    <x v="7"/>
    <s v="ABDOURAHMANE BA"/>
    <x v="124"/>
    <x v="1"/>
    <m/>
    <x v="0"/>
    <x v="1"/>
    <m/>
    <s v="Il lui reste 3 cartons lait en poudre 400g "/>
    <x v="1"/>
    <m/>
    <m/>
    <m/>
    <x v="0"/>
    <x v="0"/>
  </r>
  <r>
    <x v="2"/>
    <x v="1"/>
    <x v="1"/>
    <x v="7"/>
    <s v="MATAR KA"/>
    <x v="125"/>
    <x v="1"/>
    <m/>
    <x v="0"/>
    <x v="1"/>
    <m/>
    <s v="Il lui reste 1 carton café stick Refraish qu'il avait acheté chez mon grossiste partenaire Ablaye Diallo"/>
    <x v="1"/>
    <m/>
    <m/>
    <m/>
    <x v="0"/>
    <x v="0"/>
  </r>
  <r>
    <x v="2"/>
    <x v="1"/>
    <x v="1"/>
    <x v="7"/>
    <s v="CHEIKH NDAO"/>
    <x v="126"/>
    <x v="1"/>
    <m/>
    <x v="0"/>
    <x v="1"/>
    <m/>
    <s v="Je lui avait vendu 2 café pot 200g Refraish et 1 cartons café stick Refraish que j'avais pris chez mon grossite partenaire Seydou Tall qui avait du mal a écoulé le café pot"/>
    <x v="1"/>
    <m/>
    <m/>
    <m/>
    <x v="0"/>
    <x v="0"/>
  </r>
  <r>
    <x v="2"/>
    <x v="1"/>
    <x v="1"/>
    <x v="7"/>
    <s v="ABDALLAH DIALLO"/>
    <x v="127"/>
    <x v="0"/>
    <m/>
    <x v="0"/>
    <x v="1"/>
    <m/>
    <s v="Il lui reste 14 cartons café stick Refraish"/>
    <x v="1"/>
    <m/>
    <m/>
    <m/>
    <x v="0"/>
    <x v="0"/>
  </r>
  <r>
    <x v="2"/>
    <x v="1"/>
    <x v="1"/>
    <x v="7"/>
    <s v="SEYDOU TALL"/>
    <x v="128"/>
    <x v="0"/>
    <m/>
    <x v="0"/>
    <x v="1"/>
    <m/>
    <s v="Il lui reste 17 cartons café pots 200g "/>
    <x v="1"/>
    <m/>
    <m/>
    <m/>
    <x v="0"/>
    <x v="0"/>
  </r>
  <r>
    <x v="2"/>
    <x v="1"/>
    <x v="1"/>
    <x v="7"/>
    <s v="MOUSTAPHA DIALLO"/>
    <x v="34"/>
    <x v="0"/>
    <m/>
    <x v="0"/>
    <x v="1"/>
    <m/>
    <s v="Il lui reste 26 cartons 50g Refraish sur les 50 cartons que je lui avait vendu et 1,5 cartons café pot 200g sur les 25 cartons, pour le stick Refraish il a fini son stock"/>
    <x v="1"/>
    <m/>
    <m/>
    <m/>
    <x v="0"/>
    <x v="0"/>
  </r>
  <r>
    <x v="2"/>
    <x v="1"/>
    <x v="1"/>
    <x v="7"/>
    <s v="BAYE FALL"/>
    <x v="129"/>
    <x v="0"/>
    <m/>
    <x v="1"/>
    <x v="1"/>
    <m/>
    <s v="Achéte chez Harati"/>
    <x v="1"/>
    <m/>
    <m/>
    <m/>
    <x v="0"/>
    <x v="0"/>
  </r>
  <r>
    <x v="2"/>
    <x v="1"/>
    <x v="1"/>
    <x v="7"/>
    <s v="NDEYE MAREME"/>
    <x v="130"/>
    <x v="0"/>
    <m/>
    <x v="0"/>
    <x v="1"/>
    <m/>
    <s v="Il lui reste du café stick Refraish et du café pots 50g en quantité indéterminé"/>
    <x v="1"/>
    <m/>
    <m/>
    <m/>
    <x v="0"/>
    <x v="0"/>
  </r>
  <r>
    <x v="2"/>
    <x v="1"/>
    <x v="1"/>
    <x v="7"/>
    <s v="THIERNO SOW"/>
    <x v="131"/>
    <x v="0"/>
    <m/>
    <x v="1"/>
    <x v="1"/>
    <m/>
    <s v="Il lui reste du café stick Refraish qu'il avait acheté chez Harati"/>
    <x v="1"/>
    <m/>
    <m/>
    <m/>
    <x v="0"/>
    <x v="0"/>
  </r>
  <r>
    <x v="2"/>
    <x v="1"/>
    <x v="1"/>
    <x v="7"/>
    <s v="KSB"/>
    <x v="132"/>
    <x v="1"/>
    <m/>
    <x v="1"/>
    <x v="1"/>
    <m/>
    <s v="Il avait acheté du café stick Refraish chez Harati"/>
    <x v="1"/>
    <m/>
    <m/>
    <m/>
    <x v="0"/>
    <x v="0"/>
  </r>
  <r>
    <x v="2"/>
    <x v="3"/>
    <x v="3"/>
    <x v="5"/>
    <s v="More"/>
    <x v="133"/>
    <x v="1"/>
    <m/>
    <x v="0"/>
    <x v="1"/>
    <m/>
    <s v="Il ma dit d passé Une notre fois"/>
    <x v="1"/>
    <m/>
    <m/>
    <m/>
    <x v="0"/>
    <x v="0"/>
  </r>
  <r>
    <x v="2"/>
    <x v="3"/>
    <x v="3"/>
    <x v="5"/>
    <s v="Dia"/>
    <x v="134"/>
    <x v="0"/>
    <m/>
    <x v="1"/>
    <x v="1"/>
    <m/>
    <s v="Ras"/>
    <x v="1"/>
    <m/>
    <m/>
    <m/>
    <x v="0"/>
    <x v="0"/>
  </r>
  <r>
    <x v="2"/>
    <x v="3"/>
    <x v="3"/>
    <x v="5"/>
    <s v="Mouhem"/>
    <x v="135"/>
    <x v="0"/>
    <m/>
    <x v="1"/>
    <x v="1"/>
    <m/>
    <s v="Il connaît non produit"/>
    <x v="1"/>
    <m/>
    <m/>
    <m/>
    <x v="0"/>
    <x v="0"/>
  </r>
  <r>
    <x v="2"/>
    <x v="3"/>
    <x v="3"/>
    <x v="5"/>
    <s v="Moussa beye"/>
    <x v="136"/>
    <x v="0"/>
    <m/>
    <x v="1"/>
    <x v="1"/>
    <m/>
    <s v="Ras"/>
    <x v="1"/>
    <m/>
    <m/>
    <m/>
    <x v="0"/>
    <x v="0"/>
  </r>
  <r>
    <x v="2"/>
    <x v="3"/>
    <x v="3"/>
    <x v="5"/>
    <s v="Baye Salou"/>
    <x v="137"/>
    <x v="0"/>
    <m/>
    <x v="1"/>
    <x v="1"/>
    <m/>
    <s v="Il ma dit d passé Une notre fois"/>
    <x v="1"/>
    <m/>
    <m/>
    <m/>
    <x v="0"/>
    <x v="0"/>
  </r>
  <r>
    <x v="2"/>
    <x v="3"/>
    <x v="3"/>
    <x v="5"/>
    <s v="SoGEcAl SARL"/>
    <x v="138"/>
    <x v="0"/>
    <m/>
    <x v="0"/>
    <x v="1"/>
    <m/>
    <s v="Commande non livré 100 Café stick Refraish 1,5gx09boites"/>
    <x v="1"/>
    <m/>
    <m/>
    <m/>
    <x v="0"/>
    <x v="0"/>
  </r>
  <r>
    <x v="2"/>
    <x v="3"/>
    <x v="3"/>
    <x v="5"/>
    <s v="Oumar Diallo"/>
    <x v="139"/>
    <x v="0"/>
    <m/>
    <x v="1"/>
    <x v="1"/>
    <m/>
    <s v="Ras"/>
    <x v="1"/>
    <m/>
    <m/>
    <m/>
    <x v="0"/>
    <x v="0"/>
  </r>
  <r>
    <x v="2"/>
    <x v="3"/>
    <x v="3"/>
    <x v="5"/>
    <s v="Pape Deiye"/>
    <x v="140"/>
    <x v="0"/>
    <m/>
    <x v="1"/>
    <x v="1"/>
    <m/>
    <s v="Il ma dit d passé Une notre fois"/>
    <x v="1"/>
    <m/>
    <m/>
    <m/>
    <x v="0"/>
    <x v="0"/>
  </r>
  <r>
    <x v="2"/>
    <x v="3"/>
    <x v="3"/>
    <x v="5"/>
    <s v="Baye"/>
    <x v="23"/>
    <x v="0"/>
    <m/>
    <x v="0"/>
    <x v="1"/>
    <m/>
    <s v="Commande non livré 10 Café stick Refraish 1,5gx09boites"/>
    <x v="1"/>
    <m/>
    <m/>
    <m/>
    <x v="0"/>
    <x v="0"/>
  </r>
  <r>
    <x v="2"/>
    <x v="3"/>
    <x v="3"/>
    <x v="5"/>
    <s v="Elhaj"/>
    <x v="141"/>
    <x v="0"/>
    <m/>
    <x v="1"/>
    <x v="1"/>
    <m/>
    <s v="Ras"/>
    <x v="1"/>
    <m/>
    <m/>
    <m/>
    <x v="0"/>
    <x v="0"/>
  </r>
  <r>
    <x v="2"/>
    <x v="3"/>
    <x v="3"/>
    <x v="5"/>
    <s v="Alune Ndiaye"/>
    <x v="28"/>
    <x v="0"/>
    <m/>
    <x v="0"/>
    <x v="0"/>
    <s v="Juillet"/>
    <s v="Commande livre"/>
    <x v="2"/>
    <n v="25"/>
    <n v="6000"/>
    <n v="150000"/>
    <x v="0"/>
    <x v="0"/>
  </r>
  <r>
    <x v="2"/>
    <x v="5"/>
    <x v="5"/>
    <x v="18"/>
    <s v="Souleymane"/>
    <x v="142"/>
    <x v="1"/>
    <m/>
    <x v="0"/>
    <x v="1"/>
    <m/>
    <s v="Li reste du  commande"/>
    <x v="1"/>
    <m/>
    <m/>
    <m/>
    <x v="0"/>
    <x v="0"/>
  </r>
  <r>
    <x v="2"/>
    <x v="5"/>
    <x v="5"/>
    <x v="18"/>
    <s v="Memedou Diallo"/>
    <x v="143"/>
    <x v="1"/>
    <m/>
    <x v="0"/>
    <x v="1"/>
    <m/>
    <s v="liu  pareil"/>
    <x v="1"/>
    <m/>
    <m/>
    <m/>
    <x v="0"/>
    <x v="0"/>
  </r>
  <r>
    <x v="2"/>
    <x v="5"/>
    <x v="5"/>
    <x v="18"/>
    <s v="Tonton  Daow"/>
    <x v="144"/>
    <x v="0"/>
    <m/>
    <x v="1"/>
    <x v="2"/>
    <m/>
    <s v="liu à  essayer  le 200g le 50g  mais c'est fini Li ma dit que je  l'aime pour  petit à petit"/>
    <x v="3"/>
    <n v="1"/>
    <n v="19500"/>
    <n v="19500"/>
    <x v="0"/>
    <x v="0"/>
  </r>
  <r>
    <x v="2"/>
    <x v="5"/>
    <x v="5"/>
    <x v="18"/>
    <s v="Tonton  Daow"/>
    <x v="144"/>
    <x v="0"/>
    <m/>
    <x v="1"/>
    <x v="2"/>
    <m/>
    <s v="liu à  essayer  le 200g le 50g  mais c'est fini Li ma dit que je  l'aime pour  petit à petit"/>
    <x v="0"/>
    <n v="1"/>
    <n v="26000"/>
    <n v="26000"/>
    <x v="0"/>
    <x v="0"/>
  </r>
  <r>
    <x v="2"/>
    <x v="5"/>
    <x v="5"/>
    <x v="18"/>
    <s v="Abadou"/>
    <x v="145"/>
    <x v="0"/>
    <m/>
    <x v="1"/>
    <x v="1"/>
    <m/>
    <s v="Le patron est sorti"/>
    <x v="1"/>
    <m/>
    <m/>
    <m/>
    <x v="0"/>
    <x v="0"/>
  </r>
  <r>
    <x v="2"/>
    <x v="5"/>
    <x v="5"/>
    <x v="18"/>
    <s v="Mouhamet  Daillo"/>
    <x v="146"/>
    <x v="0"/>
    <m/>
    <x v="1"/>
    <x v="1"/>
    <m/>
    <s v="Li ma dit  je repasser"/>
    <x v="1"/>
    <m/>
    <m/>
    <m/>
    <x v="0"/>
    <x v="0"/>
  </r>
  <r>
    <x v="2"/>
    <x v="5"/>
    <x v="5"/>
    <x v="18"/>
    <s v="Ibrahima  toukara"/>
    <x v="147"/>
    <x v="1"/>
    <m/>
    <x v="0"/>
    <x v="1"/>
    <m/>
    <s v="li liu reste estoc"/>
    <x v="1"/>
    <m/>
    <m/>
    <m/>
    <x v="0"/>
    <x v="0"/>
  </r>
  <r>
    <x v="2"/>
    <x v="5"/>
    <x v="5"/>
    <x v="18"/>
    <s v="Modou sall"/>
    <x v="49"/>
    <x v="0"/>
    <m/>
    <x v="0"/>
    <x v="1"/>
    <m/>
    <s v="Li reste  2carton de referais"/>
    <x v="1"/>
    <m/>
    <m/>
    <m/>
    <x v="0"/>
    <x v="0"/>
  </r>
  <r>
    <x v="2"/>
    <x v="0"/>
    <x v="0"/>
    <x v="1"/>
    <s v="Mor Diop "/>
    <x v="148"/>
    <x v="1"/>
    <m/>
    <x v="1"/>
    <x v="1"/>
    <m/>
    <s v="Le patron était absent "/>
    <x v="1"/>
    <m/>
    <m/>
    <m/>
    <x v="0"/>
    <x v="0"/>
  </r>
  <r>
    <x v="2"/>
    <x v="0"/>
    <x v="0"/>
    <x v="1"/>
    <s v="Supermarché le cayor "/>
    <x v="6"/>
    <x v="0"/>
    <m/>
    <x v="0"/>
    <x v="1"/>
    <m/>
    <s v="Qu'il n'a pas encore de commande "/>
    <x v="1"/>
    <m/>
    <m/>
    <m/>
    <x v="0"/>
    <x v="0"/>
  </r>
  <r>
    <x v="2"/>
    <x v="0"/>
    <x v="0"/>
    <x v="1"/>
    <s v="Alioune "/>
    <x v="149"/>
    <x v="0"/>
    <m/>
    <x v="1"/>
    <x v="1"/>
    <m/>
    <s v="Ma demande de repasser qu'il lui reste quelques boîtes acheté chez les promoteurs "/>
    <x v="1"/>
    <m/>
    <m/>
    <m/>
    <x v="0"/>
    <x v="0"/>
  </r>
  <r>
    <x v="2"/>
    <x v="0"/>
    <x v="0"/>
    <x v="1"/>
    <s v="Dioguou "/>
    <x v="150"/>
    <x v="0"/>
    <m/>
    <x v="0"/>
    <x v="1"/>
    <m/>
    <s v="Qu'il lui reste quelques boîtes encore acheté chez les promoteurs "/>
    <x v="1"/>
    <m/>
    <m/>
    <m/>
    <x v="0"/>
    <x v="0"/>
  </r>
  <r>
    <x v="2"/>
    <x v="0"/>
    <x v="0"/>
    <x v="1"/>
    <s v="Sylla"/>
    <x v="151"/>
    <x v="0"/>
    <m/>
    <x v="1"/>
    <x v="1"/>
    <m/>
    <s v="M'a demandé de repasser "/>
    <x v="1"/>
    <m/>
    <m/>
    <m/>
    <x v="0"/>
    <x v="0"/>
  </r>
  <r>
    <x v="2"/>
    <x v="0"/>
    <x v="0"/>
    <x v="1"/>
    <s v="Gueye et frère "/>
    <x v="152"/>
    <x v="3"/>
    <m/>
    <x v="0"/>
    <x v="1"/>
    <m/>
    <s v="Il lui reste quelques boîtes encore "/>
    <x v="1"/>
    <m/>
    <m/>
    <m/>
    <x v="0"/>
    <x v="0"/>
  </r>
  <r>
    <x v="2"/>
    <x v="0"/>
    <x v="0"/>
    <x v="1"/>
    <s v="Pape castor "/>
    <x v="153"/>
    <x v="0"/>
    <m/>
    <x v="1"/>
    <x v="1"/>
    <m/>
    <s v="Il est malade,ne travaille pas encore "/>
    <x v="1"/>
    <m/>
    <m/>
    <m/>
    <x v="0"/>
    <x v="0"/>
  </r>
  <r>
    <x v="2"/>
    <x v="0"/>
    <x v="0"/>
    <x v="1"/>
    <s v="Assane Wade "/>
    <x v="154"/>
    <x v="1"/>
    <m/>
    <x v="1"/>
    <x v="1"/>
    <m/>
    <s v="Ma demande de repasser "/>
    <x v="1"/>
    <m/>
    <m/>
    <m/>
    <x v="0"/>
    <x v="0"/>
  </r>
  <r>
    <x v="2"/>
    <x v="4"/>
    <x v="4"/>
    <x v="19"/>
    <s v="Ibrahima"/>
    <x v="155"/>
    <x v="1"/>
    <m/>
    <x v="0"/>
    <x v="2"/>
    <m/>
    <s v="Il aimeré essayer nos produits mais il dit que c'est difficile d'en avoir car on ne livre pas à temps"/>
    <x v="7"/>
    <n v="2"/>
    <n v="19500"/>
    <n v="39000"/>
    <x v="0"/>
    <x v="0"/>
  </r>
  <r>
    <x v="2"/>
    <x v="4"/>
    <x v="4"/>
    <x v="19"/>
    <s v="Wakeur Baye Niasse"/>
    <x v="156"/>
    <x v="0"/>
    <m/>
    <x v="0"/>
    <x v="1"/>
    <m/>
    <s v="Il a toujours d'autres produits en stock"/>
    <x v="1"/>
    <m/>
    <m/>
    <m/>
    <x v="0"/>
    <x v="0"/>
  </r>
  <r>
    <x v="2"/>
    <x v="4"/>
    <x v="4"/>
    <x v="19"/>
    <s v="Serigne Mbacké"/>
    <x v="157"/>
    <x v="0"/>
    <m/>
    <x v="1"/>
    <x v="1"/>
    <m/>
    <s v="Il en reste encore de stock de nos produits"/>
    <x v="1"/>
    <m/>
    <m/>
    <m/>
    <x v="0"/>
    <x v="0"/>
  </r>
  <r>
    <x v="2"/>
    <x v="4"/>
    <x v="4"/>
    <x v="19"/>
    <s v="Babacar"/>
    <x v="158"/>
    <x v="1"/>
    <m/>
    <x v="0"/>
    <x v="2"/>
    <m/>
    <s v="Il a d'autres produits en stock mais quand-même il veut essayer les nôtres"/>
    <x v="7"/>
    <n v="1"/>
    <n v="19500"/>
    <n v="19500"/>
    <x v="0"/>
    <x v="0"/>
  </r>
  <r>
    <x v="2"/>
    <x v="4"/>
    <x v="4"/>
    <x v="19"/>
    <s v="Sidi"/>
    <x v="159"/>
    <x v="1"/>
    <m/>
    <x v="0"/>
    <x v="2"/>
    <m/>
    <s v="Il a dit que ces client lui demandent les pots de café"/>
    <x v="3"/>
    <n v="2"/>
    <n v="19500"/>
    <n v="39000"/>
    <x v="0"/>
    <x v="0"/>
  </r>
  <r>
    <x v="2"/>
    <x v="4"/>
    <x v="4"/>
    <x v="19"/>
    <s v="Ibrahima Baldé"/>
    <x v="160"/>
    <x v="0"/>
    <m/>
    <x v="0"/>
    <x v="1"/>
    <m/>
    <s v="Il a un stock d'autres produits"/>
    <x v="1"/>
    <m/>
    <m/>
    <m/>
    <x v="0"/>
    <x v="0"/>
  </r>
  <r>
    <x v="2"/>
    <x v="4"/>
    <x v="4"/>
    <x v="19"/>
    <s v="Dia et Frères"/>
    <x v="161"/>
    <x v="0"/>
    <m/>
    <x v="0"/>
    <x v="1"/>
    <m/>
    <s v="Il a toujours le café pots 50g que je lui est livré depuis"/>
    <x v="1"/>
    <m/>
    <m/>
    <m/>
    <x v="0"/>
    <x v="0"/>
  </r>
  <r>
    <x v="2"/>
    <x v="4"/>
    <x v="4"/>
    <x v="19"/>
    <s v="Moustapha"/>
    <x v="162"/>
    <x v="0"/>
    <m/>
    <x v="1"/>
    <x v="1"/>
    <m/>
    <s v="Le pourquoi il n'a pas fait de commande c'est parce que ses clients ne l'ont pas demandés encore"/>
    <x v="1"/>
    <m/>
    <m/>
    <m/>
    <x v="0"/>
    <x v="0"/>
  </r>
  <r>
    <x v="2"/>
    <x v="4"/>
    <x v="4"/>
    <x v="19"/>
    <s v="Bath"/>
    <x v="163"/>
    <x v="0"/>
    <m/>
    <x v="1"/>
    <x v="1"/>
    <m/>
    <s v="Il a dit que si ça intéresse à ces clients il vas m'appeler"/>
    <x v="1"/>
    <m/>
    <m/>
    <m/>
    <x v="0"/>
    <x v="0"/>
  </r>
  <r>
    <x v="2"/>
    <x v="4"/>
    <x v="4"/>
    <x v="19"/>
    <s v="Abdou Rahmane"/>
    <x v="164"/>
    <x v="0"/>
    <m/>
    <x v="0"/>
    <x v="1"/>
    <m/>
    <s v="Il a dit que nos produits sont aussi longtemps restés chez lui donc il préfère attendre"/>
    <x v="1"/>
    <m/>
    <m/>
    <m/>
    <x v="0"/>
    <x v="0"/>
  </r>
  <r>
    <x v="2"/>
    <x v="4"/>
    <x v="4"/>
    <x v="19"/>
    <s v="Babacar"/>
    <x v="165"/>
    <x v="0"/>
    <m/>
    <x v="0"/>
    <x v="1"/>
    <m/>
    <s v="Il est catégorique il ne veut que le sachet altimo 150g car c'est cela que ces clients lui demandent"/>
    <x v="1"/>
    <m/>
    <m/>
    <m/>
    <x v="0"/>
    <x v="0"/>
  </r>
  <r>
    <x v="2"/>
    <x v="4"/>
    <x v="4"/>
    <x v="19"/>
    <s v="Serigne Mbacké Dia"/>
    <x v="166"/>
    <x v="0"/>
    <m/>
    <x v="0"/>
    <x v="1"/>
    <m/>
    <s v="Il est intéressé par le 50g refraish et le stick"/>
    <x v="1"/>
    <m/>
    <m/>
    <m/>
    <x v="0"/>
    <x v="0"/>
  </r>
  <r>
    <x v="2"/>
    <x v="6"/>
    <x v="6"/>
    <x v="20"/>
    <s v="Gougna Guèye "/>
    <x v="167"/>
    <x v="0"/>
    <m/>
    <x v="0"/>
    <x v="1"/>
    <m/>
    <s v="Il es intéressé par le lait évaporé "/>
    <x v="1"/>
    <m/>
    <m/>
    <m/>
    <x v="0"/>
    <x v="0"/>
  </r>
  <r>
    <x v="2"/>
    <x v="6"/>
    <x v="6"/>
    <x v="20"/>
    <s v="Worry Diallo "/>
    <x v="168"/>
    <x v="0"/>
    <m/>
    <x v="1"/>
    <x v="1"/>
    <m/>
    <s v="Il n'était pas présent "/>
    <x v="1"/>
    <m/>
    <m/>
    <m/>
    <x v="0"/>
    <x v="0"/>
  </r>
  <r>
    <x v="2"/>
    <x v="6"/>
    <x v="6"/>
    <x v="20"/>
    <s v="Abdoulaye Diallo "/>
    <x v="169"/>
    <x v="0"/>
    <m/>
    <x v="1"/>
    <x v="1"/>
    <m/>
    <s v="Il lui reste d'autres produits "/>
    <x v="1"/>
    <m/>
    <m/>
    <m/>
    <x v="0"/>
    <x v="0"/>
  </r>
  <r>
    <x v="2"/>
    <x v="6"/>
    <x v="6"/>
    <x v="20"/>
    <s v="Soumare "/>
    <x v="170"/>
    <x v="1"/>
    <m/>
    <x v="1"/>
    <x v="1"/>
    <m/>
    <s v="Il dit toujours que le patron n'était pas présent "/>
    <x v="1"/>
    <m/>
    <m/>
    <m/>
    <x v="0"/>
    <x v="0"/>
  </r>
  <r>
    <x v="2"/>
    <x v="6"/>
    <x v="6"/>
    <x v="20"/>
    <s v="Yass "/>
    <x v="171"/>
    <x v="0"/>
    <m/>
    <x v="1"/>
    <x v="1"/>
    <m/>
    <s v="Il lui reste nos produits qu' il a acheté a Dakar "/>
    <x v="1"/>
    <m/>
    <m/>
    <m/>
    <x v="0"/>
    <x v="0"/>
  </r>
  <r>
    <x v="2"/>
    <x v="6"/>
    <x v="6"/>
    <x v="20"/>
    <s v="Madina"/>
    <x v="172"/>
    <x v="0"/>
    <m/>
    <x v="0"/>
    <x v="1"/>
    <m/>
    <s v="Il avait commender 25 cartons de refraich "/>
    <x v="1"/>
    <m/>
    <m/>
    <m/>
    <x v="0"/>
    <x v="0"/>
  </r>
  <r>
    <x v="2"/>
    <x v="6"/>
    <x v="6"/>
    <x v="20"/>
    <s v="Abdourahmane "/>
    <x v="173"/>
    <x v="0"/>
    <m/>
    <x v="0"/>
    <x v="1"/>
    <m/>
    <s v="Il n'est pas présent mais il avait commender 25 cartons de refraich "/>
    <x v="1"/>
    <m/>
    <m/>
    <m/>
    <x v="0"/>
    <x v="0"/>
  </r>
  <r>
    <x v="2"/>
    <x v="6"/>
    <x v="6"/>
    <x v="20"/>
    <s v="Momodou "/>
    <x v="174"/>
    <x v="0"/>
    <m/>
    <x v="1"/>
    <x v="1"/>
    <m/>
    <s v="Il connaît nos produits mais le patron même dit que il es sorti "/>
    <x v="1"/>
    <m/>
    <m/>
    <m/>
    <x v="0"/>
    <x v="0"/>
  </r>
  <r>
    <x v="3"/>
    <x v="2"/>
    <x v="2"/>
    <x v="21"/>
    <s v="Fall"/>
    <x v="175"/>
    <x v="0"/>
    <m/>
    <x v="0"/>
    <x v="0"/>
    <s v="Juillet"/>
    <s v="Il déplore le retard de livraison parce que c'était un cas vraiment urgent ."/>
    <x v="5"/>
    <n v="50"/>
    <n v="7000"/>
    <n v="350000"/>
    <x v="1"/>
    <x v="0"/>
  </r>
  <r>
    <x v="4"/>
    <x v="3"/>
    <x v="3"/>
    <x v="22"/>
    <s v="Alimentation Générale"/>
    <x v="176"/>
    <x v="3"/>
    <m/>
    <x v="0"/>
    <x v="2"/>
    <m/>
    <s v="Commande Aujourd'hui"/>
    <x v="0"/>
    <n v="1"/>
    <n v="26000"/>
    <n v="26000"/>
    <x v="1"/>
    <x v="0"/>
  </r>
  <r>
    <x v="4"/>
    <x v="3"/>
    <x v="3"/>
    <x v="22"/>
    <s v="Amadou Bah"/>
    <x v="177"/>
    <x v="2"/>
    <m/>
    <x v="0"/>
    <x v="1"/>
    <m/>
    <s v="Ras"/>
    <x v="1"/>
    <m/>
    <m/>
    <m/>
    <x v="1"/>
    <x v="0"/>
  </r>
  <r>
    <x v="4"/>
    <x v="3"/>
    <x v="3"/>
    <x v="22"/>
    <s v="Seydou Diallo"/>
    <x v="178"/>
    <x v="1"/>
    <m/>
    <x v="0"/>
    <x v="1"/>
    <m/>
    <s v="Il ma dit ke les produits sont chers"/>
    <x v="1"/>
    <m/>
    <m/>
    <m/>
    <x v="1"/>
    <x v="0"/>
  </r>
  <r>
    <x v="4"/>
    <x v="3"/>
    <x v="3"/>
    <x v="22"/>
    <s v="Ali"/>
    <x v="179"/>
    <x v="2"/>
    <m/>
    <x v="0"/>
    <x v="1"/>
    <m/>
    <s v="Ras"/>
    <x v="1"/>
    <m/>
    <m/>
    <m/>
    <x v="1"/>
    <x v="0"/>
  </r>
  <r>
    <x v="4"/>
    <x v="3"/>
    <x v="3"/>
    <x v="22"/>
    <s v="Mouhem Diallo"/>
    <x v="180"/>
    <x v="2"/>
    <m/>
    <x v="0"/>
    <x v="1"/>
    <m/>
    <s v="Ras"/>
    <x v="1"/>
    <m/>
    <m/>
    <m/>
    <x v="1"/>
    <x v="0"/>
  </r>
  <r>
    <x v="4"/>
    <x v="3"/>
    <x v="3"/>
    <x v="22"/>
    <s v="Mbaye sey"/>
    <x v="181"/>
    <x v="2"/>
    <m/>
    <x v="0"/>
    <x v="1"/>
    <m/>
    <s v="Il connaît non produit"/>
    <x v="1"/>
    <m/>
    <m/>
    <m/>
    <x v="1"/>
    <x v="0"/>
  </r>
  <r>
    <x v="4"/>
    <x v="0"/>
    <x v="0"/>
    <x v="23"/>
    <s v="Mamadou Diallo"/>
    <x v="182"/>
    <x v="0"/>
    <m/>
    <x v="1"/>
    <x v="1"/>
    <m/>
    <s v="Ma demande de repasser _x000a_Nb:j'avais RV avec lui mais il est toujours réticent à prendre nos produits car ils sont lents a écouler"/>
    <x v="1"/>
    <m/>
    <m/>
    <m/>
    <x v="1"/>
    <x v="0"/>
  </r>
  <r>
    <x v="4"/>
    <x v="0"/>
    <x v="0"/>
    <x v="23"/>
    <s v="Amadou"/>
    <x v="183"/>
    <x v="3"/>
    <m/>
    <x v="1"/>
    <x v="1"/>
    <m/>
    <s v="Ma demande de repasser"/>
    <x v="1"/>
    <m/>
    <m/>
    <m/>
    <x v="1"/>
    <x v="0"/>
  </r>
  <r>
    <x v="4"/>
    <x v="0"/>
    <x v="0"/>
    <x v="23"/>
    <s v="Mamadou Diallo"/>
    <x v="184"/>
    <x v="1"/>
    <m/>
    <x v="1"/>
    <x v="1"/>
    <m/>
    <s v="Il avait commandé 1 carton de refraish non livré encore"/>
    <x v="1"/>
    <m/>
    <m/>
    <m/>
    <x v="1"/>
    <x v="0"/>
  </r>
  <r>
    <x v="4"/>
    <x v="0"/>
    <x v="0"/>
    <x v="23"/>
    <s v="Baye Diouf"/>
    <x v="185"/>
    <x v="1"/>
    <m/>
    <x v="1"/>
    <x v="1"/>
    <m/>
    <s v="Il était absent"/>
    <x v="1"/>
    <m/>
    <m/>
    <m/>
    <x v="1"/>
    <x v="0"/>
  </r>
  <r>
    <x v="4"/>
    <x v="0"/>
    <x v="0"/>
    <x v="23"/>
    <s v="Elage "/>
    <x v="186"/>
    <x v="1"/>
    <m/>
    <x v="1"/>
    <x v="1"/>
    <m/>
    <s v="Ma demande de repasser "/>
    <x v="1"/>
    <m/>
    <m/>
    <m/>
    <x v="1"/>
    <x v="0"/>
  </r>
  <r>
    <x v="4"/>
    <x v="5"/>
    <x v="5"/>
    <x v="24"/>
    <s v="Molado"/>
    <x v="187"/>
    <x v="0"/>
    <m/>
    <x v="1"/>
    <x v="1"/>
    <m/>
    <s v="liu dit que  je repasser samene prochain"/>
    <x v="1"/>
    <m/>
    <m/>
    <m/>
    <x v="1"/>
    <x v="0"/>
  </r>
  <r>
    <x v="4"/>
    <x v="5"/>
    <x v="5"/>
    <x v="24"/>
    <s v="Ousmane"/>
    <x v="188"/>
    <x v="1"/>
    <m/>
    <x v="1"/>
    <x v="2"/>
    <m/>
    <s v="liu attend son commande"/>
    <x v="8"/>
    <n v="1"/>
    <n v="31000"/>
    <n v="31000"/>
    <x v="1"/>
    <x v="0"/>
  </r>
  <r>
    <x v="4"/>
    <x v="5"/>
    <x v="5"/>
    <x v="24"/>
    <s v="Yerno"/>
    <x v="189"/>
    <x v="1"/>
    <m/>
    <x v="0"/>
    <x v="1"/>
    <m/>
    <s v="Li dit que le kafe istisk est trop lent liu dit  demande le kamlac"/>
    <x v="1"/>
    <m/>
    <m/>
    <m/>
    <x v="1"/>
    <x v="0"/>
  </r>
  <r>
    <x v="4"/>
    <x v="5"/>
    <x v="5"/>
    <x v="24"/>
    <s v="Souleymane  Dieme"/>
    <x v="190"/>
    <x v="0"/>
    <m/>
    <x v="1"/>
    <x v="1"/>
    <m/>
    <s v="liu m'avait commander 1 carton de referais depuis  semaines  passée"/>
    <x v="1"/>
    <m/>
    <m/>
    <m/>
    <x v="1"/>
    <x v="0"/>
  </r>
  <r>
    <x v="4"/>
    <x v="5"/>
    <x v="5"/>
    <x v="24"/>
    <s v="Gora"/>
    <x v="191"/>
    <x v="0"/>
    <m/>
    <x v="0"/>
    <x v="1"/>
    <m/>
    <s v="liu  m'avait commander  le 200g et 50g"/>
    <x v="1"/>
    <m/>
    <m/>
    <m/>
    <x v="1"/>
    <x v="0"/>
  </r>
  <r>
    <x v="4"/>
    <x v="5"/>
    <x v="5"/>
    <x v="24"/>
    <s v="Abdou"/>
    <x v="192"/>
    <x v="0"/>
    <m/>
    <x v="1"/>
    <x v="1"/>
    <m/>
    <s v="Le patron est sorti"/>
    <x v="1"/>
    <m/>
    <m/>
    <m/>
    <x v="1"/>
    <x v="0"/>
  </r>
  <r>
    <x v="4"/>
    <x v="5"/>
    <x v="5"/>
    <x v="24"/>
    <s v="Alfa"/>
    <x v="193"/>
    <x v="0"/>
    <m/>
    <x v="1"/>
    <x v="1"/>
    <m/>
    <s v="liu  est sorti"/>
    <x v="1"/>
    <m/>
    <m/>
    <m/>
    <x v="1"/>
    <x v="0"/>
  </r>
  <r>
    <x v="4"/>
    <x v="4"/>
    <x v="4"/>
    <x v="25"/>
    <s v="Ablaye Mbaye"/>
    <x v="194"/>
    <x v="0"/>
    <m/>
    <x v="0"/>
    <x v="1"/>
    <m/>
    <s v="En cas de besoin il va appeler"/>
    <x v="1"/>
    <m/>
    <m/>
    <m/>
    <x v="1"/>
    <x v="0"/>
  </r>
  <r>
    <x v="4"/>
    <x v="4"/>
    <x v="4"/>
    <x v="25"/>
    <s v="Stapro.com SARL n1"/>
    <x v="195"/>
    <x v="0"/>
    <m/>
    <x v="0"/>
    <x v="1"/>
    <m/>
    <s v="Le chef n'était pas présent et j'ai tenté de le joindre mais ça ne passé pas"/>
    <x v="1"/>
    <m/>
    <m/>
    <m/>
    <x v="1"/>
    <x v="0"/>
  </r>
  <r>
    <x v="4"/>
    <x v="4"/>
    <x v="4"/>
    <x v="25"/>
    <s v="Baldé et frère"/>
    <x v="196"/>
    <x v="1"/>
    <m/>
    <x v="1"/>
    <x v="1"/>
    <m/>
    <s v="Il avait fait un commande et n'était pas livré mais depuis lors il est un peu retissant"/>
    <x v="1"/>
    <m/>
    <m/>
    <m/>
    <x v="1"/>
    <x v="0"/>
  </r>
  <r>
    <x v="4"/>
    <x v="4"/>
    <x v="4"/>
    <x v="25"/>
    <s v="Sow et Frères"/>
    <x v="197"/>
    <x v="0"/>
    <m/>
    <x v="1"/>
    <x v="1"/>
    <m/>
    <s v="Il a le produits "/>
    <x v="1"/>
    <m/>
    <m/>
    <m/>
    <x v="1"/>
    <x v="0"/>
  </r>
  <r>
    <x v="4"/>
    <x v="4"/>
    <x v="4"/>
    <x v="25"/>
    <s v="Stapro.com SARL n2"/>
    <x v="198"/>
    <x v="0"/>
    <m/>
    <x v="1"/>
    <x v="1"/>
    <m/>
    <s v="Il a dit qu'il ne voit jamais sa livraison quand il fait sa commande"/>
    <x v="1"/>
    <m/>
    <m/>
    <m/>
    <x v="1"/>
    <x v="0"/>
  </r>
  <r>
    <x v="4"/>
    <x v="4"/>
    <x v="4"/>
    <x v="25"/>
    <s v="Sopey Nabi"/>
    <x v="199"/>
    <x v="0"/>
    <m/>
    <x v="1"/>
    <x v="1"/>
    <m/>
    <s v="Il a dit qu'il a un stock de nos produits"/>
    <x v="1"/>
    <m/>
    <m/>
    <m/>
    <x v="1"/>
    <x v="0"/>
  </r>
  <r>
    <x v="4"/>
    <x v="6"/>
    <x v="6"/>
    <x v="26"/>
    <s v="Abdou sow "/>
    <x v="200"/>
    <x v="0"/>
    <m/>
    <x v="0"/>
    <x v="0"/>
    <s v="Juillet"/>
    <s v="Ras"/>
    <x v="4"/>
    <n v="5"/>
    <n v="10250"/>
    <n v="51250"/>
    <x v="1"/>
    <x v="0"/>
  </r>
  <r>
    <x v="5"/>
    <x v="2"/>
    <x v="2"/>
    <x v="21"/>
    <s v="Fall"/>
    <x v="175"/>
    <x v="0"/>
    <m/>
    <x v="0"/>
    <x v="2"/>
    <m/>
    <s v="Il a fait sa commande mercredi.j'ai signalé la commande le jeudi 24juillet au superviseur parce que le client en avait besoin d'urgence.la commande devait être livrée au plutard le vendredi 25juillet mais la livraison n'a pas été faite et le client en a besoin d'urgence"/>
    <x v="5"/>
    <n v="50"/>
    <n v="7000"/>
    <n v="350000"/>
    <x v="1"/>
    <x v="0"/>
  </r>
  <r>
    <x v="5"/>
    <x v="3"/>
    <x v="3"/>
    <x v="27"/>
    <s v="Ibrahima Diallo"/>
    <x v="201"/>
    <x v="0"/>
    <m/>
    <x v="0"/>
    <x v="1"/>
    <m/>
    <s v="Ras"/>
    <x v="1"/>
    <m/>
    <m/>
    <m/>
    <x v="1"/>
    <x v="0"/>
  </r>
  <r>
    <x v="5"/>
    <x v="3"/>
    <x v="3"/>
    <x v="27"/>
    <s v="Abdou Diallo"/>
    <x v="202"/>
    <x v="0"/>
    <m/>
    <x v="0"/>
    <x v="1"/>
    <m/>
    <s v="Commande non livré 10 Café stick Refraish 1,5gx09boites"/>
    <x v="1"/>
    <m/>
    <m/>
    <m/>
    <x v="1"/>
    <x v="0"/>
  </r>
  <r>
    <x v="5"/>
    <x v="3"/>
    <x v="3"/>
    <x v="27"/>
    <s v="Moussa ndao"/>
    <x v="203"/>
    <x v="0"/>
    <m/>
    <x v="0"/>
    <x v="1"/>
    <m/>
    <s v="Il ma dit d passé Une notre fois"/>
    <x v="1"/>
    <m/>
    <m/>
    <m/>
    <x v="1"/>
    <x v="0"/>
  </r>
  <r>
    <x v="5"/>
    <x v="3"/>
    <x v="3"/>
    <x v="27"/>
    <s v="Abdourama salle"/>
    <x v="204"/>
    <x v="0"/>
    <m/>
    <x v="0"/>
    <x v="1"/>
    <m/>
    <s v="Ras"/>
    <x v="1"/>
    <m/>
    <m/>
    <m/>
    <x v="1"/>
    <x v="0"/>
  </r>
  <r>
    <x v="5"/>
    <x v="3"/>
    <x v="3"/>
    <x v="27"/>
    <s v="Adama"/>
    <x v="205"/>
    <x v="0"/>
    <m/>
    <x v="0"/>
    <x v="1"/>
    <m/>
    <s v="Il connaît non produit"/>
    <x v="1"/>
    <m/>
    <m/>
    <m/>
    <x v="1"/>
    <x v="0"/>
  </r>
  <r>
    <x v="5"/>
    <x v="3"/>
    <x v="3"/>
    <x v="27"/>
    <s v="Babacar Diop"/>
    <x v="206"/>
    <x v="0"/>
    <m/>
    <x v="0"/>
    <x v="1"/>
    <m/>
    <s v="Ras"/>
    <x v="1"/>
    <m/>
    <m/>
    <m/>
    <x v="1"/>
    <x v="0"/>
  </r>
  <r>
    <x v="5"/>
    <x v="3"/>
    <x v="3"/>
    <x v="27"/>
    <s v="Dame Diop"/>
    <x v="207"/>
    <x v="0"/>
    <m/>
    <x v="0"/>
    <x v="1"/>
    <m/>
    <s v="Il lui reste du stock"/>
    <x v="1"/>
    <m/>
    <m/>
    <m/>
    <x v="1"/>
    <x v="0"/>
  </r>
  <r>
    <x v="5"/>
    <x v="3"/>
    <x v="3"/>
    <x v="27"/>
    <s v="Lamine Diallo"/>
    <x v="208"/>
    <x v="0"/>
    <m/>
    <x v="0"/>
    <x v="1"/>
    <m/>
    <s v="Il lui reste du stock"/>
    <x v="1"/>
    <m/>
    <m/>
    <m/>
    <x v="1"/>
    <x v="0"/>
  </r>
  <r>
    <x v="5"/>
    <x v="3"/>
    <x v="3"/>
    <x v="27"/>
    <s v="Cheikh na"/>
    <x v="209"/>
    <x v="0"/>
    <m/>
    <x v="1"/>
    <x v="1"/>
    <m/>
    <s v="Ras"/>
    <x v="1"/>
    <m/>
    <m/>
    <m/>
    <x v="1"/>
    <x v="0"/>
  </r>
  <r>
    <x v="5"/>
    <x v="3"/>
    <x v="3"/>
    <x v="27"/>
    <s v="Issa bah"/>
    <x v="210"/>
    <x v="0"/>
    <m/>
    <x v="0"/>
    <x v="1"/>
    <m/>
    <s v="Ras"/>
    <x v="1"/>
    <m/>
    <m/>
    <m/>
    <x v="1"/>
    <x v="0"/>
  </r>
  <r>
    <x v="5"/>
    <x v="3"/>
    <x v="3"/>
    <x v="27"/>
    <s v="Oumane"/>
    <x v="211"/>
    <x v="0"/>
    <m/>
    <x v="0"/>
    <x v="1"/>
    <m/>
    <s v="Il ma dit d passé Une notre fois"/>
    <x v="1"/>
    <m/>
    <m/>
    <m/>
    <x v="1"/>
    <x v="0"/>
  </r>
  <r>
    <x v="5"/>
    <x v="3"/>
    <x v="3"/>
    <x v="27"/>
    <s v="Alfa"/>
    <x v="212"/>
    <x v="0"/>
    <m/>
    <x v="0"/>
    <x v="1"/>
    <m/>
    <s v="Ras"/>
    <x v="1"/>
    <m/>
    <m/>
    <m/>
    <x v="1"/>
    <x v="0"/>
  </r>
  <r>
    <x v="5"/>
    <x v="3"/>
    <x v="3"/>
    <x v="27"/>
    <s v="Amadou Diallo"/>
    <x v="213"/>
    <x v="0"/>
    <m/>
    <x v="0"/>
    <x v="1"/>
    <m/>
    <s v="Ras"/>
    <x v="1"/>
    <m/>
    <m/>
    <m/>
    <x v="1"/>
    <x v="0"/>
  </r>
  <r>
    <x v="5"/>
    <x v="3"/>
    <x v="3"/>
    <x v="27"/>
    <s v="Abdou Diop"/>
    <x v="214"/>
    <x v="0"/>
    <m/>
    <x v="0"/>
    <x v="2"/>
    <m/>
    <s v="Commande Aujourd'hui non livré"/>
    <x v="0"/>
    <n v="10"/>
    <n v="26000"/>
    <n v="260000"/>
    <x v="1"/>
    <x v="0"/>
  </r>
  <r>
    <x v="5"/>
    <x v="5"/>
    <x v="5"/>
    <x v="28"/>
    <s v="Bassirou"/>
    <x v="215"/>
    <x v="0"/>
    <m/>
    <x v="0"/>
    <x v="1"/>
    <m/>
    <s v="liu reste du produit"/>
    <x v="1"/>
    <m/>
    <m/>
    <m/>
    <x v="1"/>
    <x v="0"/>
  </r>
  <r>
    <x v="5"/>
    <x v="5"/>
    <x v="5"/>
    <x v="28"/>
    <s v="Khassim"/>
    <x v="216"/>
    <x v="0"/>
    <m/>
    <x v="0"/>
    <x v="1"/>
    <m/>
    <s v="Li est sorti"/>
    <x v="1"/>
    <m/>
    <m/>
    <m/>
    <x v="1"/>
    <x v="0"/>
  </r>
  <r>
    <x v="5"/>
    <x v="5"/>
    <x v="5"/>
    <x v="28"/>
    <s v="Moustapha  thaim"/>
    <x v="217"/>
    <x v="1"/>
    <m/>
    <x v="0"/>
    <x v="2"/>
    <m/>
    <s v="liu attend son commande"/>
    <x v="4"/>
    <n v="3"/>
    <n v="10750"/>
    <n v="32250"/>
    <x v="1"/>
    <x v="0"/>
  </r>
  <r>
    <x v="5"/>
    <x v="5"/>
    <x v="5"/>
    <x v="28"/>
    <s v="Abdou  Salam"/>
    <x v="218"/>
    <x v="1"/>
    <m/>
    <x v="0"/>
    <x v="2"/>
    <m/>
    <s v="Ok"/>
    <x v="3"/>
    <n v="1"/>
    <n v="19500"/>
    <n v="19500"/>
    <x v="1"/>
    <x v="0"/>
  </r>
  <r>
    <x v="5"/>
    <x v="5"/>
    <x v="5"/>
    <x v="28"/>
    <s v="Moussa Diaw"/>
    <x v="219"/>
    <x v="1"/>
    <m/>
    <x v="0"/>
    <x v="1"/>
    <m/>
    <s v="liu reste du produit"/>
    <x v="1"/>
    <m/>
    <m/>
    <m/>
    <x v="1"/>
    <x v="0"/>
  </r>
  <r>
    <x v="5"/>
    <x v="5"/>
    <x v="5"/>
    <x v="28"/>
    <s v="Moustapha  Ba"/>
    <x v="220"/>
    <x v="1"/>
    <m/>
    <x v="1"/>
    <x v="1"/>
    <m/>
    <s v="liu  est sortie"/>
    <x v="1"/>
    <m/>
    <m/>
    <m/>
    <x v="1"/>
    <x v="0"/>
  </r>
  <r>
    <x v="5"/>
    <x v="5"/>
    <x v="5"/>
    <x v="28"/>
    <s v="Ahmet"/>
    <x v="221"/>
    <x v="1"/>
    <m/>
    <x v="0"/>
    <x v="1"/>
    <m/>
    <s v="lit  dit que le patron est sorti"/>
    <x v="1"/>
    <m/>
    <m/>
    <m/>
    <x v="1"/>
    <x v="0"/>
  </r>
  <r>
    <x v="5"/>
    <x v="0"/>
    <x v="0"/>
    <x v="29"/>
    <s v="Amadou "/>
    <x v="222"/>
    <x v="3"/>
    <m/>
    <x v="0"/>
    <x v="1"/>
    <m/>
    <s v="Il a commandé 15 carton de pot refraish mais n'a pas encore confirmé "/>
    <x v="1"/>
    <m/>
    <m/>
    <m/>
    <x v="1"/>
    <x v="0"/>
  </r>
  <r>
    <x v="5"/>
    <x v="0"/>
    <x v="0"/>
    <x v="30"/>
    <s v="Baye sy"/>
    <x v="223"/>
    <x v="1"/>
    <m/>
    <x v="1"/>
    <x v="1"/>
    <m/>
    <s v="Ma demande de repasser "/>
    <x v="1"/>
    <m/>
    <m/>
    <m/>
    <x v="1"/>
    <x v="0"/>
  </r>
  <r>
    <x v="5"/>
    <x v="0"/>
    <x v="0"/>
    <x v="30"/>
    <s v="Bathie"/>
    <x v="224"/>
    <x v="1"/>
    <m/>
    <x v="1"/>
    <x v="1"/>
    <m/>
    <s v="Ma demande de repasser, qu'il y réfléchir "/>
    <x v="1"/>
    <m/>
    <m/>
    <m/>
    <x v="1"/>
    <x v="0"/>
  </r>
  <r>
    <x v="5"/>
    <x v="0"/>
    <x v="0"/>
    <x v="31"/>
    <s v="Djiby "/>
    <x v="225"/>
    <x v="1"/>
    <m/>
    <x v="1"/>
    <x v="1"/>
    <m/>
    <s v="Qu'il y réfléchir car nos produits sont chers selon lui"/>
    <x v="1"/>
    <m/>
    <m/>
    <m/>
    <x v="1"/>
    <x v="0"/>
  </r>
  <r>
    <x v="5"/>
    <x v="6"/>
    <x v="6"/>
    <x v="26"/>
    <s v="Pape Niang "/>
    <x v="226"/>
    <x v="0"/>
    <m/>
    <x v="1"/>
    <x v="1"/>
    <m/>
    <s v="Il a le café son patron est a assecna "/>
    <x v="1"/>
    <m/>
    <m/>
    <m/>
    <x v="1"/>
    <x v="0"/>
  </r>
  <r>
    <x v="5"/>
    <x v="6"/>
    <x v="6"/>
    <x v="26"/>
    <s v="Abdou sow"/>
    <x v="227"/>
    <x v="0"/>
    <m/>
    <x v="0"/>
    <x v="2"/>
    <m/>
    <s v="Il dit qu'il veut essayer _x000a_"/>
    <x v="4"/>
    <n v="10"/>
    <n v="10250"/>
    <n v="102500"/>
    <x v="1"/>
    <x v="0"/>
  </r>
  <r>
    <x v="5"/>
    <x v="6"/>
    <x v="6"/>
    <x v="26"/>
    <s v="Abdou sow "/>
    <x v="228"/>
    <x v="1"/>
    <m/>
    <x v="0"/>
    <x v="1"/>
    <m/>
    <s v="Depuis qu'il a acheté le café refraich 200g il dit toujours que sa lui reste "/>
    <x v="1"/>
    <m/>
    <m/>
    <m/>
    <x v="1"/>
    <x v="0"/>
  </r>
  <r>
    <x v="5"/>
    <x v="6"/>
    <x v="6"/>
    <x v="26"/>
    <s v="Sada"/>
    <x v="229"/>
    <x v="0"/>
    <m/>
    <x v="1"/>
    <x v="1"/>
    <m/>
    <s v="Il avait commender 03 cartons de refraich pour essayer "/>
    <x v="1"/>
    <m/>
    <m/>
    <m/>
    <x v="1"/>
    <x v="0"/>
  </r>
  <r>
    <x v="6"/>
    <x v="5"/>
    <x v="5"/>
    <x v="32"/>
    <s v="Moustapha seye "/>
    <x v="230"/>
    <x v="0"/>
    <m/>
    <x v="0"/>
    <x v="0"/>
    <s v="Juillet"/>
    <s v="Ok "/>
    <x v="8"/>
    <n v="25"/>
    <n v="31000"/>
    <n v="775000"/>
    <x v="1"/>
    <x v="0"/>
  </r>
  <r>
    <x v="6"/>
    <x v="5"/>
    <x v="5"/>
    <x v="32"/>
    <s v="Issa Diallo "/>
    <x v="231"/>
    <x v="0"/>
    <m/>
    <x v="0"/>
    <x v="1"/>
    <m/>
    <s v="Le patron est sorti "/>
    <x v="1"/>
    <m/>
    <m/>
    <m/>
    <x v="1"/>
    <x v="0"/>
  </r>
  <r>
    <x v="6"/>
    <x v="5"/>
    <x v="5"/>
    <x v="32"/>
    <s v="Memedou Ba "/>
    <x v="232"/>
    <x v="0"/>
    <m/>
    <x v="1"/>
    <x v="1"/>
    <m/>
    <s v="liu  m'avait commander 1caton de referais pour essayer "/>
    <x v="1"/>
    <m/>
    <m/>
    <m/>
    <x v="1"/>
    <x v="0"/>
  </r>
  <r>
    <x v="6"/>
    <x v="5"/>
    <x v="5"/>
    <x v="32"/>
    <s v="Mor seye "/>
    <x v="233"/>
    <x v="0"/>
    <m/>
    <x v="0"/>
    <x v="1"/>
    <m/>
    <s v="Li attend son commande depuis 27passe"/>
    <x v="1"/>
    <m/>
    <m/>
    <m/>
    <x v="1"/>
    <x v="0"/>
  </r>
  <r>
    <x v="6"/>
    <x v="5"/>
    <x v="5"/>
    <x v="32"/>
    <s v="Matar Ndaiye "/>
    <x v="234"/>
    <x v="0"/>
    <m/>
    <x v="0"/>
    <x v="1"/>
    <m/>
    <s v="Li est sorti "/>
    <x v="1"/>
    <m/>
    <m/>
    <m/>
    <x v="1"/>
    <x v="0"/>
  </r>
  <r>
    <x v="6"/>
    <x v="5"/>
    <x v="5"/>
    <x v="32"/>
    <s v="Dama "/>
    <x v="235"/>
    <x v="0"/>
    <m/>
    <x v="0"/>
    <x v="1"/>
    <m/>
    <s v="Son produit est fini  mais il est sorti "/>
    <x v="1"/>
    <m/>
    <m/>
    <m/>
    <x v="1"/>
    <x v="0"/>
  </r>
  <r>
    <x v="6"/>
    <x v="5"/>
    <x v="5"/>
    <x v="32"/>
    <s v="Abdou  Ba "/>
    <x v="236"/>
    <x v="0"/>
    <m/>
    <x v="0"/>
    <x v="1"/>
    <m/>
    <s v="son produit est fini Li voulait 5 carton de Altimo  mais je l'ai proposé 50 où bien 25 Li à di que je parle avec le patron "/>
    <x v="1"/>
    <m/>
    <m/>
    <m/>
    <x v="1"/>
    <x v="0"/>
  </r>
  <r>
    <x v="6"/>
    <x v="5"/>
    <x v="5"/>
    <x v="32"/>
    <s v="Korka "/>
    <x v="237"/>
    <x v="0"/>
    <m/>
    <x v="0"/>
    <x v="1"/>
    <m/>
    <s v="Li attend son commande depuis 3 semaines pour essayer nos produits "/>
    <x v="1"/>
    <m/>
    <m/>
    <m/>
    <x v="1"/>
    <x v="0"/>
  </r>
  <r>
    <x v="6"/>
    <x v="5"/>
    <x v="5"/>
    <x v="32"/>
    <s v="Khadim  séne "/>
    <x v="238"/>
    <x v="0"/>
    <m/>
    <x v="0"/>
    <x v="1"/>
    <m/>
    <s v="Le bosse est sorti "/>
    <x v="1"/>
    <m/>
    <m/>
    <m/>
    <x v="1"/>
    <x v="0"/>
  </r>
  <r>
    <x v="6"/>
    <x v="5"/>
    <x v="5"/>
    <x v="32"/>
    <s v="Babacar "/>
    <x v="239"/>
    <x v="1"/>
    <m/>
    <x v="0"/>
    <x v="1"/>
    <m/>
    <s v="Je l'est livré 2carton de jiu lido"/>
    <x v="1"/>
    <m/>
    <m/>
    <m/>
    <x v="1"/>
    <x v="0"/>
  </r>
  <r>
    <x v="6"/>
    <x v="0"/>
    <x v="0"/>
    <x v="0"/>
    <s v="Mame cheikh "/>
    <x v="1"/>
    <x v="0"/>
    <m/>
    <x v="0"/>
    <x v="1"/>
    <m/>
    <s v="Il avait commandé 10carton de refraish non livré "/>
    <x v="1"/>
    <m/>
    <m/>
    <m/>
    <x v="1"/>
    <x v="0"/>
  </r>
  <r>
    <x v="6"/>
    <x v="0"/>
    <x v="0"/>
    <x v="0"/>
    <s v="Barry "/>
    <x v="3"/>
    <x v="0"/>
    <m/>
    <x v="0"/>
    <x v="1"/>
    <m/>
    <s v="Il lui reste du stock "/>
    <x v="1"/>
    <m/>
    <m/>
    <m/>
    <x v="1"/>
    <x v="0"/>
  </r>
  <r>
    <x v="6"/>
    <x v="0"/>
    <x v="0"/>
    <x v="0"/>
    <s v="Ndiaye "/>
    <x v="240"/>
    <x v="0"/>
    <m/>
    <x v="1"/>
    <x v="1"/>
    <m/>
    <s v="Ma demande de repasser "/>
    <x v="1"/>
    <m/>
    <m/>
    <m/>
    <x v="1"/>
    <x v="0"/>
  </r>
  <r>
    <x v="6"/>
    <x v="0"/>
    <x v="0"/>
    <x v="0"/>
    <s v="Tapha "/>
    <x v="241"/>
    <x v="0"/>
    <m/>
    <x v="1"/>
    <x v="1"/>
    <m/>
    <s v="Il lui reste quelques cartons de déménagement café janus "/>
    <x v="1"/>
    <m/>
    <m/>
    <m/>
    <x v="1"/>
    <x v="0"/>
  </r>
  <r>
    <x v="6"/>
    <x v="0"/>
    <x v="0"/>
    <x v="0"/>
    <s v="Elage Diallo "/>
    <x v="5"/>
    <x v="0"/>
    <m/>
    <x v="1"/>
    <x v="1"/>
    <m/>
    <s v="Ma demande de repasser qu'il va parler avec son patron "/>
    <x v="1"/>
    <m/>
    <m/>
    <m/>
    <x v="1"/>
    <x v="0"/>
  </r>
  <r>
    <x v="6"/>
    <x v="0"/>
    <x v="0"/>
    <x v="0"/>
    <s v="Modou "/>
    <x v="242"/>
    <x v="1"/>
    <m/>
    <x v="1"/>
    <x v="1"/>
    <m/>
    <s v="Qu'il lui reste du stock "/>
    <x v="1"/>
    <m/>
    <m/>
    <m/>
    <x v="1"/>
    <x v="0"/>
  </r>
  <r>
    <x v="6"/>
    <x v="0"/>
    <x v="0"/>
    <x v="0"/>
    <s v="Elage"/>
    <x v="243"/>
    <x v="1"/>
    <m/>
    <x v="1"/>
    <x v="1"/>
    <m/>
    <s v="A dit qu'il va me rappeler "/>
    <x v="1"/>
    <m/>
    <m/>
    <m/>
    <x v="1"/>
    <x v="0"/>
  </r>
  <r>
    <x v="6"/>
    <x v="0"/>
    <x v="0"/>
    <x v="0"/>
    <s v="Sow"/>
    <x v="2"/>
    <x v="1"/>
    <m/>
    <x v="1"/>
    <x v="1"/>
    <m/>
    <s v="Ma demande de repasser "/>
    <x v="1"/>
    <m/>
    <m/>
    <m/>
    <x v="1"/>
    <x v="0"/>
  </r>
  <r>
    <x v="6"/>
    <x v="3"/>
    <x v="3"/>
    <x v="33"/>
    <s v="Modou fall"/>
    <x v="244"/>
    <x v="0"/>
    <m/>
    <x v="1"/>
    <x v="1"/>
    <m/>
    <s v="Ras"/>
    <x v="1"/>
    <m/>
    <m/>
    <m/>
    <x v="1"/>
    <x v="0"/>
  </r>
  <r>
    <x v="6"/>
    <x v="3"/>
    <x v="3"/>
    <x v="33"/>
    <s v="Diop"/>
    <x v="245"/>
    <x v="0"/>
    <m/>
    <x v="1"/>
    <x v="1"/>
    <m/>
    <s v="Ras"/>
    <x v="1"/>
    <m/>
    <m/>
    <m/>
    <x v="1"/>
    <x v="0"/>
  </r>
  <r>
    <x v="6"/>
    <x v="3"/>
    <x v="3"/>
    <x v="33"/>
    <s v="Alfa daillo"/>
    <x v="246"/>
    <x v="0"/>
    <m/>
    <x v="1"/>
    <x v="1"/>
    <m/>
    <s v="Il ma dit d passé Une notre fois"/>
    <x v="1"/>
    <m/>
    <m/>
    <m/>
    <x v="1"/>
    <x v="0"/>
  </r>
  <r>
    <x v="6"/>
    <x v="3"/>
    <x v="3"/>
    <x v="33"/>
    <s v="Sylla"/>
    <x v="247"/>
    <x v="0"/>
    <m/>
    <x v="0"/>
    <x v="1"/>
    <m/>
    <s v="Ras"/>
    <x v="1"/>
    <m/>
    <m/>
    <m/>
    <x v="1"/>
    <x v="0"/>
  </r>
  <r>
    <x v="6"/>
    <x v="3"/>
    <x v="3"/>
    <x v="33"/>
    <s v="Khassa Diop"/>
    <x v="248"/>
    <x v="0"/>
    <m/>
    <x v="0"/>
    <x v="2"/>
    <m/>
    <s v="Commande"/>
    <x v="0"/>
    <n v="25"/>
    <n v="26000"/>
    <n v="650000"/>
    <x v="1"/>
    <x v="0"/>
  </r>
  <r>
    <x v="6"/>
    <x v="3"/>
    <x v="3"/>
    <x v="33"/>
    <s v="Amina"/>
    <x v="249"/>
    <x v="0"/>
    <m/>
    <x v="1"/>
    <x v="1"/>
    <m/>
    <s v="Il ma dit d passé Une notre fois"/>
    <x v="1"/>
    <m/>
    <m/>
    <m/>
    <x v="1"/>
    <x v="0"/>
  </r>
  <r>
    <x v="6"/>
    <x v="3"/>
    <x v="3"/>
    <x v="33"/>
    <s v="Moutafa Diop"/>
    <x v="250"/>
    <x v="0"/>
    <m/>
    <x v="1"/>
    <x v="1"/>
    <m/>
    <s v="Ras"/>
    <x v="1"/>
    <m/>
    <m/>
    <m/>
    <x v="1"/>
    <x v="0"/>
  </r>
  <r>
    <x v="6"/>
    <x v="3"/>
    <x v="3"/>
    <x v="33"/>
    <s v="Moutafa Diop"/>
    <x v="251"/>
    <x v="0"/>
    <m/>
    <x v="1"/>
    <x v="1"/>
    <m/>
    <s v="Ras"/>
    <x v="1"/>
    <m/>
    <m/>
    <m/>
    <x v="1"/>
    <x v="0"/>
  </r>
  <r>
    <x v="6"/>
    <x v="2"/>
    <x v="2"/>
    <x v="16"/>
    <s v="Pape Dieng"/>
    <x v="117"/>
    <x v="1"/>
    <m/>
    <x v="0"/>
    <x v="0"/>
    <s v="Juillet"/>
    <s v="Commande reçue"/>
    <x v="3"/>
    <n v="25"/>
    <n v="19500"/>
    <n v="487500"/>
    <x v="1"/>
    <x v="0"/>
  </r>
  <r>
    <x v="6"/>
    <x v="6"/>
    <x v="6"/>
    <x v="34"/>
    <s v="Malick bah "/>
    <x v="252"/>
    <x v="0"/>
    <m/>
    <x v="1"/>
    <x v="1"/>
    <m/>
    <s v="La boutique n'était pas ouvert "/>
    <x v="1"/>
    <m/>
    <m/>
    <m/>
    <x v="1"/>
    <x v="0"/>
  </r>
  <r>
    <x v="6"/>
    <x v="6"/>
    <x v="6"/>
    <x v="34"/>
    <s v="Pape Niang "/>
    <x v="253"/>
    <x v="1"/>
    <m/>
    <x v="0"/>
    <x v="1"/>
    <m/>
    <s v="Il était sortie "/>
    <x v="1"/>
    <m/>
    <m/>
    <m/>
    <x v="1"/>
    <x v="0"/>
  </r>
  <r>
    <x v="6"/>
    <x v="6"/>
    <x v="6"/>
    <x v="34"/>
    <s v="IBRAHIMA NGOM "/>
    <x v="254"/>
    <x v="0"/>
    <m/>
    <x v="0"/>
    <x v="1"/>
    <m/>
    <s v="Il a besoin du café refraich "/>
    <x v="1"/>
    <m/>
    <m/>
    <m/>
    <x v="1"/>
    <x v="0"/>
  </r>
  <r>
    <x v="6"/>
    <x v="6"/>
    <x v="6"/>
    <x v="34"/>
    <s v="Mbaye Dieng "/>
    <x v="255"/>
    <x v="0"/>
    <m/>
    <x v="0"/>
    <x v="1"/>
    <m/>
    <s v="Il a acheté le café lido "/>
    <x v="1"/>
    <m/>
    <m/>
    <m/>
    <x v="1"/>
    <x v="0"/>
  </r>
  <r>
    <x v="6"/>
    <x v="6"/>
    <x v="6"/>
    <x v="34"/>
    <s v="Djili"/>
    <x v="256"/>
    <x v="0"/>
    <m/>
    <x v="1"/>
    <x v="1"/>
    <m/>
    <s v="Il a nos café mais l'achate a Dakar ou gueguewaye "/>
    <x v="1"/>
    <m/>
    <m/>
    <m/>
    <x v="1"/>
    <x v="0"/>
  </r>
  <r>
    <x v="6"/>
    <x v="6"/>
    <x v="6"/>
    <x v="34"/>
    <s v="Dieng et frère "/>
    <x v="257"/>
    <x v="0"/>
    <m/>
    <x v="0"/>
    <x v="1"/>
    <m/>
    <s v="Il a veut essayer le jue mais dit qu'il va m'appeler "/>
    <x v="1"/>
    <m/>
    <m/>
    <m/>
    <x v="1"/>
    <x v="0"/>
  </r>
  <r>
    <x v="6"/>
    <x v="6"/>
    <x v="6"/>
    <x v="34"/>
    <s v="Abdourahmane "/>
    <x v="258"/>
    <x v="0"/>
    <m/>
    <x v="0"/>
    <x v="1"/>
    <m/>
    <s v="Il veut le café refraich stick et dit de l'appeler pour qu'il puisse passer sa commande "/>
    <x v="1"/>
    <m/>
    <m/>
    <m/>
    <x v="1"/>
    <x v="0"/>
  </r>
  <r>
    <x v="6"/>
    <x v="6"/>
    <x v="6"/>
    <x v="34"/>
    <s v="Établissement wa salam "/>
    <x v="259"/>
    <x v="0"/>
    <m/>
    <x v="0"/>
    <x v="1"/>
    <m/>
    <s v="Depuis qu'il a acheté 2 cartons de 50g refraich pour essayer il dit que l'écoulement est lend "/>
    <x v="1"/>
    <m/>
    <m/>
    <m/>
    <x v="1"/>
    <x v="0"/>
  </r>
  <r>
    <x v="6"/>
    <x v="6"/>
    <x v="6"/>
    <x v="34"/>
    <s v="Mouhamed Bâ "/>
    <x v="260"/>
    <x v="0"/>
    <m/>
    <x v="0"/>
    <x v="1"/>
    <m/>
    <s v="Il lui reste des café refraich et dit qu' il n'a pas conté le restant "/>
    <x v="1"/>
    <m/>
    <m/>
    <m/>
    <x v="1"/>
    <x v="0"/>
  </r>
  <r>
    <x v="6"/>
    <x v="6"/>
    <x v="6"/>
    <x v="34"/>
    <s v="Adama Bâ "/>
    <x v="261"/>
    <x v="0"/>
    <m/>
    <x v="0"/>
    <x v="1"/>
    <m/>
    <s v="Il demande si le lait évaporé n'es pas disponible "/>
    <x v="1"/>
    <m/>
    <m/>
    <m/>
    <x v="1"/>
    <x v="0"/>
  </r>
  <r>
    <x v="6"/>
    <x v="6"/>
    <x v="6"/>
    <x v="34"/>
    <s v="Mamour Diop "/>
    <x v="262"/>
    <x v="0"/>
    <m/>
    <x v="1"/>
    <x v="1"/>
    <m/>
    <s v="Le patron n'était pas présent "/>
    <x v="1"/>
    <m/>
    <m/>
    <m/>
    <x v="1"/>
    <x v="0"/>
  </r>
  <r>
    <x v="6"/>
    <x v="6"/>
    <x v="6"/>
    <x v="34"/>
    <s v="Ali Diop "/>
    <x v="263"/>
    <x v="1"/>
    <m/>
    <x v="1"/>
    <x v="1"/>
    <m/>
    <s v="Il n'a commencé à vendre nos produits "/>
    <x v="1"/>
    <m/>
    <m/>
    <m/>
    <x v="1"/>
    <x v="0"/>
  </r>
  <r>
    <x v="6"/>
    <x v="6"/>
    <x v="6"/>
    <x v="34"/>
    <s v="Ousmane Diallo "/>
    <x v="264"/>
    <x v="0"/>
    <m/>
    <x v="1"/>
    <x v="1"/>
    <m/>
    <s v="Celui qui passe les commandes n'es pas présent "/>
    <x v="1"/>
    <m/>
    <m/>
    <m/>
    <x v="1"/>
    <x v="0"/>
  </r>
  <r>
    <x v="6"/>
    <x v="6"/>
    <x v="6"/>
    <x v="34"/>
    <s v="Malado "/>
    <x v="265"/>
    <x v="1"/>
    <m/>
    <x v="0"/>
    <x v="1"/>
    <m/>
    <s v="Il lui reste des café refraich "/>
    <x v="1"/>
    <m/>
    <m/>
    <m/>
    <x v="1"/>
    <x v="0"/>
  </r>
  <r>
    <x v="6"/>
    <x v="6"/>
    <x v="6"/>
    <x v="34"/>
    <s v="Bada"/>
    <x v="266"/>
    <x v="1"/>
    <m/>
    <x v="1"/>
    <x v="1"/>
    <m/>
    <s v="Il n'a pas d'argent "/>
    <x v="1"/>
    <m/>
    <m/>
    <m/>
    <x v="1"/>
    <x v="0"/>
  </r>
  <r>
    <x v="6"/>
    <x v="6"/>
    <x v="6"/>
    <x v="34"/>
    <s v="Serigne fallou Dieng "/>
    <x v="267"/>
    <x v="0"/>
    <m/>
    <x v="1"/>
    <x v="1"/>
    <m/>
    <s v="Il va m'appeler "/>
    <x v="1"/>
    <m/>
    <m/>
    <m/>
    <x v="1"/>
    <x v="0"/>
  </r>
  <r>
    <x v="6"/>
    <x v="6"/>
    <x v="6"/>
    <x v="34"/>
    <s v="Seye et fils "/>
    <x v="268"/>
    <x v="0"/>
    <m/>
    <x v="0"/>
    <x v="1"/>
    <m/>
    <s v="Il lui reste d'autres produits "/>
    <x v="1"/>
    <m/>
    <m/>
    <m/>
    <x v="1"/>
    <x v="0"/>
  </r>
  <r>
    <x v="6"/>
    <x v="6"/>
    <x v="6"/>
    <x v="34"/>
    <s v="Mame cheikh "/>
    <x v="269"/>
    <x v="1"/>
    <m/>
    <x v="1"/>
    <x v="1"/>
    <m/>
    <s v="Il dit que l'écoulement des café refraich stick et lend "/>
    <x v="1"/>
    <m/>
    <m/>
    <m/>
    <x v="1"/>
    <x v="0"/>
  </r>
  <r>
    <x v="6"/>
    <x v="6"/>
    <x v="6"/>
    <x v="34"/>
    <s v="Alpha"/>
    <x v="270"/>
    <x v="0"/>
    <m/>
    <x v="1"/>
    <x v="2"/>
    <m/>
    <s v="Il dit de l'appeler si c'est disponible "/>
    <x v="0"/>
    <n v="100"/>
    <n v="26000"/>
    <n v="2600000"/>
    <x v="1"/>
    <x v="0"/>
  </r>
  <r>
    <x v="6"/>
    <x v="6"/>
    <x v="6"/>
    <x v="34"/>
    <s v="Aziz "/>
    <x v="271"/>
    <x v="0"/>
    <m/>
    <x v="0"/>
    <x v="2"/>
    <m/>
    <s v="Ras"/>
    <x v="0"/>
    <n v="25"/>
    <n v="26000"/>
    <n v="650000"/>
    <x v="1"/>
    <x v="0"/>
  </r>
  <r>
    <x v="6"/>
    <x v="6"/>
    <x v="6"/>
    <x v="34"/>
    <s v="IBRAHIMA "/>
    <x v="272"/>
    <x v="1"/>
    <m/>
    <x v="1"/>
    <x v="1"/>
    <m/>
    <s v=" Lui reste des café "/>
    <x v="1"/>
    <m/>
    <m/>
    <m/>
    <x v="1"/>
    <x v="0"/>
  </r>
  <r>
    <x v="6"/>
    <x v="6"/>
    <x v="6"/>
    <x v="34"/>
    <s v="Sow Dix"/>
    <x v="273"/>
    <x v="1"/>
    <m/>
    <x v="1"/>
    <x v="1"/>
    <m/>
    <s v="Il est nouveau et il a le café Altimo qu'il a acheté a gueguewaye "/>
    <x v="1"/>
    <m/>
    <m/>
    <m/>
    <x v="1"/>
    <x v="0"/>
  </r>
  <r>
    <x v="6"/>
    <x v="4"/>
    <x v="4"/>
    <x v="35"/>
    <s v="Wakeur Alpha Thiombane"/>
    <x v="274"/>
    <x v="0"/>
    <m/>
    <x v="0"/>
    <x v="0"/>
    <s v="Juillet"/>
    <s v="Il a dit qu'on doit diminuer le lait de 25 kg et les pots altimo"/>
    <x v="3"/>
    <n v="25"/>
    <n v="19500"/>
    <n v="487500"/>
    <x v="1"/>
    <x v="0"/>
  </r>
  <r>
    <x v="6"/>
    <x v="4"/>
    <x v="4"/>
    <x v="35"/>
    <s v="Wakeur Alpha Thiombane"/>
    <x v="274"/>
    <x v="0"/>
    <m/>
    <x v="0"/>
    <x v="0"/>
    <s v="Juillet"/>
    <s v="Il a dit qu'on doit diminuer le lait de 25 kg et les pots altimo"/>
    <x v="8"/>
    <n v="25"/>
    <n v="31000"/>
    <n v="775000"/>
    <x v="1"/>
    <x v="0"/>
  </r>
  <r>
    <x v="6"/>
    <x v="4"/>
    <x v="4"/>
    <x v="35"/>
    <s v="Asse"/>
    <x v="275"/>
    <x v="0"/>
    <m/>
    <x v="0"/>
    <x v="1"/>
    <m/>
    <s v="Il veut le café refraish stick mais par contre pour le jus il ne vend que le Foster "/>
    <x v="1"/>
    <m/>
    <m/>
    <m/>
    <x v="1"/>
    <x v="0"/>
  </r>
  <r>
    <x v="6"/>
    <x v="4"/>
    <x v="4"/>
    <x v="35"/>
    <s v="Abdourahmane "/>
    <x v="276"/>
    <x v="0"/>
    <m/>
    <x v="0"/>
    <x v="1"/>
    <m/>
    <s v="Il vas m'appeler en fin de semaine pour faire sa commande"/>
    <x v="1"/>
    <m/>
    <m/>
    <m/>
    <x v="1"/>
    <x v="0"/>
  </r>
  <r>
    <x v="6"/>
    <x v="4"/>
    <x v="4"/>
    <x v="35"/>
    <s v="Moussa Cisse"/>
    <x v="277"/>
    <x v="0"/>
    <m/>
    <x v="0"/>
    <x v="1"/>
    <m/>
    <s v="Il est servi par WAT "/>
    <x v="1"/>
    <m/>
    <m/>
    <m/>
    <x v="1"/>
    <x v="0"/>
  </r>
  <r>
    <x v="6"/>
    <x v="4"/>
    <x v="4"/>
    <x v="35"/>
    <s v="Modou Ndiaye"/>
    <x v="278"/>
    <x v="0"/>
    <m/>
    <x v="0"/>
    <x v="1"/>
    <m/>
    <s v="Intéressé par les pots altimo mais dit qu'il faut diminuer"/>
    <x v="1"/>
    <m/>
    <m/>
    <m/>
    <x v="1"/>
    <x v="0"/>
  </r>
  <r>
    <x v="6"/>
    <x v="4"/>
    <x v="4"/>
    <x v="35"/>
    <s v="Pape Sylla"/>
    <x v="279"/>
    <x v="1"/>
    <m/>
    <x v="1"/>
    <x v="1"/>
    <m/>
    <s v="Il est servi aussi par WAT"/>
    <x v="1"/>
    <m/>
    <m/>
    <m/>
    <x v="1"/>
    <x v="0"/>
  </r>
  <r>
    <x v="6"/>
    <x v="4"/>
    <x v="4"/>
    <x v="35"/>
    <s v="Dame"/>
    <x v="280"/>
    <x v="1"/>
    <m/>
    <x v="1"/>
    <x v="1"/>
    <m/>
    <s v="Il dit que son stock sur d'autres produits reste toujours"/>
    <x v="1"/>
    <m/>
    <m/>
    <m/>
    <x v="1"/>
    <x v="0"/>
  </r>
  <r>
    <x v="6"/>
    <x v="4"/>
    <x v="4"/>
    <x v="35"/>
    <s v="Korka Diallo"/>
    <x v="281"/>
    <x v="3"/>
    <m/>
    <x v="1"/>
    <x v="1"/>
    <m/>
    <s v="Servi par Abourahmane mais dit toujours que la vente est lent"/>
    <x v="1"/>
    <m/>
    <m/>
    <m/>
    <x v="1"/>
    <x v="0"/>
  </r>
  <r>
    <x v="6"/>
    <x v="4"/>
    <x v="4"/>
    <x v="35"/>
    <s v="Moustapha Baldé"/>
    <x v="282"/>
    <x v="3"/>
    <m/>
    <x v="0"/>
    <x v="1"/>
    <m/>
    <s v="Il voulait 2 cartons refraish stick mais j'ai pas pu lui livrer car il le voulait à 26000 et que mes clients ne le vend pas à ce prix "/>
    <x v="1"/>
    <m/>
    <m/>
    <m/>
    <x v="1"/>
    <x v="0"/>
  </r>
  <r>
    <x v="6"/>
    <x v="1"/>
    <x v="1"/>
    <x v="36"/>
    <s v="Mor Gueye"/>
    <x v="283"/>
    <x v="1"/>
    <m/>
    <x v="0"/>
    <x v="1"/>
    <m/>
    <s v="RESTANT 2 CARTONS CAFÉ POT 200G REFRAI'SH"/>
    <x v="1"/>
    <m/>
    <m/>
    <m/>
    <x v="1"/>
    <x v="0"/>
  </r>
  <r>
    <x v="6"/>
    <x v="1"/>
    <x v="1"/>
    <x v="36"/>
    <s v="Dame Gaye"/>
    <x v="284"/>
    <x v="1"/>
    <m/>
    <x v="0"/>
    <x v="1"/>
    <m/>
    <s v="RESTANT CAFÉ REFRAI'SH STICK POT 200G_x000a_EN EFFET, C'EST MAMAN SAGNA QUI LUI AVAIT VENDU LE PRODUIT. J'AI EXPLIQUÉ AU BOUTIQUIER QUE SA BOUTIQUE FAIT PARTIE DE MA ZONE DE COUVERTURE"/>
    <x v="1"/>
    <m/>
    <m/>
    <m/>
    <x v="1"/>
    <x v="0"/>
  </r>
  <r>
    <x v="6"/>
    <x v="1"/>
    <x v="1"/>
    <x v="36"/>
    <s v="Ousmane Sarr"/>
    <x v="285"/>
    <x v="1"/>
    <m/>
    <x v="1"/>
    <x v="1"/>
    <m/>
    <s v="IL LUI RESTE UN _x000a_STOCK DE GOUTTE ENERGIE MAIS, DÈS QU'IL AURA ÉCOULÉ LE PRODUIT IL VA NOUS CONTACTER"/>
    <x v="1"/>
    <m/>
    <m/>
    <m/>
    <x v="1"/>
    <x v="0"/>
  </r>
  <r>
    <x v="6"/>
    <x v="1"/>
    <x v="1"/>
    <x v="36"/>
    <s v="Abdoulaye Dia"/>
    <x v="286"/>
    <x v="1"/>
    <m/>
    <x v="1"/>
    <x v="1"/>
    <m/>
    <s v="RESTANT CAFÉ POT STICK REFRAI'SH _x000a_C'EST MAMAN QUI L' AVAIT VENDU LE PRODUIT RAISON POUR LAQUELLE JE LUI AI LAISSÉ MES COORDONNEES POUR QU'IL FAIT SA COMMANDE DIRECTEMENT CHEZ MOI"/>
    <x v="1"/>
    <m/>
    <m/>
    <m/>
    <x v="1"/>
    <x v="0"/>
  </r>
  <r>
    <x v="6"/>
    <x v="1"/>
    <x v="1"/>
    <x v="36"/>
    <s v="Aboubacry Djiby Sarr"/>
    <x v="287"/>
    <x v="1"/>
    <m/>
    <x v="1"/>
    <x v="1"/>
    <m/>
    <s v="IL A DIT QU'IL NE VEND QUE LE PRODUIT NESCAFÉ N'EMPÊCHE IL  VA ESSAYER LE CAFÉ JANUS"/>
    <x v="1"/>
    <m/>
    <m/>
    <m/>
    <x v="1"/>
    <x v="0"/>
  </r>
  <r>
    <x v="6"/>
    <x v="1"/>
    <x v="1"/>
    <x v="36"/>
    <s v="Ablaye Diallo"/>
    <x v="288"/>
    <x v="0"/>
    <m/>
    <x v="0"/>
    <x v="1"/>
    <m/>
    <s v="IL A ÉCOULÉ TOUS LES PRODUITS STICK REFRAI'SH ET POTS 200G QUE JE LUI AVAIT VENDUS"/>
    <x v="1"/>
    <m/>
    <m/>
    <m/>
    <x v="1"/>
    <x v="0"/>
  </r>
  <r>
    <x v="6"/>
    <x v="1"/>
    <x v="1"/>
    <x v="36"/>
    <s v="Yacine Diallo"/>
    <x v="289"/>
    <x v="1"/>
    <m/>
    <x v="1"/>
    <x v="1"/>
    <m/>
    <s v="IL A FAIT UNE PAUSE SUR LA VENTE DES CAFÉS A CAUSE DE LA HAUSE DU PRIX JANUS"/>
    <x v="1"/>
    <m/>
    <m/>
    <m/>
    <x v="1"/>
    <x v="0"/>
  </r>
  <r>
    <x v="6"/>
    <x v="1"/>
    <x v="1"/>
    <x v="36"/>
    <s v="Yoro Diagne"/>
    <x v="290"/>
    <x v="1"/>
    <m/>
    <x v="1"/>
    <x v="1"/>
    <m/>
    <s v="A CAUSE DE LA HAUSSE DU PRIX CAFÉ JANUS ALTIMO, IL A DECIDÉ DE FAIRE UNE PAUSE"/>
    <x v="1"/>
    <m/>
    <m/>
    <m/>
    <x v="1"/>
    <x v="0"/>
  </r>
  <r>
    <x v="6"/>
    <x v="1"/>
    <x v="1"/>
    <x v="36"/>
    <s v="Modou Fall"/>
    <x v="291"/>
    <x v="1"/>
    <m/>
    <x v="1"/>
    <x v="1"/>
    <m/>
    <s v="C'EST UN NOUVEAU GROSSISTE IL NE VEND PAS POUR LE MOMENT LES PRODUITS LAIT ET CAFÉ"/>
    <x v="1"/>
    <m/>
    <m/>
    <m/>
    <x v="1"/>
    <x v="0"/>
  </r>
  <r>
    <x v="6"/>
    <x v="1"/>
    <x v="1"/>
    <x v="36"/>
    <s v="Niang et frères"/>
    <x v="292"/>
    <x v="1"/>
    <m/>
    <x v="1"/>
    <x v="1"/>
    <m/>
    <s v="IL A UN STOCK DE GOUTTE ENERGIE ET DU CAFÉ VALÉA"/>
    <x v="1"/>
    <m/>
    <m/>
    <m/>
    <x v="1"/>
    <x v="0"/>
  </r>
  <r>
    <x v="6"/>
    <x v="1"/>
    <x v="1"/>
    <x v="36"/>
    <s v="Tapha Diop"/>
    <x v="293"/>
    <x v="0"/>
    <m/>
    <x v="1"/>
    <x v="1"/>
    <m/>
    <s v="IL NE VEND QUE DU PRODUIT NESCAFÉ CAR IL A UN CONTRAT AVEC NESTLÉ"/>
    <x v="1"/>
    <m/>
    <m/>
    <m/>
    <x v="1"/>
    <x v="0"/>
  </r>
  <r>
    <x v="6"/>
    <x v="6"/>
    <x v="6"/>
    <x v="37"/>
    <s v="El Hadj Cissé "/>
    <x v="294"/>
    <x v="0"/>
    <m/>
    <x v="0"/>
    <x v="0"/>
    <s v="Juillet"/>
    <s v="Le café est très chairs et très difficile à écouler "/>
    <x v="8"/>
    <n v="25"/>
    <n v="31000"/>
    <n v="775000"/>
    <x v="1"/>
    <x v="0"/>
  </r>
  <r>
    <x v="6"/>
    <x v="4"/>
    <x v="4"/>
    <x v="8"/>
    <s v="Wakeur Serigne Touba"/>
    <x v="35"/>
    <x v="0"/>
    <m/>
    <x v="0"/>
    <x v="0"/>
    <s v="Juillet"/>
    <s v="Il a fait une commande de 25 cartons 200g pour lundi"/>
    <x v="4"/>
    <n v="25"/>
    <n v="9750"/>
    <n v="243750"/>
    <x v="1"/>
    <x v="0"/>
  </r>
  <r>
    <x v="7"/>
    <x v="5"/>
    <x v="5"/>
    <x v="9"/>
    <s v="Falo kebe"/>
    <x v="42"/>
    <x v="0"/>
    <m/>
    <x v="0"/>
    <x v="1"/>
    <m/>
    <s v="liu  reste du produit"/>
    <x v="1"/>
    <m/>
    <m/>
    <m/>
    <x v="1"/>
    <x v="0"/>
  </r>
  <r>
    <x v="7"/>
    <x v="5"/>
    <x v="5"/>
    <x v="9"/>
    <s v="Assane"/>
    <x v="295"/>
    <x v="0"/>
    <m/>
    <x v="0"/>
    <x v="1"/>
    <m/>
    <s v="Li dit que je repasser demain inchalah"/>
    <x v="1"/>
    <m/>
    <m/>
    <m/>
    <x v="1"/>
    <x v="0"/>
  </r>
  <r>
    <x v="7"/>
    <x v="5"/>
    <x v="5"/>
    <x v="9"/>
    <s v="Atou  Ndiaye"/>
    <x v="45"/>
    <x v="1"/>
    <m/>
    <x v="0"/>
    <x v="1"/>
    <m/>
    <s v="Li  est sorti"/>
    <x v="1"/>
    <m/>
    <m/>
    <m/>
    <x v="1"/>
    <x v="0"/>
  </r>
  <r>
    <x v="7"/>
    <x v="5"/>
    <x v="5"/>
    <x v="9"/>
    <s v="Cechke"/>
    <x v="44"/>
    <x v="0"/>
    <m/>
    <x v="0"/>
    <x v="1"/>
    <m/>
    <s v="Li dit que le kafe stick est trop lent mais Li me demande le kamlac"/>
    <x v="1"/>
    <m/>
    <m/>
    <m/>
    <x v="1"/>
    <x v="0"/>
  </r>
  <r>
    <x v="7"/>
    <x v="5"/>
    <x v="5"/>
    <x v="18"/>
    <s v="Lamarana  Ba"/>
    <x v="43"/>
    <x v="1"/>
    <m/>
    <x v="0"/>
    <x v="0"/>
    <s v="Juillet"/>
    <s v="J'ai livré 1carton de 200g"/>
    <x v="3"/>
    <n v="1"/>
    <n v="19500"/>
    <n v="19500"/>
    <x v="1"/>
    <x v="0"/>
  </r>
  <r>
    <x v="7"/>
    <x v="5"/>
    <x v="5"/>
    <x v="9"/>
    <s v="Moutare"/>
    <x v="296"/>
    <x v="0"/>
    <m/>
    <x v="0"/>
    <x v="2"/>
    <m/>
    <s v="Liu attend son commande"/>
    <x v="0"/>
    <n v="50"/>
    <n v="26000"/>
    <n v="1300000"/>
    <x v="1"/>
    <x v="0"/>
  </r>
  <r>
    <x v="7"/>
    <x v="5"/>
    <x v="5"/>
    <x v="9"/>
    <s v="Babacar"/>
    <x v="239"/>
    <x v="1"/>
    <m/>
    <x v="0"/>
    <x v="2"/>
    <m/>
    <s v="liu dit que je le livre  demain"/>
    <x v="9"/>
    <n v="2"/>
    <n v="12000"/>
    <n v="24000"/>
    <x v="1"/>
    <x v="0"/>
  </r>
  <r>
    <x v="7"/>
    <x v="0"/>
    <x v="0"/>
    <x v="38"/>
    <s v="Mbaye"/>
    <x v="297"/>
    <x v="0"/>
    <m/>
    <x v="1"/>
    <x v="1"/>
    <m/>
    <s v="Ma demande de repasser "/>
    <x v="1"/>
    <m/>
    <m/>
    <m/>
    <x v="1"/>
    <x v="0"/>
  </r>
  <r>
    <x v="7"/>
    <x v="0"/>
    <x v="0"/>
    <x v="38"/>
    <s v="Omar Diallo "/>
    <x v="298"/>
    <x v="1"/>
    <m/>
    <x v="1"/>
    <x v="1"/>
    <m/>
    <s v="Le patron était absent "/>
    <x v="1"/>
    <m/>
    <m/>
    <m/>
    <x v="1"/>
    <x v="0"/>
  </r>
  <r>
    <x v="7"/>
    <x v="0"/>
    <x v="0"/>
    <x v="38"/>
    <s v="Djibril "/>
    <x v="299"/>
    <x v="1"/>
    <m/>
    <x v="1"/>
    <x v="1"/>
    <m/>
    <s v="Ma demande de repasser "/>
    <x v="1"/>
    <m/>
    <m/>
    <m/>
    <x v="1"/>
    <x v="0"/>
  </r>
  <r>
    <x v="7"/>
    <x v="0"/>
    <x v="0"/>
    <x v="38"/>
    <s v="Mamadou "/>
    <x v="300"/>
    <x v="0"/>
    <m/>
    <x v="1"/>
    <x v="1"/>
    <m/>
    <s v="Ma demande de repasser la semaine "/>
    <x v="1"/>
    <m/>
    <m/>
    <m/>
    <x v="1"/>
    <x v="0"/>
  </r>
  <r>
    <x v="7"/>
    <x v="0"/>
    <x v="0"/>
    <x v="38"/>
    <s v="Willan "/>
    <x v="301"/>
    <x v="1"/>
    <m/>
    <x v="1"/>
    <x v="1"/>
    <m/>
    <s v="Ma demande de repasser "/>
    <x v="1"/>
    <m/>
    <m/>
    <m/>
    <x v="1"/>
    <x v="0"/>
  </r>
  <r>
    <x v="7"/>
    <x v="0"/>
    <x v="0"/>
    <x v="6"/>
    <s v="Moussa "/>
    <x v="29"/>
    <x v="1"/>
    <m/>
    <x v="0"/>
    <x v="1"/>
    <m/>
    <s v="Avait commandé 1 carton pot de janus "/>
    <x v="1"/>
    <m/>
    <m/>
    <m/>
    <x v="1"/>
    <x v="0"/>
  </r>
  <r>
    <x v="7"/>
    <x v="0"/>
    <x v="0"/>
    <x v="6"/>
    <s v="Karamoko "/>
    <x v="302"/>
    <x v="3"/>
    <m/>
    <x v="1"/>
    <x v="1"/>
    <m/>
    <s v="Le patron était absent "/>
    <x v="1"/>
    <m/>
    <m/>
    <m/>
    <x v="1"/>
    <x v="0"/>
  </r>
  <r>
    <x v="7"/>
    <x v="0"/>
    <x v="0"/>
    <x v="6"/>
    <s v="Omar "/>
    <x v="303"/>
    <x v="1"/>
    <m/>
    <x v="1"/>
    <x v="1"/>
    <m/>
    <s v="Qu'il y réfléchir "/>
    <x v="1"/>
    <m/>
    <m/>
    <m/>
    <x v="1"/>
    <x v="0"/>
  </r>
  <r>
    <x v="7"/>
    <x v="0"/>
    <x v="0"/>
    <x v="6"/>
    <s v="Lamarana "/>
    <x v="33"/>
    <x v="0"/>
    <m/>
    <x v="1"/>
    <x v="1"/>
    <m/>
    <s v="Le patron était absent "/>
    <x v="1"/>
    <m/>
    <m/>
    <m/>
    <x v="1"/>
    <x v="0"/>
  </r>
  <r>
    <x v="7"/>
    <x v="0"/>
    <x v="0"/>
    <x v="6"/>
    <s v="Daouda "/>
    <x v="32"/>
    <x v="0"/>
    <m/>
    <x v="1"/>
    <x v="1"/>
    <m/>
    <s v="Qu'il attend d'abord d'avoir des commandes de ses clients "/>
    <x v="1"/>
    <m/>
    <m/>
    <m/>
    <x v="1"/>
    <x v="0"/>
  </r>
  <r>
    <x v="7"/>
    <x v="3"/>
    <x v="3"/>
    <x v="5"/>
    <s v="Wahape Diop"/>
    <x v="304"/>
    <x v="0"/>
    <m/>
    <x v="1"/>
    <x v="1"/>
    <m/>
    <s v="Ras"/>
    <x v="1"/>
    <m/>
    <m/>
    <m/>
    <x v="1"/>
    <x v="0"/>
  </r>
  <r>
    <x v="7"/>
    <x v="3"/>
    <x v="3"/>
    <x v="5"/>
    <s v="Amadou Bah"/>
    <x v="305"/>
    <x v="1"/>
    <m/>
    <x v="0"/>
    <x v="1"/>
    <m/>
    <s v="Il veut 25kg mais il ma dit c chère"/>
    <x v="1"/>
    <m/>
    <m/>
    <m/>
    <x v="1"/>
    <x v="0"/>
  </r>
  <r>
    <x v="7"/>
    <x v="3"/>
    <x v="3"/>
    <x v="5"/>
    <s v="Ibrahima Diallo"/>
    <x v="52"/>
    <x v="0"/>
    <m/>
    <x v="0"/>
    <x v="1"/>
    <m/>
    <s v="Ras"/>
    <x v="1"/>
    <m/>
    <m/>
    <m/>
    <x v="1"/>
    <x v="0"/>
  </r>
  <r>
    <x v="7"/>
    <x v="3"/>
    <x v="3"/>
    <x v="5"/>
    <s v="Elhaj Diallo"/>
    <x v="306"/>
    <x v="0"/>
    <m/>
    <x v="1"/>
    <x v="1"/>
    <m/>
    <s v="Il veut mais il ma dit d passé Une notre fois"/>
    <x v="1"/>
    <m/>
    <m/>
    <m/>
    <x v="1"/>
    <x v="0"/>
  </r>
  <r>
    <x v="7"/>
    <x v="3"/>
    <x v="3"/>
    <x v="5"/>
    <s v="Bobo daillo"/>
    <x v="53"/>
    <x v="0"/>
    <m/>
    <x v="1"/>
    <x v="1"/>
    <m/>
    <s v="Ras"/>
    <x v="1"/>
    <m/>
    <m/>
    <m/>
    <x v="1"/>
    <x v="0"/>
  </r>
  <r>
    <x v="7"/>
    <x v="3"/>
    <x v="3"/>
    <x v="5"/>
    <s v="Khdime siyla"/>
    <x v="59"/>
    <x v="0"/>
    <m/>
    <x v="0"/>
    <x v="1"/>
    <m/>
    <s v="Il ma dit d passé Une notre fois"/>
    <x v="1"/>
    <m/>
    <m/>
    <m/>
    <x v="1"/>
    <x v="0"/>
  </r>
  <r>
    <x v="7"/>
    <x v="3"/>
    <x v="3"/>
    <x v="5"/>
    <s v="Modou boye"/>
    <x v="51"/>
    <x v="0"/>
    <m/>
    <x v="0"/>
    <x v="1"/>
    <m/>
    <s v="Ras"/>
    <x v="1"/>
    <m/>
    <m/>
    <m/>
    <x v="1"/>
    <x v="0"/>
  </r>
  <r>
    <x v="7"/>
    <x v="3"/>
    <x v="3"/>
    <x v="5"/>
    <s v="Baye"/>
    <x v="23"/>
    <x v="0"/>
    <m/>
    <x v="0"/>
    <x v="1"/>
    <m/>
    <s v="Commande non livré 10 Café stick Refraish 1,5gx09boites"/>
    <x v="1"/>
    <m/>
    <m/>
    <m/>
    <x v="1"/>
    <x v="0"/>
  </r>
  <r>
    <x v="7"/>
    <x v="3"/>
    <x v="3"/>
    <x v="5"/>
    <s v="Alune Ndiaye"/>
    <x v="28"/>
    <x v="0"/>
    <m/>
    <x v="0"/>
    <x v="2"/>
    <m/>
    <s v="Ras"/>
    <x v="10"/>
    <n v="50"/>
    <n v="6000"/>
    <n v="300000"/>
    <x v="1"/>
    <x v="0"/>
  </r>
  <r>
    <x v="7"/>
    <x v="3"/>
    <x v="3"/>
    <x v="5"/>
    <s v="Alimentation bobo sy"/>
    <x v="55"/>
    <x v="0"/>
    <m/>
    <x v="1"/>
    <x v="2"/>
    <m/>
    <s v="Commande Aujourd'hui non livré"/>
    <x v="0"/>
    <n v="25"/>
    <n v="26000"/>
    <n v="650000"/>
    <x v="1"/>
    <x v="0"/>
  </r>
  <r>
    <x v="7"/>
    <x v="3"/>
    <x v="3"/>
    <x v="5"/>
    <s v="Sodidalo SARL"/>
    <x v="307"/>
    <x v="0"/>
    <m/>
    <x v="0"/>
    <x v="1"/>
    <m/>
    <s v="Il lui reste du stock"/>
    <x v="1"/>
    <m/>
    <m/>
    <m/>
    <x v="1"/>
    <x v="0"/>
  </r>
  <r>
    <x v="7"/>
    <x v="3"/>
    <x v="3"/>
    <x v="5"/>
    <s v="Sakina Distribution suARL"/>
    <x v="57"/>
    <x v="0"/>
    <m/>
    <x v="0"/>
    <x v="1"/>
    <m/>
    <s v="Il lui reste du stock"/>
    <x v="1"/>
    <m/>
    <m/>
    <m/>
    <x v="1"/>
    <x v="0"/>
  </r>
  <r>
    <x v="7"/>
    <x v="3"/>
    <x v="3"/>
    <x v="5"/>
    <s v="Mouhem Diallo"/>
    <x v="308"/>
    <x v="0"/>
    <m/>
    <x v="1"/>
    <x v="1"/>
    <m/>
    <s v="Il ma dit d passé Une notre fois"/>
    <x v="1"/>
    <m/>
    <m/>
    <m/>
    <x v="1"/>
    <x v="0"/>
  </r>
  <r>
    <x v="7"/>
    <x v="3"/>
    <x v="3"/>
    <x v="5"/>
    <s v="Mamadou Diallo"/>
    <x v="309"/>
    <x v="0"/>
    <m/>
    <x v="1"/>
    <x v="1"/>
    <m/>
    <s v="Commande non livré"/>
    <x v="1"/>
    <m/>
    <m/>
    <m/>
    <x v="1"/>
    <x v="0"/>
  </r>
  <r>
    <x v="7"/>
    <x v="3"/>
    <x v="3"/>
    <x v="5"/>
    <s v="Cheikh"/>
    <x v="310"/>
    <x v="1"/>
    <m/>
    <x v="0"/>
    <x v="1"/>
    <m/>
    <s v="Il veut 1 carton d réfresh pour essayer"/>
    <x v="1"/>
    <m/>
    <m/>
    <m/>
    <x v="1"/>
    <x v="0"/>
  </r>
  <r>
    <x v="7"/>
    <x v="3"/>
    <x v="3"/>
    <x v="5"/>
    <s v="Dame"/>
    <x v="311"/>
    <x v="0"/>
    <m/>
    <x v="0"/>
    <x v="2"/>
    <m/>
    <s v="Commande non livré 25carton de refraich+5 carton de 200g"/>
    <x v="0"/>
    <n v="25"/>
    <n v="26000"/>
    <n v="650000"/>
    <x v="1"/>
    <x v="0"/>
  </r>
  <r>
    <x v="7"/>
    <x v="3"/>
    <x v="3"/>
    <x v="5"/>
    <s v="Fallou kane"/>
    <x v="56"/>
    <x v="0"/>
    <m/>
    <x v="1"/>
    <x v="1"/>
    <m/>
    <s v="Il ma dit d passé Une notre fois"/>
    <x v="1"/>
    <m/>
    <m/>
    <m/>
    <x v="1"/>
    <x v="0"/>
  </r>
  <r>
    <x v="7"/>
    <x v="3"/>
    <x v="3"/>
    <x v="5"/>
    <s v="Thorno Diawara"/>
    <x v="312"/>
    <x v="0"/>
    <m/>
    <x v="1"/>
    <x v="1"/>
    <m/>
    <s v="Ras"/>
    <x v="1"/>
    <m/>
    <m/>
    <m/>
    <x v="1"/>
    <x v="0"/>
  </r>
  <r>
    <x v="7"/>
    <x v="2"/>
    <x v="2"/>
    <x v="4"/>
    <s v="Abdallahi"/>
    <x v="21"/>
    <x v="1"/>
    <m/>
    <x v="1"/>
    <x v="1"/>
    <m/>
    <s v="Le patron qui passe les commandes n'était pas présent"/>
    <x v="1"/>
    <m/>
    <m/>
    <m/>
    <x v="1"/>
    <x v="0"/>
  </r>
  <r>
    <x v="7"/>
    <x v="2"/>
    <x v="2"/>
    <x v="4"/>
    <s v="Mohamed Fall"/>
    <x v="20"/>
    <x v="1"/>
    <m/>
    <x v="1"/>
    <x v="1"/>
    <m/>
    <s v="Le gérant m'a dit que le patron sera là le soir"/>
    <x v="1"/>
    <m/>
    <m/>
    <m/>
    <x v="1"/>
    <x v="0"/>
  </r>
  <r>
    <x v="7"/>
    <x v="2"/>
    <x v="2"/>
    <x v="4"/>
    <s v="Sadio"/>
    <x v="22"/>
    <x v="1"/>
    <m/>
    <x v="1"/>
    <x v="1"/>
    <m/>
    <s v="Il a vu les produits mais pour le moment il n'a pas encore commencé à les vendre"/>
    <x v="1"/>
    <m/>
    <m/>
    <m/>
    <x v="1"/>
    <x v="0"/>
  </r>
  <r>
    <x v="7"/>
    <x v="6"/>
    <x v="6"/>
    <x v="39"/>
    <s v="Khadam seye "/>
    <x v="313"/>
    <x v="0"/>
    <m/>
    <x v="0"/>
    <x v="1"/>
    <m/>
    <s v="Il avait commender 5 cartons de refraich stick mais dit qu'il patiente "/>
    <x v="1"/>
    <m/>
    <m/>
    <m/>
    <x v="1"/>
    <x v="0"/>
  </r>
  <r>
    <x v="7"/>
    <x v="6"/>
    <x v="6"/>
    <x v="39"/>
    <s v="Thierno Baldé "/>
    <x v="314"/>
    <x v="0"/>
    <m/>
    <x v="1"/>
    <x v="1"/>
    <m/>
    <s v="Il lui reste d'autres produits et veut veut le café refraich stick "/>
    <x v="1"/>
    <m/>
    <m/>
    <m/>
    <x v="1"/>
    <x v="0"/>
  </r>
  <r>
    <x v="7"/>
    <x v="6"/>
    <x v="6"/>
    <x v="39"/>
    <s v="Aliou ba "/>
    <x v="315"/>
    <x v="0"/>
    <m/>
    <x v="1"/>
    <x v="1"/>
    <m/>
    <s v="Il lui reste d'autres produits "/>
    <x v="1"/>
    <m/>
    <m/>
    <m/>
    <x v="1"/>
    <x v="0"/>
  </r>
  <r>
    <x v="7"/>
    <x v="6"/>
    <x v="6"/>
    <x v="39"/>
    <s v="Sow"/>
    <x v="316"/>
    <x v="0"/>
    <m/>
    <x v="1"/>
    <x v="1"/>
    <m/>
    <s v="Il lui reste des pots de café "/>
    <x v="1"/>
    <m/>
    <m/>
    <m/>
    <x v="1"/>
    <x v="0"/>
  </r>
  <r>
    <x v="7"/>
    <x v="6"/>
    <x v="6"/>
    <x v="39"/>
    <s v="Aliou Diallo "/>
    <x v="317"/>
    <x v="1"/>
    <m/>
    <x v="1"/>
    <x v="1"/>
    <m/>
    <s v="Il lui reste des café refraich qu' il a acheté a "/>
    <x v="1"/>
    <m/>
    <m/>
    <m/>
    <x v="1"/>
    <x v="0"/>
  </r>
  <r>
    <x v="7"/>
    <x v="6"/>
    <x v="6"/>
    <x v="39"/>
    <s v="Gassama"/>
    <x v="318"/>
    <x v="1"/>
    <m/>
    <x v="1"/>
    <x v="1"/>
    <m/>
    <s v="Il dit que le patron n'était pas présent ."/>
    <x v="1"/>
    <m/>
    <m/>
    <m/>
    <x v="1"/>
    <x v="0"/>
  </r>
  <r>
    <x v="7"/>
    <x v="6"/>
    <x v="6"/>
    <x v="39"/>
    <s v="El Hadj Cissé "/>
    <x v="319"/>
    <x v="0"/>
    <m/>
    <x v="1"/>
    <x v="1"/>
    <m/>
    <s v="Il lui reste des café refraich stick et pot qu' il a acheté pour essayer "/>
    <x v="1"/>
    <m/>
    <m/>
    <m/>
    <x v="1"/>
    <x v="0"/>
  </r>
  <r>
    <x v="7"/>
    <x v="6"/>
    <x v="6"/>
    <x v="39"/>
    <s v="El Hadj Malick "/>
    <x v="320"/>
    <x v="0"/>
    <m/>
    <x v="1"/>
    <x v="1"/>
    <m/>
    <s v="Il n'est pas présent "/>
    <x v="1"/>
    <m/>
    <m/>
    <m/>
    <x v="1"/>
    <x v="0"/>
  </r>
  <r>
    <x v="7"/>
    <x v="6"/>
    <x v="6"/>
    <x v="39"/>
    <s v="Mohamed Ba "/>
    <x v="321"/>
    <x v="1"/>
    <m/>
    <x v="1"/>
    <x v="1"/>
    <m/>
    <s v="Il me dit toujours que le patron n'était pas présent "/>
    <x v="1"/>
    <m/>
    <m/>
    <m/>
    <x v="1"/>
    <x v="0"/>
  </r>
  <r>
    <x v="7"/>
    <x v="4"/>
    <x v="4"/>
    <x v="8"/>
    <s v="Wakeur Serigne Touba"/>
    <x v="35"/>
    <x v="0"/>
    <m/>
    <x v="0"/>
    <x v="2"/>
    <m/>
    <s v="Il demande le stick refraish"/>
    <x v="4"/>
    <n v="25"/>
    <n v="10250"/>
    <n v="256250"/>
    <x v="1"/>
    <x v="0"/>
  </r>
  <r>
    <x v="7"/>
    <x v="4"/>
    <x v="4"/>
    <x v="8"/>
    <s v="Mouhamed"/>
    <x v="38"/>
    <x v="1"/>
    <m/>
    <x v="1"/>
    <x v="1"/>
    <m/>
    <s v="Il n'était pas présent"/>
    <x v="1"/>
    <m/>
    <m/>
    <m/>
    <x v="1"/>
    <x v="0"/>
  </r>
  <r>
    <x v="7"/>
    <x v="4"/>
    <x v="4"/>
    <x v="8"/>
    <s v="Boubacar"/>
    <x v="36"/>
    <x v="1"/>
    <m/>
    <x v="0"/>
    <x v="1"/>
    <m/>
    <s v="Il a demandé le lait évaporé kamlac"/>
    <x v="1"/>
    <m/>
    <m/>
    <m/>
    <x v="1"/>
    <x v="0"/>
  </r>
  <r>
    <x v="7"/>
    <x v="4"/>
    <x v="4"/>
    <x v="8"/>
    <s v="Alpha Diallo"/>
    <x v="39"/>
    <x v="1"/>
    <m/>
    <x v="1"/>
    <x v="1"/>
    <m/>
    <s v="Il ne vend pas non produits"/>
    <x v="1"/>
    <m/>
    <m/>
    <m/>
    <x v="1"/>
    <x v="0"/>
  </r>
  <r>
    <x v="7"/>
    <x v="4"/>
    <x v="4"/>
    <x v="8"/>
    <s v="Mouhamed"/>
    <x v="40"/>
    <x v="1"/>
    <m/>
    <x v="1"/>
    <x v="1"/>
    <m/>
    <s v="Il est fourni par Ndiaye"/>
    <x v="1"/>
    <m/>
    <m/>
    <m/>
    <x v="1"/>
    <x v="0"/>
  </r>
  <r>
    <x v="7"/>
    <x v="4"/>
    <x v="4"/>
    <x v="8"/>
    <s v="Thierno Baldé"/>
    <x v="322"/>
    <x v="1"/>
    <m/>
    <x v="1"/>
    <x v="1"/>
    <m/>
    <s v="Il vend d'autres produits que les nôtres"/>
    <x v="1"/>
    <m/>
    <m/>
    <m/>
    <x v="1"/>
    <x v="0"/>
  </r>
  <r>
    <x v="7"/>
    <x v="4"/>
    <x v="4"/>
    <x v="8"/>
    <s v="Mouhamed Ba"/>
    <x v="323"/>
    <x v="1"/>
    <m/>
    <x v="1"/>
    <x v="1"/>
    <m/>
    <s v="Pour le café il vend que le produit Nescafé"/>
    <x v="1"/>
    <m/>
    <m/>
    <m/>
    <x v="1"/>
    <x v="0"/>
  </r>
  <r>
    <x v="7"/>
    <x v="4"/>
    <x v="4"/>
    <x v="8"/>
    <s v="Khadim Samb"/>
    <x v="324"/>
    <x v="0"/>
    <m/>
    <x v="1"/>
    <x v="1"/>
    <m/>
    <s v="Il n'est jamais présent mais son assistant dit de l'appeler"/>
    <x v="1"/>
    <m/>
    <m/>
    <m/>
    <x v="1"/>
    <x v="0"/>
  </r>
  <r>
    <x v="7"/>
    <x v="4"/>
    <x v="4"/>
    <x v="8"/>
    <s v="Ngom et Frères"/>
    <x v="37"/>
    <x v="0"/>
    <m/>
    <x v="1"/>
    <x v="1"/>
    <m/>
    <s v="Il a toujours nos produits livré par Ndiaye et frères"/>
    <x v="1"/>
    <m/>
    <m/>
    <m/>
    <x v="1"/>
    <x v="0"/>
  </r>
  <r>
    <x v="7"/>
    <x v="1"/>
    <x v="1"/>
    <x v="3"/>
    <s v="CHEIKH DIOP"/>
    <x v="14"/>
    <x v="1"/>
    <m/>
    <x v="0"/>
    <x v="1"/>
    <m/>
    <s v="Il a terminé ses stock de café et de lait mais il était absent il ya son frère la bas il ma demandé de l'appeler demain"/>
    <x v="1"/>
    <m/>
    <m/>
    <m/>
    <x v="1"/>
    <x v="0"/>
  </r>
  <r>
    <x v="7"/>
    <x v="1"/>
    <x v="1"/>
    <x v="3"/>
    <s v="NAFAR BOUTIQUE"/>
    <x v="15"/>
    <x v="0"/>
    <m/>
    <x v="0"/>
    <x v="1"/>
    <m/>
    <s v="Se plaind de sa commande non livrée"/>
    <x v="1"/>
    <m/>
    <m/>
    <m/>
    <x v="1"/>
    <x v="0"/>
  </r>
  <r>
    <x v="7"/>
    <x v="1"/>
    <x v="1"/>
    <x v="3"/>
    <s v="PAPE DIOP"/>
    <x v="16"/>
    <x v="1"/>
    <m/>
    <x v="0"/>
    <x v="1"/>
    <m/>
    <s v="Il lui reste du café stick Refraish en quantité indéterminé"/>
    <x v="1"/>
    <m/>
    <m/>
    <m/>
    <x v="1"/>
    <x v="0"/>
  </r>
  <r>
    <x v="7"/>
    <x v="1"/>
    <x v="1"/>
    <x v="3"/>
    <s v="MAMADOU DIA"/>
    <x v="17"/>
    <x v="0"/>
    <m/>
    <x v="0"/>
    <x v="1"/>
    <m/>
    <s v="Il lui reste du café stick Altimo et du café pot 50g en quantité indéterminée"/>
    <x v="1"/>
    <m/>
    <m/>
    <m/>
    <x v="1"/>
    <x v="0"/>
  </r>
  <r>
    <x v="7"/>
    <x v="1"/>
    <x v="1"/>
    <x v="3"/>
    <s v="LY ET FRERE"/>
    <x v="18"/>
    <x v="0"/>
    <m/>
    <x v="0"/>
    <x v="2"/>
    <m/>
    <s v="RAS"/>
    <x v="4"/>
    <n v="5"/>
    <n v="10250"/>
    <n v="51250"/>
    <x v="1"/>
    <x v="0"/>
  </r>
  <r>
    <x v="7"/>
    <x v="1"/>
    <x v="1"/>
    <x v="3"/>
    <s v="LY ET FRERE"/>
    <x v="18"/>
    <x v="0"/>
    <m/>
    <x v="0"/>
    <x v="2"/>
    <m/>
    <s v="RAS"/>
    <x v="3"/>
    <n v="5"/>
    <n v="19500"/>
    <n v="97500"/>
    <x v="1"/>
    <x v="0"/>
  </r>
  <r>
    <x v="7"/>
    <x v="1"/>
    <x v="1"/>
    <x v="3"/>
    <s v="SEYNABOU BA"/>
    <x v="19"/>
    <x v="1"/>
    <m/>
    <x v="0"/>
    <x v="2"/>
    <m/>
    <s v="RAS"/>
    <x v="0"/>
    <n v="13"/>
    <n v="26000"/>
    <n v="338000"/>
    <x v="1"/>
    <x v="0"/>
  </r>
  <r>
    <x v="7"/>
    <x v="1"/>
    <x v="1"/>
    <x v="2"/>
    <s v="DJILY SENE"/>
    <x v="7"/>
    <x v="0"/>
    <m/>
    <x v="1"/>
    <x v="1"/>
    <m/>
    <s v="Il est en partenariat avec Good energie"/>
    <x v="1"/>
    <m/>
    <m/>
    <m/>
    <x v="1"/>
    <x v="0"/>
  </r>
  <r>
    <x v="7"/>
    <x v="1"/>
    <x v="1"/>
    <x v="2"/>
    <s v="MODOU WADE"/>
    <x v="9"/>
    <x v="1"/>
    <m/>
    <x v="1"/>
    <x v="1"/>
    <m/>
    <s v="Dis de rapsser"/>
    <x v="1"/>
    <m/>
    <m/>
    <m/>
    <x v="1"/>
    <x v="0"/>
  </r>
  <r>
    <x v="7"/>
    <x v="1"/>
    <x v="1"/>
    <x v="2"/>
    <s v="MOUHAMED DIALLO"/>
    <x v="10"/>
    <x v="1"/>
    <m/>
    <x v="0"/>
    <x v="1"/>
    <m/>
    <s v="Il lui reste 2 cartons café pot 50g"/>
    <x v="1"/>
    <m/>
    <m/>
    <m/>
    <x v="1"/>
    <x v="0"/>
  </r>
  <r>
    <x v="7"/>
    <x v="1"/>
    <x v="1"/>
    <x v="2"/>
    <s v="PA DIOP"/>
    <x v="11"/>
    <x v="1"/>
    <m/>
    <x v="1"/>
    <x v="1"/>
    <m/>
    <s v="Ne vend pas de café et du lait "/>
    <x v="1"/>
    <m/>
    <m/>
    <m/>
    <x v="1"/>
    <x v="0"/>
  </r>
  <r>
    <x v="7"/>
    <x v="1"/>
    <x v="1"/>
    <x v="2"/>
    <s v="ALPHA DIALLO"/>
    <x v="12"/>
    <x v="1"/>
    <m/>
    <x v="0"/>
    <x v="2"/>
    <m/>
    <s v="RAS"/>
    <x v="0"/>
    <n v="13"/>
    <n v="26000"/>
    <n v="338000"/>
    <x v="1"/>
    <x v="0"/>
  </r>
  <r>
    <x v="7"/>
    <x v="1"/>
    <x v="1"/>
    <x v="2"/>
    <s v="MOUSSA BA"/>
    <x v="13"/>
    <x v="1"/>
    <m/>
    <x v="0"/>
    <x v="1"/>
    <m/>
    <s v="Il a fini ses stocks de produit mais est absent aujourd'hui"/>
    <x v="1"/>
    <m/>
    <m/>
    <m/>
    <x v="1"/>
    <x v="0"/>
  </r>
  <r>
    <x v="7"/>
    <x v="1"/>
    <x v="1"/>
    <x v="2"/>
    <s v="SALIOU BA"/>
    <x v="8"/>
    <x v="1"/>
    <m/>
    <x v="1"/>
    <x v="1"/>
    <m/>
    <s v="Il avait acheté du café stick Refraish chez mon grossiste partenaire Matar Ly "/>
    <x v="1"/>
    <m/>
    <m/>
    <m/>
    <x v="1"/>
    <x v="0"/>
  </r>
  <r>
    <x v="8"/>
    <x v="5"/>
    <x v="5"/>
    <x v="13"/>
    <s v="Itilere "/>
    <x v="88"/>
    <x v="0"/>
    <m/>
    <x v="0"/>
    <x v="1"/>
    <m/>
    <s v="liu m'avait commander 3carton de Altimo  mais  je suis obligé  prendre 3carton chez  cale Cole pour le  livre "/>
    <x v="1"/>
    <m/>
    <m/>
    <m/>
    <x v="1"/>
    <x v="0"/>
  </r>
  <r>
    <x v="8"/>
    <x v="5"/>
    <x v="5"/>
    <x v="13"/>
    <s v="Billo salle "/>
    <x v="87"/>
    <x v="0"/>
    <m/>
    <x v="1"/>
    <x v="1"/>
    <m/>
    <s v="La patron est sorti "/>
    <x v="1"/>
    <m/>
    <m/>
    <m/>
    <x v="1"/>
    <x v="0"/>
  </r>
  <r>
    <x v="8"/>
    <x v="5"/>
    <x v="5"/>
    <x v="13"/>
    <s v="Cirahio"/>
    <x v="325"/>
    <x v="0"/>
    <m/>
    <x v="0"/>
    <x v="1"/>
    <m/>
    <s v="liu attend son commande depuis la semaine passé 25carton de referais "/>
    <x v="1"/>
    <m/>
    <m/>
    <m/>
    <x v="1"/>
    <x v="0"/>
  </r>
  <r>
    <x v="8"/>
    <x v="5"/>
    <x v="5"/>
    <x v="13"/>
    <s v="Yerno  Diallo "/>
    <x v="89"/>
    <x v="0"/>
    <m/>
    <x v="0"/>
    <x v="1"/>
    <m/>
    <s v="liu à commande 10carton de Altimo depuis la semaine passé "/>
    <x v="1"/>
    <m/>
    <m/>
    <m/>
    <x v="1"/>
    <x v="0"/>
  </r>
  <r>
    <x v="8"/>
    <x v="5"/>
    <x v="5"/>
    <x v="13"/>
    <s v="Ismiala "/>
    <x v="90"/>
    <x v="0"/>
    <m/>
    <x v="1"/>
    <x v="2"/>
    <m/>
    <s v=" Li attend son commande "/>
    <x v="0"/>
    <n v="5"/>
    <n v="26000"/>
    <n v="130000"/>
    <x v="1"/>
    <x v="0"/>
  </r>
  <r>
    <x v="8"/>
    <x v="5"/>
    <x v="5"/>
    <x v="13"/>
    <s v="Ismiala "/>
    <x v="90"/>
    <x v="0"/>
    <m/>
    <x v="1"/>
    <x v="2"/>
    <m/>
    <s v=" Li attend son commande "/>
    <x v="8"/>
    <n v="2"/>
    <n v="31000"/>
    <n v="62000"/>
    <x v="1"/>
    <x v="0"/>
  </r>
  <r>
    <x v="8"/>
    <x v="5"/>
    <x v="5"/>
    <x v="13"/>
    <s v="Omar Ndaiye "/>
    <x v="86"/>
    <x v="0"/>
    <m/>
    <x v="0"/>
    <x v="1"/>
    <m/>
    <s v="liu dit que je repasser "/>
    <x v="1"/>
    <m/>
    <m/>
    <m/>
    <x v="1"/>
    <x v="0"/>
  </r>
  <r>
    <x v="8"/>
    <x v="5"/>
    <x v="5"/>
    <x v="13"/>
    <s v="Abdou laye  Diallo "/>
    <x v="91"/>
    <x v="0"/>
    <m/>
    <x v="1"/>
    <x v="1"/>
    <m/>
    <s v="liu attend son commande depuis samane "/>
    <x v="1"/>
    <m/>
    <m/>
    <m/>
    <x v="1"/>
    <x v="0"/>
  </r>
  <r>
    <x v="8"/>
    <x v="5"/>
    <x v="5"/>
    <x v="13"/>
    <s v="gallé  Cole "/>
    <x v="326"/>
    <x v="0"/>
    <m/>
    <x v="0"/>
    <x v="1"/>
    <m/>
    <s v="Le kafe est toure lent pour  lui "/>
    <x v="1"/>
    <m/>
    <m/>
    <m/>
    <x v="1"/>
    <x v="0"/>
  </r>
  <r>
    <x v="8"/>
    <x v="5"/>
    <x v="5"/>
    <x v="13"/>
    <s v="Memedou Diallo "/>
    <x v="327"/>
    <x v="0"/>
    <m/>
    <x v="0"/>
    <x v="1"/>
    <m/>
    <s v="Le patron est sorti "/>
    <x v="1"/>
    <m/>
    <m/>
    <m/>
    <x v="1"/>
    <x v="0"/>
  </r>
  <r>
    <x v="8"/>
    <x v="5"/>
    <x v="5"/>
    <x v="13"/>
    <s v=" Salles  pikine "/>
    <x v="328"/>
    <x v="1"/>
    <m/>
    <x v="1"/>
    <x v="1"/>
    <m/>
    <s v="Le patron est sorti "/>
    <x v="1"/>
    <m/>
    <m/>
    <m/>
    <x v="1"/>
    <x v="0"/>
  </r>
  <r>
    <x v="8"/>
    <x v="5"/>
    <x v="5"/>
    <x v="13"/>
    <s v="Memedou   Ba "/>
    <x v="329"/>
    <x v="0"/>
    <m/>
    <x v="1"/>
    <x v="1"/>
    <m/>
    <s v="lui  m'avez commande25 carton de referais début la semaine passé "/>
    <x v="1"/>
    <m/>
    <m/>
    <m/>
    <x v="1"/>
    <x v="0"/>
  </r>
  <r>
    <x v="8"/>
    <x v="5"/>
    <x v="5"/>
    <x v="13"/>
    <s v="Aliou Ba "/>
    <x v="330"/>
    <x v="0"/>
    <m/>
    <x v="0"/>
    <x v="1"/>
    <m/>
    <s v="liu attend son commande depuis 2 semaines 50 carton de referais "/>
    <x v="1"/>
    <m/>
    <m/>
    <m/>
    <x v="1"/>
    <x v="0"/>
  </r>
  <r>
    <x v="8"/>
    <x v="0"/>
    <x v="0"/>
    <x v="23"/>
    <s v="Mamadou Diallo"/>
    <x v="182"/>
    <x v="0"/>
    <m/>
    <x v="1"/>
    <x v="1"/>
    <m/>
    <s v="Qu'il lui reste du stock de janus qu'il n'arrive pas à écouler"/>
    <x v="1"/>
    <m/>
    <m/>
    <m/>
    <x v="1"/>
    <x v="0"/>
  </r>
  <r>
    <x v="8"/>
    <x v="0"/>
    <x v="0"/>
    <x v="23"/>
    <s v="Amadou"/>
    <x v="183"/>
    <x v="3"/>
    <m/>
    <x v="1"/>
    <x v="1"/>
    <m/>
    <s v="Qu'il lui reste du stock"/>
    <x v="1"/>
    <m/>
    <m/>
    <m/>
    <x v="1"/>
    <x v="0"/>
  </r>
  <r>
    <x v="8"/>
    <x v="0"/>
    <x v="0"/>
    <x v="23"/>
    <s v="Daily"/>
    <x v="331"/>
    <x v="4"/>
    <m/>
    <x v="1"/>
    <x v="1"/>
    <m/>
    <s v="Qu'elle importe ses propres produits"/>
    <x v="1"/>
    <m/>
    <m/>
    <m/>
    <x v="1"/>
    <x v="0"/>
  </r>
  <r>
    <x v="8"/>
    <x v="0"/>
    <x v="0"/>
    <x v="23"/>
    <s v="Elage"/>
    <x v="186"/>
    <x v="1"/>
    <m/>
    <x v="1"/>
    <x v="1"/>
    <m/>
    <s v="Le patron est absent"/>
    <x v="1"/>
    <m/>
    <m/>
    <m/>
    <x v="1"/>
    <x v="0"/>
  </r>
  <r>
    <x v="8"/>
    <x v="0"/>
    <x v="0"/>
    <x v="23"/>
    <s v="Mamadou Diallo "/>
    <x v="184"/>
    <x v="1"/>
    <m/>
    <x v="1"/>
    <x v="2"/>
    <m/>
    <s v="Ras"/>
    <x v="0"/>
    <n v="2"/>
    <n v="26000"/>
    <n v="52000"/>
    <x v="1"/>
    <x v="0"/>
  </r>
  <r>
    <x v="8"/>
    <x v="0"/>
    <x v="0"/>
    <x v="23"/>
    <s v="Baye Diouf "/>
    <x v="185"/>
    <x v="1"/>
    <m/>
    <x v="1"/>
    <x v="1"/>
    <m/>
    <s v="Ma demande de repasser "/>
    <x v="1"/>
    <m/>
    <m/>
    <m/>
    <x v="1"/>
    <x v="0"/>
  </r>
  <r>
    <x v="8"/>
    <x v="0"/>
    <x v="0"/>
    <x v="23"/>
    <s v="Mouhamed Diallo "/>
    <x v="332"/>
    <x v="0"/>
    <m/>
    <x v="1"/>
    <x v="1"/>
    <m/>
    <s v="Le patron était absent mais je l'ai envoyé les photos des produits par WhatsApp "/>
    <x v="1"/>
    <m/>
    <m/>
    <m/>
    <x v="1"/>
    <x v="0"/>
  </r>
  <r>
    <x v="8"/>
    <x v="2"/>
    <x v="2"/>
    <x v="40"/>
    <s v="Le Khéweul"/>
    <x v="333"/>
    <x v="5"/>
    <m/>
    <x v="1"/>
    <x v="1"/>
    <m/>
    <s v="N'ont pas encore commencé à vendre nos produits"/>
    <x v="1"/>
    <m/>
    <m/>
    <m/>
    <x v="1"/>
    <x v="0"/>
  </r>
  <r>
    <x v="8"/>
    <x v="2"/>
    <x v="2"/>
    <x v="40"/>
    <s v="Khadim Fall"/>
    <x v="334"/>
    <x v="1"/>
    <m/>
    <x v="1"/>
    <x v="1"/>
    <m/>
    <s v="Il a un stock de café et lait d'autres marques et la rotation est lente chez lui"/>
    <x v="1"/>
    <m/>
    <m/>
    <m/>
    <x v="1"/>
    <x v="0"/>
  </r>
  <r>
    <x v="8"/>
    <x v="2"/>
    <x v="2"/>
    <x v="40"/>
    <s v="Mamadou"/>
    <x v="335"/>
    <x v="0"/>
    <m/>
    <x v="1"/>
    <x v="1"/>
    <m/>
    <s v="Il veut montrer les images des produits à son patron avant de faire sa commande"/>
    <x v="1"/>
    <m/>
    <m/>
    <m/>
    <x v="1"/>
    <x v="0"/>
  </r>
  <r>
    <x v="8"/>
    <x v="2"/>
    <x v="2"/>
    <x v="40"/>
    <s v="Amadou Diallo"/>
    <x v="336"/>
    <x v="1"/>
    <m/>
    <x v="1"/>
    <x v="1"/>
    <m/>
    <s v="N'a pas encore commencé à vendre nos produits"/>
    <x v="1"/>
    <m/>
    <m/>
    <m/>
    <x v="1"/>
    <x v="0"/>
  </r>
  <r>
    <x v="8"/>
    <x v="2"/>
    <x v="2"/>
    <x v="40"/>
    <s v="Diouf"/>
    <x v="337"/>
    <x v="0"/>
    <m/>
    <x v="0"/>
    <x v="1"/>
    <m/>
    <s v="Il attend l'évaporé kamlac._x000a_Pour le café il est toujours en réflexion"/>
    <x v="1"/>
    <m/>
    <m/>
    <m/>
    <x v="1"/>
    <x v="0"/>
  </r>
  <r>
    <x v="8"/>
    <x v="4"/>
    <x v="4"/>
    <x v="8"/>
    <s v="Mouhamed"/>
    <x v="338"/>
    <x v="0"/>
    <m/>
    <x v="1"/>
    <x v="1"/>
    <m/>
    <s v="Il a d'autres produit que les nôtres"/>
    <x v="1"/>
    <m/>
    <m/>
    <m/>
    <x v="1"/>
    <x v="0"/>
  </r>
  <r>
    <x v="8"/>
    <x v="4"/>
    <x v="4"/>
    <x v="8"/>
    <s v="Momar Seck"/>
    <x v="339"/>
    <x v="1"/>
    <m/>
    <x v="1"/>
    <x v="1"/>
    <m/>
    <s v="Il a notre café pot 200g"/>
    <x v="1"/>
    <m/>
    <m/>
    <m/>
    <x v="1"/>
    <x v="0"/>
  </r>
  <r>
    <x v="8"/>
    <x v="4"/>
    <x v="4"/>
    <x v="8"/>
    <s v="Mor Seck"/>
    <x v="340"/>
    <x v="0"/>
    <m/>
    <x v="1"/>
    <x v="1"/>
    <m/>
    <s v="Il a dit qu'il a nos produits en stock"/>
    <x v="1"/>
    <m/>
    <m/>
    <m/>
    <x v="1"/>
    <x v="0"/>
  </r>
  <r>
    <x v="8"/>
    <x v="4"/>
    <x v="4"/>
    <x v="8"/>
    <s v="Béckaye"/>
    <x v="341"/>
    <x v="0"/>
    <m/>
    <x v="1"/>
    <x v="1"/>
    <m/>
    <s v="Il était intéressé par le café altimo stick les pots de lait évaporé"/>
    <x v="1"/>
    <m/>
    <m/>
    <m/>
    <x v="1"/>
    <x v="0"/>
  </r>
  <r>
    <x v="8"/>
    <x v="4"/>
    <x v="4"/>
    <x v="8"/>
    <s v="Mballo Séye"/>
    <x v="342"/>
    <x v="0"/>
    <m/>
    <x v="1"/>
    <x v="1"/>
    <m/>
    <s v="Il dit qu'il a le stick en stock"/>
    <x v="1"/>
    <m/>
    <m/>
    <m/>
    <x v="1"/>
    <x v="0"/>
  </r>
  <r>
    <x v="8"/>
    <x v="4"/>
    <x v="4"/>
    <x v="8"/>
    <s v="Mouhamed Diallo"/>
    <x v="343"/>
    <x v="0"/>
    <m/>
    <x v="0"/>
    <x v="1"/>
    <m/>
    <s v="Il a dit qu'il va appeler en cas de besoin"/>
    <x v="1"/>
    <m/>
    <m/>
    <m/>
    <x v="1"/>
    <x v="0"/>
  </r>
  <r>
    <x v="8"/>
    <x v="4"/>
    <x v="4"/>
    <x v="8"/>
    <s v="Ousseynou"/>
    <x v="344"/>
    <x v="0"/>
    <m/>
    <x v="1"/>
    <x v="1"/>
    <m/>
    <s v="Il est servi par Ndiaye et frères"/>
    <x v="1"/>
    <m/>
    <m/>
    <m/>
    <x v="1"/>
    <x v="0"/>
  </r>
  <r>
    <x v="8"/>
    <x v="4"/>
    <x v="4"/>
    <x v="8"/>
    <s v="Tonton Ndiouga"/>
    <x v="345"/>
    <x v="0"/>
    <m/>
    <x v="1"/>
    <x v="1"/>
    <m/>
    <s v="Il vend d'autres produit que les nôtres"/>
    <x v="1"/>
    <m/>
    <m/>
    <m/>
    <x v="1"/>
    <x v="0"/>
  </r>
  <r>
    <x v="8"/>
    <x v="4"/>
    <x v="4"/>
    <x v="8"/>
    <s v="Cheikh Seck"/>
    <x v="346"/>
    <x v="0"/>
    <m/>
    <x v="1"/>
    <x v="1"/>
    <m/>
    <s v="Il dit qu'il a d'autres produits en stock"/>
    <x v="1"/>
    <m/>
    <m/>
    <m/>
    <x v="1"/>
    <x v="0"/>
  </r>
  <r>
    <x v="8"/>
    <x v="4"/>
    <x v="4"/>
    <x v="8"/>
    <s v="Fallou Sylla"/>
    <x v="347"/>
    <x v="1"/>
    <m/>
    <x v="1"/>
    <x v="1"/>
    <m/>
    <s v="Il a le pot 200g et le stick"/>
    <x v="1"/>
    <m/>
    <m/>
    <m/>
    <x v="1"/>
    <x v="0"/>
  </r>
  <r>
    <x v="8"/>
    <x v="4"/>
    <x v="4"/>
    <x v="8"/>
    <s v="Omar Diallo"/>
    <x v="348"/>
    <x v="1"/>
    <m/>
    <x v="0"/>
    <x v="1"/>
    <m/>
    <s v="Il dit qu'il veut 2 cartons de refraish"/>
    <x v="1"/>
    <m/>
    <m/>
    <m/>
    <x v="1"/>
    <x v="0"/>
  </r>
  <r>
    <x v="8"/>
    <x v="4"/>
    <x v="4"/>
    <x v="8"/>
    <s v="Mouhamed Ba"/>
    <x v="349"/>
    <x v="1"/>
    <m/>
    <x v="1"/>
    <x v="1"/>
    <m/>
    <s v="Il est intéressé par les pots altimo mais dit de diminuer le prix"/>
    <x v="1"/>
    <m/>
    <m/>
    <m/>
    <x v="1"/>
    <x v="0"/>
  </r>
  <r>
    <x v="8"/>
    <x v="4"/>
    <x v="4"/>
    <x v="8"/>
    <s v="Magueye"/>
    <x v="350"/>
    <x v="1"/>
    <m/>
    <x v="1"/>
    <x v="1"/>
    <m/>
    <s v="Il n'était pas présent mais il a les pots 200g"/>
    <x v="1"/>
    <m/>
    <m/>
    <m/>
    <x v="1"/>
    <x v="0"/>
  </r>
  <r>
    <x v="8"/>
    <x v="6"/>
    <x v="6"/>
    <x v="37"/>
    <s v="Woury"/>
    <x v="351"/>
    <x v="0"/>
    <m/>
    <x v="0"/>
    <x v="1"/>
    <m/>
    <s v="Il préfère acheter les produits dans les marchés "/>
    <x v="1"/>
    <m/>
    <m/>
    <m/>
    <x v="1"/>
    <x v="0"/>
  </r>
  <r>
    <x v="8"/>
    <x v="6"/>
    <x v="6"/>
    <x v="37"/>
    <s v="Assane "/>
    <x v="352"/>
    <x v="0"/>
    <m/>
    <x v="0"/>
    <x v="1"/>
    <m/>
    <s v="Il est sorti "/>
    <x v="1"/>
    <m/>
    <m/>
    <m/>
    <x v="1"/>
    <x v="0"/>
  </r>
  <r>
    <x v="8"/>
    <x v="6"/>
    <x v="6"/>
    <x v="37"/>
    <s v="El hadj"/>
    <x v="353"/>
    <x v="0"/>
    <m/>
    <x v="1"/>
    <x v="1"/>
    <m/>
    <s v="Il connaît nos produits et il les achète moyen chairs "/>
    <x v="1"/>
    <m/>
    <m/>
    <m/>
    <x v="1"/>
    <x v="0"/>
  </r>
  <r>
    <x v="8"/>
    <x v="6"/>
    <x v="6"/>
    <x v="37"/>
    <s v="Souleymane "/>
    <x v="354"/>
    <x v="0"/>
    <m/>
    <x v="1"/>
    <x v="1"/>
    <m/>
    <s v="Il avait commender 5 cartons pour essayer mais j'ai pas trouvé le patron "/>
    <x v="1"/>
    <m/>
    <m/>
    <m/>
    <x v="1"/>
    <x v="0"/>
  </r>
  <r>
    <x v="8"/>
    <x v="6"/>
    <x v="6"/>
    <x v="37"/>
    <s v="Cissé "/>
    <x v="355"/>
    <x v="0"/>
    <m/>
    <x v="0"/>
    <x v="1"/>
    <m/>
    <s v="Il avait commender café refraich 20 et 30 Altimo pas encore livré "/>
    <x v="1"/>
    <m/>
    <m/>
    <m/>
    <x v="1"/>
    <x v="0"/>
  </r>
  <r>
    <x v="8"/>
    <x v="6"/>
    <x v="6"/>
    <x v="37"/>
    <s v="Oumar sy"/>
    <x v="356"/>
    <x v="0"/>
    <m/>
    <x v="0"/>
    <x v="1"/>
    <m/>
    <s v="Il achète le café a Dakar et pour les pots il vend les pots teranga et Nescafé "/>
    <x v="1"/>
    <m/>
    <m/>
    <m/>
    <x v="1"/>
    <x v="0"/>
  </r>
  <r>
    <x v="8"/>
    <x v="6"/>
    <x v="6"/>
    <x v="37"/>
    <s v="Samba bah"/>
    <x v="357"/>
    <x v="0"/>
    <m/>
    <x v="0"/>
    <x v="1"/>
    <m/>
    <s v="Il veut essayer le lait en poudre kamlac mais dit qu'il va en discuter avec son patron "/>
    <x v="1"/>
    <m/>
    <m/>
    <m/>
    <x v="1"/>
    <x v="0"/>
  </r>
  <r>
    <x v="8"/>
    <x v="6"/>
    <x v="6"/>
    <x v="37"/>
    <s v="Sanou "/>
    <x v="358"/>
    <x v="0"/>
    <m/>
    <x v="0"/>
    <x v="1"/>
    <m/>
    <s v="Il lui reste 3 cartons 200g "/>
    <x v="1"/>
    <m/>
    <m/>
    <m/>
    <x v="1"/>
    <x v="0"/>
  </r>
  <r>
    <x v="8"/>
    <x v="6"/>
    <x v="6"/>
    <x v="37"/>
    <s v="Mohamed "/>
    <x v="359"/>
    <x v="0"/>
    <m/>
    <x v="0"/>
    <x v="1"/>
    <m/>
    <s v="C'est Samba qui lui est donné de refraich "/>
    <x v="1"/>
    <m/>
    <m/>
    <m/>
    <x v="1"/>
    <x v="0"/>
  </r>
  <r>
    <x v="8"/>
    <x v="3"/>
    <x v="3"/>
    <x v="5"/>
    <s v="Mouhem"/>
    <x v="135"/>
    <x v="0"/>
    <m/>
    <x v="1"/>
    <x v="1"/>
    <m/>
    <s v="Il ma dit d passé Une notre fois"/>
    <x v="1"/>
    <m/>
    <m/>
    <m/>
    <x v="1"/>
    <x v="0"/>
  </r>
  <r>
    <x v="8"/>
    <x v="3"/>
    <x v="3"/>
    <x v="5"/>
    <s v="Moussa beye"/>
    <x v="360"/>
    <x v="0"/>
    <m/>
    <x v="0"/>
    <x v="1"/>
    <m/>
    <s v="Il lui reste du stock"/>
    <x v="1"/>
    <m/>
    <m/>
    <m/>
    <x v="1"/>
    <x v="0"/>
  </r>
  <r>
    <x v="8"/>
    <x v="3"/>
    <x v="3"/>
    <x v="5"/>
    <s v="Mouhem"/>
    <x v="361"/>
    <x v="0"/>
    <m/>
    <x v="0"/>
    <x v="1"/>
    <m/>
    <s v="Ras"/>
    <x v="1"/>
    <m/>
    <m/>
    <m/>
    <x v="1"/>
    <x v="0"/>
  </r>
  <r>
    <x v="8"/>
    <x v="3"/>
    <x v="3"/>
    <x v="5"/>
    <s v="Baye Salou"/>
    <x v="137"/>
    <x v="0"/>
    <m/>
    <x v="1"/>
    <x v="1"/>
    <m/>
    <s v="Ras"/>
    <x v="1"/>
    <m/>
    <m/>
    <m/>
    <x v="1"/>
    <x v="0"/>
  </r>
  <r>
    <x v="8"/>
    <x v="3"/>
    <x v="3"/>
    <x v="5"/>
    <s v="SoGEcAl SARL"/>
    <x v="138"/>
    <x v="0"/>
    <m/>
    <x v="0"/>
    <x v="1"/>
    <m/>
    <s v="Commande non livré 100 Café stick Refraish 1,5gx09boites"/>
    <x v="1"/>
    <m/>
    <m/>
    <m/>
    <x v="1"/>
    <x v="0"/>
  </r>
  <r>
    <x v="8"/>
    <x v="3"/>
    <x v="3"/>
    <x v="5"/>
    <s v="Oumar Diallo"/>
    <x v="139"/>
    <x v="0"/>
    <m/>
    <x v="1"/>
    <x v="1"/>
    <m/>
    <s v="Ras"/>
    <x v="1"/>
    <m/>
    <m/>
    <m/>
    <x v="1"/>
    <x v="0"/>
  </r>
  <r>
    <x v="8"/>
    <x v="3"/>
    <x v="3"/>
    <x v="5"/>
    <s v="Moussa sall"/>
    <x v="362"/>
    <x v="0"/>
    <m/>
    <x v="1"/>
    <x v="1"/>
    <m/>
    <s v="Il ma dit d passé Une notre fois"/>
    <x v="1"/>
    <m/>
    <m/>
    <m/>
    <x v="1"/>
    <x v="0"/>
  </r>
  <r>
    <x v="8"/>
    <x v="3"/>
    <x v="3"/>
    <x v="5"/>
    <s v="Dia"/>
    <x v="134"/>
    <x v="0"/>
    <m/>
    <x v="1"/>
    <x v="1"/>
    <m/>
    <s v="Il ma dit d passé Une notre fois"/>
    <x v="1"/>
    <m/>
    <m/>
    <m/>
    <x v="1"/>
    <x v="0"/>
  </r>
  <r>
    <x v="8"/>
    <x v="1"/>
    <x v="1"/>
    <x v="10"/>
    <s v="THIERNO GUISSE"/>
    <x v="60"/>
    <x v="0"/>
    <m/>
    <x v="0"/>
    <x v="1"/>
    <m/>
    <s v="Il n'a pas ouvert"/>
    <x v="1"/>
    <m/>
    <m/>
    <m/>
    <x v="1"/>
    <x v="0"/>
  </r>
  <r>
    <x v="8"/>
    <x v="1"/>
    <x v="1"/>
    <x v="10"/>
    <s v="PERE NIANG"/>
    <x v="61"/>
    <x v="0"/>
    <m/>
    <x v="1"/>
    <x v="1"/>
    <m/>
    <s v="Ne vend que Nescafé"/>
    <x v="1"/>
    <m/>
    <m/>
    <m/>
    <x v="1"/>
    <x v="0"/>
  </r>
  <r>
    <x v="8"/>
    <x v="1"/>
    <x v="1"/>
    <x v="10"/>
    <s v="TAPHA GUEYE"/>
    <x v="62"/>
    <x v="1"/>
    <m/>
    <x v="1"/>
    <x v="1"/>
    <m/>
    <s v="Il ne vend pas de café"/>
    <x v="1"/>
    <m/>
    <m/>
    <m/>
    <x v="1"/>
    <x v="0"/>
  </r>
  <r>
    <x v="8"/>
    <x v="1"/>
    <x v="1"/>
    <x v="10"/>
    <s v="YERIM DIALLO"/>
    <x v="63"/>
    <x v="0"/>
    <m/>
    <x v="1"/>
    <x v="1"/>
    <m/>
    <s v="Il dit qu'il va essayer plutard"/>
    <x v="1"/>
    <m/>
    <m/>
    <m/>
    <x v="1"/>
    <x v="0"/>
  </r>
  <r>
    <x v="8"/>
    <x v="1"/>
    <x v="1"/>
    <x v="10"/>
    <s v="MAMADOU SALIOU DIALLO"/>
    <x v="64"/>
    <x v="1"/>
    <m/>
    <x v="1"/>
    <x v="1"/>
    <m/>
    <s v="Il veut essayer le café stick Refraish 2 cartons et je lui ai dit de prendre 2 cartons chez mon client Matar Ly qui lui vend souvent des produits"/>
    <x v="1"/>
    <m/>
    <m/>
    <m/>
    <x v="1"/>
    <x v="0"/>
  </r>
  <r>
    <x v="8"/>
    <x v="1"/>
    <x v="1"/>
    <x v="10"/>
    <s v="OUSMANE BA"/>
    <x v="65"/>
    <x v="1"/>
    <m/>
    <x v="0"/>
    <x v="1"/>
    <m/>
    <s v="Il avait commandé 2 cartons café stick Altimo"/>
    <x v="1"/>
    <m/>
    <m/>
    <m/>
    <x v="1"/>
    <x v="0"/>
  </r>
  <r>
    <x v="8"/>
    <x v="1"/>
    <x v="1"/>
    <x v="10"/>
    <s v="TAPHA GAYE"/>
    <x v="68"/>
    <x v="0"/>
    <m/>
    <x v="0"/>
    <x v="2"/>
    <m/>
    <s v="Il lui reste 5 cartons café stick Refraish sur les 50 que je lui avait vendu "/>
    <x v="0"/>
    <n v="50"/>
    <n v="26000"/>
    <n v="1300000"/>
    <x v="1"/>
    <x v="0"/>
  </r>
  <r>
    <x v="8"/>
    <x v="1"/>
    <x v="1"/>
    <x v="10"/>
    <s v="MATAR LY"/>
    <x v="67"/>
    <x v="0"/>
    <m/>
    <x v="0"/>
    <x v="2"/>
    <m/>
    <s v="Io lui reste 13 cartons café stick Refraish sur les 100 que je lui avait vendu, 16 cartons café pot 50g et 6 cartons café pot 200g"/>
    <x v="0"/>
    <n v="100"/>
    <n v="26000"/>
    <n v="2600000"/>
    <x v="1"/>
    <x v="0"/>
  </r>
  <r>
    <x v="8"/>
    <x v="1"/>
    <x v="1"/>
    <x v="10"/>
    <s v="ABDALLAH "/>
    <x v="66"/>
    <x v="0"/>
    <m/>
    <x v="0"/>
    <x v="1"/>
    <m/>
    <s v="Il lui reste 4 cartons café stick Refraish, 6 cartons café stick Altimo, 7 cartons café pot 200g, 5 cartons café pot 50g"/>
    <x v="1"/>
    <m/>
    <m/>
    <m/>
    <x v="1"/>
    <x v="0"/>
  </r>
  <r>
    <x v="8"/>
    <x v="1"/>
    <x v="1"/>
    <x v="41"/>
    <s v="ALIMENTATION TOUT"/>
    <x v="363"/>
    <x v="3"/>
    <m/>
    <x v="1"/>
    <x v="1"/>
    <m/>
    <s v="Dis qu'il va me faire un retour après"/>
    <x v="1"/>
    <m/>
    <m/>
    <m/>
    <x v="1"/>
    <x v="0"/>
  </r>
  <r>
    <x v="8"/>
    <x v="1"/>
    <x v="1"/>
    <x v="41"/>
    <s v="WOURY BA"/>
    <x v="364"/>
    <x v="0"/>
    <m/>
    <x v="1"/>
    <x v="1"/>
    <m/>
    <s v="Il se plaind de sa commande de 100 cartons non livré"/>
    <x v="1"/>
    <m/>
    <m/>
    <m/>
    <x v="1"/>
    <x v="0"/>
  </r>
  <r>
    <x v="8"/>
    <x v="1"/>
    <x v="1"/>
    <x v="41"/>
    <s v="MOUHAMED FALL"/>
    <x v="365"/>
    <x v="3"/>
    <m/>
    <x v="1"/>
    <x v="1"/>
    <m/>
    <s v="Dis qu'il va me contacter une fois qu'il aura pris sa décision"/>
    <x v="1"/>
    <m/>
    <m/>
    <m/>
    <x v="1"/>
    <x v="0"/>
  </r>
  <r>
    <x v="8"/>
    <x v="1"/>
    <x v="1"/>
    <x v="41"/>
    <s v="OMAR DIALLO"/>
    <x v="366"/>
    <x v="1"/>
    <m/>
    <x v="0"/>
    <x v="1"/>
    <m/>
    <s v="Il dist qu'il veut encore du stock de café stick mais n'a pas assez d'argent"/>
    <x v="1"/>
    <m/>
    <m/>
    <m/>
    <x v="1"/>
    <x v="0"/>
  </r>
  <r>
    <x v="8"/>
    <x v="1"/>
    <x v="1"/>
    <x v="41"/>
    <s v="SOULEYMANE SY"/>
    <x v="367"/>
    <x v="0"/>
    <m/>
    <x v="1"/>
    <x v="1"/>
    <m/>
    <s v="En partenariat avec Nestlé"/>
    <x v="1"/>
    <m/>
    <m/>
    <m/>
    <x v="1"/>
    <x v="0"/>
  </r>
  <r>
    <x v="8"/>
    <x v="1"/>
    <x v="1"/>
    <x v="41"/>
    <s v="FALLOU FALL"/>
    <x v="368"/>
    <x v="0"/>
    <m/>
    <x v="1"/>
    <x v="1"/>
    <m/>
    <s v="Il ne vend plus de café et du lait"/>
    <x v="1"/>
    <m/>
    <m/>
    <m/>
    <x v="1"/>
    <x v="0"/>
  </r>
  <r>
    <x v="8"/>
    <x v="1"/>
    <x v="1"/>
    <x v="41"/>
    <s v="MAMADOU LAMINE DIALLO"/>
    <x v="369"/>
    <x v="0"/>
    <m/>
    <x v="0"/>
    <x v="1"/>
    <m/>
    <s v="Il lui reste 20 cartons café stick Altimo sur les 25 que je lui avait vendu"/>
    <x v="1"/>
    <m/>
    <m/>
    <m/>
    <x v="1"/>
    <x v="0"/>
  </r>
  <r>
    <x v="8"/>
    <x v="1"/>
    <x v="1"/>
    <x v="7"/>
    <s v="ABDOURAHMAN BA"/>
    <x v="370"/>
    <x v="1"/>
    <m/>
    <x v="0"/>
    <x v="0"/>
    <s v="Juillet"/>
    <s v="RAS"/>
    <x v="11"/>
    <n v="5"/>
    <n v="12250"/>
    <n v="61250"/>
    <x v="1"/>
    <x v="0"/>
  </r>
  <r>
    <x v="8"/>
    <x v="1"/>
    <x v="1"/>
    <x v="7"/>
    <s v="ABDOURAHMAN BA"/>
    <x v="370"/>
    <x v="1"/>
    <m/>
    <x v="0"/>
    <x v="0"/>
    <s v="Juillet"/>
    <s v="RAS"/>
    <x v="5"/>
    <n v="1"/>
    <n v="7500"/>
    <n v="7500"/>
    <x v="1"/>
    <x v="0"/>
  </r>
  <r>
    <x v="9"/>
    <x v="0"/>
    <x v="0"/>
    <x v="1"/>
    <s v="Supermarché le cayor"/>
    <x v="6"/>
    <x v="0"/>
    <m/>
    <x v="0"/>
    <x v="1"/>
    <m/>
    <s v="Qu'il aimerait un service plus rapide"/>
    <x v="1"/>
    <m/>
    <m/>
    <m/>
    <x v="1"/>
    <x v="0"/>
  </r>
  <r>
    <x v="9"/>
    <x v="0"/>
    <x v="0"/>
    <x v="1"/>
    <s v="Mor Diop"/>
    <x v="148"/>
    <x v="1"/>
    <m/>
    <x v="1"/>
    <x v="1"/>
    <m/>
    <s v="Qu'il n'arrive pas à écouler le café qu'il avait acheté chez les promoteurs"/>
    <x v="1"/>
    <m/>
    <m/>
    <m/>
    <x v="1"/>
    <x v="0"/>
  </r>
  <r>
    <x v="9"/>
    <x v="0"/>
    <x v="0"/>
    <x v="1"/>
    <s v="Gueye et frère"/>
    <x v="371"/>
    <x v="3"/>
    <m/>
    <x v="0"/>
    <x v="1"/>
    <m/>
    <s v="Qu'il lui reste quelques boîtes encore"/>
    <x v="1"/>
    <m/>
    <m/>
    <m/>
    <x v="1"/>
    <x v="0"/>
  </r>
  <r>
    <x v="9"/>
    <x v="0"/>
    <x v="0"/>
    <x v="1"/>
    <s v="Sylla"/>
    <x v="151"/>
    <x v="0"/>
    <m/>
    <x v="1"/>
    <x v="1"/>
    <m/>
    <s v="Ma demande de repasser"/>
    <x v="1"/>
    <m/>
    <m/>
    <m/>
    <x v="1"/>
    <x v="0"/>
  </r>
  <r>
    <x v="9"/>
    <x v="0"/>
    <x v="0"/>
    <x v="1"/>
    <s v="Pape castor"/>
    <x v="153"/>
    <x v="0"/>
    <m/>
    <x v="1"/>
    <x v="1"/>
    <m/>
    <s v="Le patron était absent"/>
    <x v="1"/>
    <m/>
    <m/>
    <m/>
    <x v="1"/>
    <x v="0"/>
  </r>
  <r>
    <x v="9"/>
    <x v="0"/>
    <x v="0"/>
    <x v="1"/>
    <s v="Thierno Diop"/>
    <x v="372"/>
    <x v="1"/>
    <m/>
    <x v="1"/>
    <x v="1"/>
    <m/>
    <s v="Ma demande de repasser"/>
    <x v="1"/>
    <m/>
    <m/>
    <m/>
    <x v="1"/>
    <x v="0"/>
  </r>
  <r>
    <x v="9"/>
    <x v="0"/>
    <x v="0"/>
    <x v="1"/>
    <s v="Pape"/>
    <x v="373"/>
    <x v="1"/>
    <m/>
    <x v="1"/>
    <x v="1"/>
    <m/>
    <s v="Ma demande de repasser"/>
    <x v="1"/>
    <m/>
    <m/>
    <m/>
    <x v="1"/>
    <x v="0"/>
  </r>
  <r>
    <x v="9"/>
    <x v="0"/>
    <x v="0"/>
    <x v="1"/>
    <s v="Serigne"/>
    <x v="374"/>
    <x v="1"/>
    <m/>
    <x v="1"/>
    <x v="1"/>
    <m/>
    <s v="Ma demande de repasser"/>
    <x v="1"/>
    <m/>
    <m/>
    <m/>
    <x v="1"/>
    <x v="0"/>
  </r>
  <r>
    <x v="9"/>
    <x v="5"/>
    <x v="5"/>
    <x v="18"/>
    <s v="Alssane  Ba "/>
    <x v="375"/>
    <x v="1"/>
    <m/>
    <x v="0"/>
    <x v="1"/>
    <m/>
    <s v="liu  reste du produit "/>
    <x v="1"/>
    <m/>
    <m/>
    <m/>
    <x v="1"/>
    <x v="0"/>
  </r>
  <r>
    <x v="9"/>
    <x v="5"/>
    <x v="5"/>
    <x v="18"/>
    <s v="Rama"/>
    <x v="376"/>
    <x v="1"/>
    <m/>
    <x v="0"/>
    <x v="1"/>
    <m/>
    <s v="Le kafe est toure lent pour lui "/>
    <x v="1"/>
    <m/>
    <m/>
    <m/>
    <x v="1"/>
    <x v="0"/>
  </r>
  <r>
    <x v="9"/>
    <x v="5"/>
    <x v="5"/>
    <x v="18"/>
    <s v="Modou  sall "/>
    <x v="49"/>
    <x v="0"/>
    <m/>
    <x v="0"/>
    <x v="1"/>
    <m/>
    <s v="li liu reste  quelque  carton de kafe istisk  refrains "/>
    <x v="1"/>
    <m/>
    <m/>
    <m/>
    <x v="1"/>
    <x v="0"/>
  </r>
  <r>
    <x v="9"/>
    <x v="5"/>
    <x v="5"/>
    <x v="18"/>
    <s v="Moustapha  Daow "/>
    <x v="144"/>
    <x v="0"/>
    <m/>
    <x v="1"/>
    <x v="1"/>
    <m/>
    <s v="liu à le 200g et le 50g sa reste "/>
    <x v="1"/>
    <m/>
    <m/>
    <m/>
    <x v="1"/>
    <x v="0"/>
  </r>
  <r>
    <x v="9"/>
    <x v="5"/>
    <x v="5"/>
    <x v="18"/>
    <s v="Yerno  Diallo "/>
    <x v="377"/>
    <x v="0"/>
    <m/>
    <x v="0"/>
    <x v="1"/>
    <m/>
    <s v="Lui dit  que Li va faire son commande "/>
    <x v="1"/>
    <m/>
    <m/>
    <m/>
    <x v="1"/>
    <x v="0"/>
  </r>
  <r>
    <x v="9"/>
    <x v="5"/>
    <x v="5"/>
    <x v="18"/>
    <s v="Abdou  "/>
    <x v="145"/>
    <x v="0"/>
    <m/>
    <x v="1"/>
    <x v="1"/>
    <m/>
    <s v="Le patron est sorti "/>
    <x v="1"/>
    <m/>
    <m/>
    <m/>
    <x v="1"/>
    <x v="0"/>
  </r>
  <r>
    <x v="9"/>
    <x v="5"/>
    <x v="5"/>
    <x v="18"/>
    <s v="Lamine  Diop "/>
    <x v="378"/>
    <x v="1"/>
    <m/>
    <x v="1"/>
    <x v="1"/>
    <m/>
    <s v="liu attend son commande "/>
    <x v="1"/>
    <m/>
    <m/>
    <m/>
    <x v="1"/>
    <x v="0"/>
  </r>
  <r>
    <x v="9"/>
    <x v="6"/>
    <x v="6"/>
    <x v="26"/>
    <s v="Pape Niang "/>
    <x v="226"/>
    <x v="0"/>
    <m/>
    <x v="1"/>
    <x v="1"/>
    <m/>
    <s v="Il a nos produits mais son patron les achète a Dakar "/>
    <x v="1"/>
    <m/>
    <m/>
    <m/>
    <x v="1"/>
    <x v="0"/>
  </r>
  <r>
    <x v="9"/>
    <x v="6"/>
    <x v="6"/>
    <x v="26"/>
    <s v="Niang et frère "/>
    <x v="379"/>
    <x v="0"/>
    <m/>
    <x v="0"/>
    <x v="1"/>
    <m/>
    <s v="Il avait commender 5 cartons de Altimo et pour les pots il dit qu'il vend que Nescafé et teranga "/>
    <x v="1"/>
    <m/>
    <m/>
    <m/>
    <x v="1"/>
    <x v="0"/>
  </r>
  <r>
    <x v="9"/>
    <x v="6"/>
    <x v="6"/>
    <x v="26"/>
    <s v="Sada"/>
    <x v="229"/>
    <x v="0"/>
    <m/>
    <x v="1"/>
    <x v="2"/>
    <m/>
    <s v="Il a nos pots de café refraich il veut essayer le café refraich stick "/>
    <x v="0"/>
    <n v="3"/>
    <n v="26000"/>
    <n v="78000"/>
    <x v="1"/>
    <x v="0"/>
  </r>
  <r>
    <x v="9"/>
    <x v="6"/>
    <x v="6"/>
    <x v="26"/>
    <s v="Fallou "/>
    <x v="380"/>
    <x v="0"/>
    <m/>
    <x v="0"/>
    <x v="1"/>
    <m/>
    <s v="Il avait commender 25 cartons de refraich stick "/>
    <x v="1"/>
    <m/>
    <m/>
    <m/>
    <x v="1"/>
    <x v="0"/>
  </r>
  <r>
    <x v="9"/>
    <x v="6"/>
    <x v="6"/>
    <x v="26"/>
    <s v="Cheikh Baldé "/>
    <x v="381"/>
    <x v="1"/>
    <m/>
    <x v="1"/>
    <x v="1"/>
    <m/>
    <s v="Il a les pots qu'il a acheté avec les promoteurs "/>
    <x v="1"/>
    <m/>
    <m/>
    <m/>
    <x v="1"/>
    <x v="0"/>
  </r>
  <r>
    <x v="9"/>
    <x v="6"/>
    <x v="6"/>
    <x v="26"/>
    <s v="ABOU sow"/>
    <x v="228"/>
    <x v="1"/>
    <m/>
    <x v="0"/>
    <x v="1"/>
    <m/>
    <s v="Il avait achète les pot 200g pour essayer mais il lui reste jusqu'à présent 6cartons sur 13depuis juin t"/>
    <x v="1"/>
    <m/>
    <m/>
    <m/>
    <x v="1"/>
    <x v="0"/>
  </r>
  <r>
    <x v="9"/>
    <x v="6"/>
    <x v="6"/>
    <x v="26"/>
    <s v="Mara"/>
    <x v="382"/>
    <x v="1"/>
    <m/>
    <x v="1"/>
    <x v="1"/>
    <m/>
    <s v="Il a nos produits refraich et il veut essayer les pots de Altimo "/>
    <x v="1"/>
    <m/>
    <m/>
    <m/>
    <x v="1"/>
    <x v="0"/>
  </r>
  <r>
    <x v="9"/>
    <x v="6"/>
    <x v="6"/>
    <x v="26"/>
    <s v="Tonton Kane "/>
    <x v="383"/>
    <x v="0"/>
    <m/>
    <x v="1"/>
    <x v="1"/>
    <m/>
    <s v="C'est Boubacar qui lui vend les produits "/>
    <x v="1"/>
    <m/>
    <m/>
    <m/>
    <x v="1"/>
    <x v="0"/>
  </r>
  <r>
    <x v="9"/>
    <x v="6"/>
    <x v="6"/>
    <x v="26"/>
    <s v="MACTAR "/>
    <x v="384"/>
    <x v="0"/>
    <m/>
    <x v="0"/>
    <x v="1"/>
    <m/>
    <s v="Il lui reste des café refraich stick mais a vrai dire il ne sait pas combien et pour les pots d'Altimo il dit que c'est chairs par rapport à nos concurrents et surtout le pot 50 g Altimo "/>
    <x v="1"/>
    <m/>
    <m/>
    <m/>
    <x v="1"/>
    <x v="0"/>
  </r>
  <r>
    <x v="9"/>
    <x v="6"/>
    <x v="6"/>
    <x v="26"/>
    <s v="Salif"/>
    <x v="385"/>
    <x v="0"/>
    <m/>
    <x v="0"/>
    <x v="1"/>
    <m/>
    <s v="Depuis l'augmentation du prix il n'a pas acheté "/>
    <x v="1"/>
    <m/>
    <m/>
    <m/>
    <x v="1"/>
    <x v="0"/>
  </r>
  <r>
    <x v="9"/>
    <x v="6"/>
    <x v="6"/>
    <x v="26"/>
    <s v="DJIBRIL laye "/>
    <x v="386"/>
    <x v="0"/>
    <m/>
    <x v="0"/>
    <x v="1"/>
    <m/>
    <s v="Il avait commender 25 cartons de refraich stick "/>
    <x v="1"/>
    <m/>
    <m/>
    <m/>
    <x v="1"/>
    <x v="0"/>
  </r>
  <r>
    <x v="9"/>
    <x v="6"/>
    <x v="6"/>
    <x v="26"/>
    <s v="Bala"/>
    <x v="387"/>
    <x v="0"/>
    <m/>
    <x v="1"/>
    <x v="1"/>
    <m/>
    <s v="Il n'était pas présent "/>
    <x v="1"/>
    <m/>
    <m/>
    <m/>
    <x v="1"/>
    <x v="0"/>
  </r>
  <r>
    <x v="9"/>
    <x v="1"/>
    <x v="1"/>
    <x v="17"/>
    <s v="MOUSTAPHA MBOW"/>
    <x v="118"/>
    <x v="0"/>
    <m/>
    <x v="0"/>
    <x v="1"/>
    <m/>
    <s v="Il reste lui reste du café stick Refraish en quantité indéterminé sur les 25 que je lui avait vendu"/>
    <x v="1"/>
    <m/>
    <m/>
    <m/>
    <x v="1"/>
    <x v="0"/>
  </r>
  <r>
    <x v="9"/>
    <x v="1"/>
    <x v="1"/>
    <x v="17"/>
    <s v="THIERNO SOULEYMANE"/>
    <x v="119"/>
    <x v="0"/>
    <m/>
    <x v="0"/>
    <x v="1"/>
    <m/>
    <s v="Il lui reste 3 cartons café stick Refraish sur les 25 que je lui avait vendu"/>
    <x v="1"/>
    <m/>
    <m/>
    <m/>
    <x v="1"/>
    <x v="0"/>
  </r>
  <r>
    <x v="9"/>
    <x v="1"/>
    <x v="1"/>
    <x v="17"/>
    <s v="BALDE"/>
    <x v="120"/>
    <x v="1"/>
    <m/>
    <x v="0"/>
    <x v="2"/>
    <m/>
    <s v="RAS"/>
    <x v="0"/>
    <n v="25"/>
    <n v="26000"/>
    <n v="650000"/>
    <x v="1"/>
    <x v="0"/>
  </r>
  <r>
    <x v="9"/>
    <x v="1"/>
    <x v="1"/>
    <x v="17"/>
    <s v="ABDOULAYE BA"/>
    <x v="122"/>
    <x v="0"/>
    <m/>
    <x v="0"/>
    <x v="1"/>
    <m/>
    <s v="Il lui reste 21 cartons café stick Refraish sur les 21 que je lui avait vendu"/>
    <x v="1"/>
    <m/>
    <m/>
    <m/>
    <x v="1"/>
    <x v="0"/>
  </r>
  <r>
    <x v="9"/>
    <x v="1"/>
    <x v="1"/>
    <x v="17"/>
    <s v="CHERIF DIALLO"/>
    <x v="121"/>
    <x v="0"/>
    <m/>
    <x v="0"/>
    <x v="1"/>
    <m/>
    <s v="Il lui restz 22 cartons café stick Refraiqh sur les 22 que je lui avait vendu par contre il se plaind de sa commande de café stick Altimo non livrée"/>
    <x v="1"/>
    <m/>
    <m/>
    <m/>
    <x v="1"/>
    <x v="0"/>
  </r>
  <r>
    <x v="9"/>
    <x v="1"/>
    <x v="1"/>
    <x v="7"/>
    <s v="ABDOURAHMANE BA"/>
    <x v="370"/>
    <x v="1"/>
    <m/>
    <x v="0"/>
    <x v="2"/>
    <m/>
    <s v="Il se plaind de sa commande non livrée"/>
    <x v="11"/>
    <n v="5"/>
    <n v="12250"/>
    <n v="61250"/>
    <x v="1"/>
    <x v="0"/>
  </r>
  <r>
    <x v="9"/>
    <x v="1"/>
    <x v="1"/>
    <x v="7"/>
    <s v="CHEIKH NDAO"/>
    <x v="126"/>
    <x v="1"/>
    <m/>
    <x v="0"/>
    <x v="1"/>
    <m/>
    <s v="Il lui reste 2 cartons café pot 200g vendu par les promotteurs"/>
    <x v="1"/>
    <m/>
    <m/>
    <m/>
    <x v="1"/>
    <x v="0"/>
  </r>
  <r>
    <x v="9"/>
    <x v="1"/>
    <x v="1"/>
    <x v="7"/>
    <s v="ABLAYE DIALLO"/>
    <x v="127"/>
    <x v="0"/>
    <m/>
    <x v="0"/>
    <x v="1"/>
    <m/>
    <s v="Les promotteurs l'on vendu 10 cartons 50g Refraish et 5 cartons 200g Refraish, il lui reste 18 cartons café stick Refraish que je lui avait vendu, il pensait qu'acheté chez moi et les promotteurs c pareil "/>
    <x v="1"/>
    <m/>
    <m/>
    <m/>
    <x v="1"/>
    <x v="0"/>
  </r>
  <r>
    <x v="9"/>
    <x v="1"/>
    <x v="1"/>
    <x v="7"/>
    <s v="MATAR KA"/>
    <x v="125"/>
    <x v="1"/>
    <m/>
    <x v="0"/>
    <x v="1"/>
    <m/>
    <s v="Il se plaind de sa commande non livrée"/>
    <x v="1"/>
    <m/>
    <m/>
    <m/>
    <x v="1"/>
    <x v="0"/>
  </r>
  <r>
    <x v="9"/>
    <x v="1"/>
    <x v="1"/>
    <x v="7"/>
    <s v="MOUSTAPHA DIALLO"/>
    <x v="34"/>
    <x v="0"/>
    <m/>
    <x v="0"/>
    <x v="1"/>
    <m/>
    <s v="Il a fini son stock de café stick et demande de le rappeler demain, pour les café pots il lui reste du stock en quantité indéterminée"/>
    <x v="1"/>
    <m/>
    <m/>
    <m/>
    <x v="1"/>
    <x v="0"/>
  </r>
  <r>
    <x v="9"/>
    <x v="1"/>
    <x v="1"/>
    <x v="7"/>
    <s v="BAYE FALL"/>
    <x v="388"/>
    <x v="0"/>
    <m/>
    <x v="1"/>
    <x v="1"/>
    <m/>
    <s v="Achéte chez Harati"/>
    <x v="1"/>
    <m/>
    <m/>
    <m/>
    <x v="1"/>
    <x v="0"/>
  </r>
  <r>
    <x v="9"/>
    <x v="1"/>
    <x v="1"/>
    <x v="7"/>
    <s v="NDEYE MAREME DIOP"/>
    <x v="130"/>
    <x v="0"/>
    <m/>
    <x v="0"/>
    <x v="1"/>
    <m/>
    <s v="Il lui reste du café stick et du café pot en quantité indéterminée"/>
    <x v="1"/>
    <m/>
    <m/>
    <m/>
    <x v="1"/>
    <x v="0"/>
  </r>
  <r>
    <x v="9"/>
    <x v="1"/>
    <x v="1"/>
    <x v="7"/>
    <s v="THIERNO SOW"/>
    <x v="131"/>
    <x v="0"/>
    <m/>
    <x v="1"/>
    <x v="1"/>
    <m/>
    <s v="Il achéte chez Harati il a demadé de laisser mon numéro"/>
    <x v="1"/>
    <m/>
    <m/>
    <m/>
    <x v="1"/>
    <x v="0"/>
  </r>
  <r>
    <x v="9"/>
    <x v="1"/>
    <x v="1"/>
    <x v="7"/>
    <s v="KSB"/>
    <x v="132"/>
    <x v="1"/>
    <m/>
    <x v="1"/>
    <x v="1"/>
    <m/>
    <s v="Il achéte nos produit a Dakar avec des prix plus basses example le café stick Refraish a 25000 le cartons sans barême"/>
    <x v="1"/>
    <m/>
    <m/>
    <m/>
    <x v="1"/>
    <x v="0"/>
  </r>
  <r>
    <x v="9"/>
    <x v="1"/>
    <x v="1"/>
    <x v="7"/>
    <s v="MOUSTAPHA BAKHDAD"/>
    <x v="389"/>
    <x v="0"/>
    <m/>
    <x v="0"/>
    <x v="1"/>
    <m/>
    <s v="Il lui reste 3 cartons café stick Refraiqh sur les 25 que je lui avait vendu"/>
    <x v="1"/>
    <m/>
    <m/>
    <m/>
    <x v="1"/>
    <x v="0"/>
  </r>
  <r>
    <x v="9"/>
    <x v="4"/>
    <x v="4"/>
    <x v="8"/>
    <s v="Seydou Baldé"/>
    <x v="390"/>
    <x v="0"/>
    <m/>
    <x v="0"/>
    <x v="1"/>
    <m/>
    <s v="Il fera une commande pour mercredi"/>
    <x v="1"/>
    <m/>
    <m/>
    <m/>
    <x v="1"/>
    <x v="0"/>
  </r>
  <r>
    <x v="9"/>
    <x v="4"/>
    <x v="4"/>
    <x v="8"/>
    <s v="Omar Fall"/>
    <x v="391"/>
    <x v="0"/>
    <m/>
    <x v="1"/>
    <x v="1"/>
    <m/>
    <s v="Il le café refraish stick et les pots altimo 100 et 200g servi par ndiaye et frères "/>
    <x v="1"/>
    <m/>
    <m/>
    <m/>
    <x v="1"/>
    <x v="0"/>
  </r>
  <r>
    <x v="9"/>
    <x v="4"/>
    <x v="4"/>
    <x v="8"/>
    <s v="Cheikh Bara"/>
    <x v="349"/>
    <x v="0"/>
    <m/>
    <x v="1"/>
    <x v="1"/>
    <m/>
    <s v="S'il est près a commandé il va me contacté"/>
    <x v="1"/>
    <m/>
    <m/>
    <m/>
    <x v="1"/>
    <x v="0"/>
  </r>
  <r>
    <x v="9"/>
    <x v="4"/>
    <x v="4"/>
    <x v="8"/>
    <s v="Serigne Saliou Gaye"/>
    <x v="392"/>
    <x v="0"/>
    <m/>
    <x v="0"/>
    <x v="1"/>
    <m/>
    <s v="Il dit qu'il a toujours le stick mais quant-à les pots il y n'a d'autre en stock qu'il veut liquider pour pouvoir faire de commande"/>
    <x v="1"/>
    <m/>
    <m/>
    <m/>
    <x v="1"/>
    <x v="0"/>
  </r>
  <r>
    <x v="9"/>
    <x v="4"/>
    <x v="4"/>
    <x v="8"/>
    <s v="Ndiaye Fall"/>
    <x v="393"/>
    <x v="0"/>
    <m/>
    <x v="0"/>
    <x v="1"/>
    <m/>
    <s v="Il a toujours les pots de refraish 200g mais son stick est presque fini mais son problème est l'encaissement dès la livraison"/>
    <x v="1"/>
    <m/>
    <m/>
    <m/>
    <x v="1"/>
    <x v="0"/>
  </r>
  <r>
    <x v="9"/>
    <x v="4"/>
    <x v="4"/>
    <x v="8"/>
    <s v="Serigne khadim Ndiaye"/>
    <x v="394"/>
    <x v="1"/>
    <m/>
    <x v="0"/>
    <x v="1"/>
    <m/>
    <s v="Il dit qu'il préfère d'acheter le café lido "/>
    <x v="1"/>
    <m/>
    <m/>
    <m/>
    <x v="1"/>
    <x v="0"/>
  </r>
  <r>
    <x v="9"/>
    <x v="4"/>
    <x v="4"/>
    <x v="8"/>
    <s v="Lamine Seye"/>
    <x v="395"/>
    <x v="0"/>
    <m/>
    <x v="0"/>
    <x v="1"/>
    <m/>
    <s v="Il a demandé si le prix des pots 200g a t'il diminué "/>
    <x v="1"/>
    <m/>
    <m/>
    <m/>
    <x v="1"/>
    <x v="0"/>
  </r>
  <r>
    <x v="9"/>
    <x v="4"/>
    <x v="4"/>
    <x v="8"/>
    <s v="Ndiaye et Frères"/>
    <x v="396"/>
    <x v="0"/>
    <m/>
    <x v="1"/>
    <x v="1"/>
    <m/>
    <s v="Il a dit qu'on l'a déjà livré le café stick et l'altimo 100 et 200g"/>
    <x v="1"/>
    <m/>
    <m/>
    <m/>
    <x v="1"/>
    <x v="0"/>
  </r>
  <r>
    <x v="9"/>
    <x v="4"/>
    <x v="4"/>
    <x v="8"/>
    <s v="Boubou Seye"/>
    <x v="397"/>
    <x v="0"/>
    <m/>
    <x v="1"/>
    <x v="1"/>
    <m/>
    <s v="C'est son assistant qui était la mais dit que le produit en reste"/>
    <x v="1"/>
    <m/>
    <m/>
    <m/>
    <x v="1"/>
    <x v="0"/>
  </r>
  <r>
    <x v="9"/>
    <x v="4"/>
    <x v="4"/>
    <x v="8"/>
    <s v="Ismaïla"/>
    <x v="398"/>
    <x v="0"/>
    <m/>
    <x v="0"/>
    <x v="1"/>
    <m/>
    <s v="Il dit que le produit en reste"/>
    <x v="1"/>
    <m/>
    <m/>
    <m/>
    <x v="1"/>
    <x v="0"/>
  </r>
  <r>
    <x v="9"/>
    <x v="4"/>
    <x v="4"/>
    <x v="8"/>
    <s v="Famara"/>
    <x v="399"/>
    <x v="0"/>
    <m/>
    <x v="0"/>
    <x v="1"/>
    <m/>
    <s v="Il n'était pas présent aujourd'hui"/>
    <x v="1"/>
    <m/>
    <m/>
    <m/>
    <x v="1"/>
    <x v="0"/>
  </r>
  <r>
    <x v="9"/>
    <x v="4"/>
    <x v="4"/>
    <x v="8"/>
    <s v="Fallou Thiaw"/>
    <x v="400"/>
    <x v="0"/>
    <m/>
    <x v="1"/>
    <x v="1"/>
    <m/>
    <s v="Il a demandé à savoir si le lait en poudre 25kg a t'il diminué"/>
    <x v="1"/>
    <m/>
    <m/>
    <m/>
    <x v="1"/>
    <x v="0"/>
  </r>
  <r>
    <x v="10"/>
    <x v="6"/>
    <x v="6"/>
    <x v="42"/>
    <s v="Pape"/>
    <x v="401"/>
    <x v="0"/>
    <m/>
    <x v="1"/>
    <x v="2"/>
    <m/>
    <s v="Il avait commender 10 cartons refraich stick "/>
    <x v="0"/>
    <n v="25"/>
    <n v="26000"/>
    <n v="650000"/>
    <x v="2"/>
    <x v="0"/>
  </r>
  <r>
    <x v="10"/>
    <x v="6"/>
    <x v="6"/>
    <x v="42"/>
    <s v="Halil"/>
    <x v="402"/>
    <x v="0"/>
    <m/>
    <x v="1"/>
    <x v="1"/>
    <m/>
    <s v="Il lui reste des café pots "/>
    <x v="1"/>
    <m/>
    <m/>
    <m/>
    <x v="2"/>
    <x v="0"/>
  </r>
  <r>
    <x v="10"/>
    <x v="6"/>
    <x v="6"/>
    <x v="42"/>
    <s v="Abdou"/>
    <x v="403"/>
    <x v="1"/>
    <m/>
    <x v="1"/>
    <x v="1"/>
    <m/>
    <s v="Il connaît nos produits mais dit qu'il lui reste d'autres produits "/>
    <x v="1"/>
    <m/>
    <m/>
    <m/>
    <x v="2"/>
    <x v="0"/>
  </r>
  <r>
    <x v="10"/>
    <x v="6"/>
    <x v="6"/>
    <x v="42"/>
    <s v="Abdoulaye "/>
    <x v="404"/>
    <x v="0"/>
    <m/>
    <x v="1"/>
    <x v="1"/>
    <m/>
    <s v="Il a nos café refraich stick mais dit que il va essayer les pots de 50 g "/>
    <x v="1"/>
    <m/>
    <m/>
    <m/>
    <x v="2"/>
    <x v="0"/>
  </r>
  <r>
    <x v="10"/>
    <x v="6"/>
    <x v="6"/>
    <x v="42"/>
    <s v="Boubacar Diallo "/>
    <x v="405"/>
    <x v="0"/>
    <m/>
    <x v="0"/>
    <x v="1"/>
    <m/>
    <s v="Il dit que nos pots de d'Altimo sont chaires "/>
    <x v="1"/>
    <m/>
    <m/>
    <m/>
    <x v="2"/>
    <x v="0"/>
  </r>
  <r>
    <x v="10"/>
    <x v="6"/>
    <x v="6"/>
    <x v="42"/>
    <s v="Ramadane "/>
    <x v="406"/>
    <x v="1"/>
    <m/>
    <x v="1"/>
    <x v="1"/>
    <m/>
    <s v="Il était sortie "/>
    <x v="1"/>
    <m/>
    <m/>
    <m/>
    <x v="2"/>
    <x v="0"/>
  </r>
  <r>
    <x v="10"/>
    <x v="6"/>
    <x v="6"/>
    <x v="42"/>
    <s v="Mountaha Diallo "/>
    <x v="407"/>
    <x v="0"/>
    <m/>
    <x v="1"/>
    <x v="1"/>
    <m/>
    <s v="Il achète la plupart des produits chez boubacar"/>
    <x v="1"/>
    <m/>
    <m/>
    <m/>
    <x v="2"/>
    <x v="0"/>
  </r>
  <r>
    <x v="10"/>
    <x v="6"/>
    <x v="6"/>
    <x v="42"/>
    <s v="Fallou"/>
    <x v="408"/>
    <x v="3"/>
    <m/>
    <x v="1"/>
    <x v="2"/>
    <m/>
    <s v="Il achète par un cartons "/>
    <x v="0"/>
    <n v="1"/>
    <n v="26000"/>
    <n v="26000"/>
    <x v="2"/>
    <x v="0"/>
  </r>
  <r>
    <x v="10"/>
    <x v="3"/>
    <x v="3"/>
    <x v="27"/>
    <s v="Ibourama Diallo"/>
    <x v="201"/>
    <x v="0"/>
    <m/>
    <x v="0"/>
    <x v="1"/>
    <m/>
    <s v="Il ma dit d passé Une notre fois"/>
    <x v="1"/>
    <m/>
    <m/>
    <m/>
    <x v="2"/>
    <x v="0"/>
  </r>
  <r>
    <x v="10"/>
    <x v="3"/>
    <x v="3"/>
    <x v="27"/>
    <s v="Abdou Diallo"/>
    <x v="202"/>
    <x v="0"/>
    <m/>
    <x v="0"/>
    <x v="2"/>
    <m/>
    <s v="Commande Aujourd'hui non livré"/>
    <x v="0"/>
    <n v="10"/>
    <n v="26000"/>
    <n v="260000"/>
    <x v="2"/>
    <x v="0"/>
  </r>
  <r>
    <x v="10"/>
    <x v="3"/>
    <x v="3"/>
    <x v="27"/>
    <s v="Moussa ndao"/>
    <x v="203"/>
    <x v="0"/>
    <m/>
    <x v="0"/>
    <x v="1"/>
    <m/>
    <s v="Ras"/>
    <x v="1"/>
    <m/>
    <m/>
    <m/>
    <x v="2"/>
    <x v="0"/>
  </r>
  <r>
    <x v="10"/>
    <x v="3"/>
    <x v="3"/>
    <x v="27"/>
    <s v="Abdourama salle"/>
    <x v="204"/>
    <x v="0"/>
    <m/>
    <x v="0"/>
    <x v="1"/>
    <m/>
    <s v="Il connaît non produit"/>
    <x v="1"/>
    <m/>
    <m/>
    <m/>
    <x v="2"/>
    <x v="0"/>
  </r>
  <r>
    <x v="10"/>
    <x v="3"/>
    <x v="3"/>
    <x v="27"/>
    <s v="Adama"/>
    <x v="205"/>
    <x v="0"/>
    <m/>
    <x v="0"/>
    <x v="1"/>
    <m/>
    <s v="Ras"/>
    <x v="1"/>
    <m/>
    <m/>
    <m/>
    <x v="2"/>
    <x v="0"/>
  </r>
  <r>
    <x v="10"/>
    <x v="3"/>
    <x v="3"/>
    <x v="27"/>
    <s v="Babacar Diop"/>
    <x v="206"/>
    <x v="0"/>
    <m/>
    <x v="0"/>
    <x v="1"/>
    <m/>
    <s v="Ras"/>
    <x v="1"/>
    <m/>
    <m/>
    <m/>
    <x v="2"/>
    <x v="0"/>
  </r>
  <r>
    <x v="10"/>
    <x v="3"/>
    <x v="3"/>
    <x v="27"/>
    <s v="Cheikh na"/>
    <x v="209"/>
    <x v="0"/>
    <m/>
    <x v="1"/>
    <x v="1"/>
    <m/>
    <s v="Il ma dit d passé Une notre fois"/>
    <x v="1"/>
    <m/>
    <m/>
    <m/>
    <x v="2"/>
    <x v="0"/>
  </r>
  <r>
    <x v="10"/>
    <x v="3"/>
    <x v="3"/>
    <x v="27"/>
    <s v="Issa bah"/>
    <x v="210"/>
    <x v="0"/>
    <m/>
    <x v="0"/>
    <x v="1"/>
    <m/>
    <s v="Ras"/>
    <x v="1"/>
    <m/>
    <m/>
    <m/>
    <x v="2"/>
    <x v="0"/>
  </r>
  <r>
    <x v="10"/>
    <x v="3"/>
    <x v="3"/>
    <x v="27"/>
    <s v="Oumane"/>
    <x v="409"/>
    <x v="0"/>
    <m/>
    <x v="0"/>
    <x v="1"/>
    <m/>
    <s v="Il lui reste du stock"/>
    <x v="1"/>
    <m/>
    <m/>
    <m/>
    <x v="2"/>
    <x v="0"/>
  </r>
  <r>
    <x v="10"/>
    <x v="3"/>
    <x v="3"/>
    <x v="27"/>
    <s v="Alfa"/>
    <x v="212"/>
    <x v="0"/>
    <m/>
    <x v="0"/>
    <x v="1"/>
    <m/>
    <s v="Ras"/>
    <x v="1"/>
    <m/>
    <m/>
    <m/>
    <x v="2"/>
    <x v="0"/>
  </r>
  <r>
    <x v="10"/>
    <x v="3"/>
    <x v="3"/>
    <x v="27"/>
    <s v="Amadou Diallo"/>
    <x v="213"/>
    <x v="0"/>
    <m/>
    <x v="0"/>
    <x v="1"/>
    <m/>
    <s v="Ras"/>
    <x v="1"/>
    <m/>
    <m/>
    <m/>
    <x v="2"/>
    <x v="0"/>
  </r>
  <r>
    <x v="10"/>
    <x v="3"/>
    <x v="3"/>
    <x v="27"/>
    <s v="Dame Diop"/>
    <x v="207"/>
    <x v="0"/>
    <m/>
    <x v="0"/>
    <x v="1"/>
    <m/>
    <s v="Il lui reste du stock"/>
    <x v="1"/>
    <m/>
    <m/>
    <m/>
    <x v="2"/>
    <x v="0"/>
  </r>
  <r>
    <x v="10"/>
    <x v="3"/>
    <x v="3"/>
    <x v="27"/>
    <s v="Lamine Diallo"/>
    <x v="208"/>
    <x v="0"/>
    <m/>
    <x v="0"/>
    <x v="1"/>
    <m/>
    <s v="Il lui reste du temps"/>
    <x v="1"/>
    <m/>
    <m/>
    <m/>
    <x v="2"/>
    <x v="0"/>
  </r>
  <r>
    <x v="10"/>
    <x v="3"/>
    <x v="3"/>
    <x v="27"/>
    <s v="Aliy"/>
    <x v="410"/>
    <x v="1"/>
    <m/>
    <x v="0"/>
    <x v="1"/>
    <m/>
    <s v="Ras"/>
    <x v="1"/>
    <m/>
    <m/>
    <m/>
    <x v="2"/>
    <x v="0"/>
  </r>
  <r>
    <x v="10"/>
    <x v="0"/>
    <x v="0"/>
    <x v="23"/>
    <s v="Mamadou Diallo "/>
    <x v="182"/>
    <x v="0"/>
    <m/>
    <x v="1"/>
    <x v="1"/>
    <m/>
    <s v="Ma demande donner RV a mercredi "/>
    <x v="1"/>
    <m/>
    <m/>
    <m/>
    <x v="2"/>
    <x v="0"/>
  </r>
  <r>
    <x v="10"/>
    <x v="0"/>
    <x v="0"/>
    <x v="23"/>
    <s v="Mamadou Diallo "/>
    <x v="184"/>
    <x v="1"/>
    <m/>
    <x v="1"/>
    <x v="1"/>
    <m/>
    <s v="Le patron était sorti "/>
    <x v="1"/>
    <m/>
    <m/>
    <m/>
    <x v="2"/>
    <x v="0"/>
  </r>
  <r>
    <x v="10"/>
    <x v="0"/>
    <x v="0"/>
    <x v="23"/>
    <s v="Baye Diouf "/>
    <x v="185"/>
    <x v="1"/>
    <m/>
    <x v="1"/>
    <x v="1"/>
    <m/>
    <s v="Ma demande de repasser "/>
    <x v="1"/>
    <m/>
    <m/>
    <m/>
    <x v="2"/>
    <x v="0"/>
  </r>
  <r>
    <x v="10"/>
    <x v="0"/>
    <x v="0"/>
    <x v="23"/>
    <s v="Amadou "/>
    <x v="411"/>
    <x v="3"/>
    <m/>
    <x v="1"/>
    <x v="1"/>
    <m/>
    <s v="Ma demande de repasser "/>
    <x v="1"/>
    <m/>
    <m/>
    <m/>
    <x v="2"/>
    <x v="0"/>
  </r>
  <r>
    <x v="10"/>
    <x v="0"/>
    <x v="0"/>
    <x v="23"/>
    <s v="Elage "/>
    <x v="186"/>
    <x v="1"/>
    <m/>
    <x v="1"/>
    <x v="1"/>
    <m/>
    <s v="Ma demande de repasser "/>
    <x v="1"/>
    <m/>
    <m/>
    <m/>
    <x v="2"/>
    <x v="0"/>
  </r>
  <r>
    <x v="10"/>
    <x v="0"/>
    <x v="0"/>
    <x v="23"/>
    <s v="Mouhamed Diallo "/>
    <x v="332"/>
    <x v="0"/>
    <m/>
    <x v="1"/>
    <x v="1"/>
    <m/>
    <s v="Le patron était sorti "/>
    <x v="1"/>
    <m/>
    <m/>
    <m/>
    <x v="2"/>
    <x v="0"/>
  </r>
  <r>
    <x v="10"/>
    <x v="5"/>
    <x v="5"/>
    <x v="28"/>
    <s v="Bassirou "/>
    <x v="215"/>
    <x v="0"/>
    <m/>
    <x v="0"/>
    <x v="1"/>
    <m/>
    <s v="Li liu reste des  carton  le kafe stick est trop  lent "/>
    <x v="1"/>
    <m/>
    <m/>
    <m/>
    <x v="2"/>
    <x v="0"/>
  </r>
  <r>
    <x v="10"/>
    <x v="5"/>
    <x v="5"/>
    <x v="28"/>
    <s v="Souyebou "/>
    <x v="412"/>
    <x v="0"/>
    <m/>
    <x v="1"/>
    <x v="1"/>
    <m/>
    <s v="liu  acheter le kafe chez arati"/>
    <x v="1"/>
    <m/>
    <m/>
    <m/>
    <x v="2"/>
    <x v="0"/>
  </r>
  <r>
    <x v="10"/>
    <x v="5"/>
    <x v="5"/>
    <x v="28"/>
    <s v="Khassim  Diallo "/>
    <x v="216"/>
    <x v="0"/>
    <m/>
    <x v="0"/>
    <x v="1"/>
    <m/>
    <s v="liu dit que non prix est trop cher liu  préfère  acheter le kafe chez arati "/>
    <x v="1"/>
    <m/>
    <m/>
    <m/>
    <x v="2"/>
    <x v="0"/>
  </r>
  <r>
    <x v="10"/>
    <x v="5"/>
    <x v="5"/>
    <x v="28"/>
    <s v="Moussa Diaw "/>
    <x v="219"/>
    <x v="1"/>
    <m/>
    <x v="0"/>
    <x v="1"/>
    <m/>
    <s v="Li dit que le kafe  pots est trop lent chez   liu "/>
    <x v="1"/>
    <m/>
    <m/>
    <m/>
    <x v="2"/>
    <x v="0"/>
  </r>
  <r>
    <x v="10"/>
    <x v="5"/>
    <x v="5"/>
    <x v="28"/>
    <s v="Moustapha  Ba "/>
    <x v="220"/>
    <x v="1"/>
    <m/>
    <x v="1"/>
    <x v="1"/>
    <m/>
    <s v="Le  patron est sorti "/>
    <x v="1"/>
    <m/>
    <m/>
    <m/>
    <x v="2"/>
    <x v="0"/>
  </r>
  <r>
    <x v="10"/>
    <x v="5"/>
    <x v="5"/>
    <x v="28"/>
    <s v="Ahmet  Diallo "/>
    <x v="413"/>
    <x v="1"/>
    <m/>
    <x v="0"/>
    <x v="2"/>
    <m/>
    <s v="liu attend son commande "/>
    <x v="8"/>
    <n v="3"/>
    <n v="31000"/>
    <n v="93000"/>
    <x v="2"/>
    <x v="0"/>
  </r>
  <r>
    <x v="10"/>
    <x v="5"/>
    <x v="5"/>
    <x v="28"/>
    <s v="Abdou  Salam "/>
    <x v="218"/>
    <x v="1"/>
    <m/>
    <x v="0"/>
    <x v="1"/>
    <m/>
    <s v="lui que je repasser une autre semaine "/>
    <x v="1"/>
    <m/>
    <m/>
    <m/>
    <x v="2"/>
    <x v="0"/>
  </r>
  <r>
    <x v="10"/>
    <x v="5"/>
    <x v="5"/>
    <x v="28"/>
    <s v="Diallo "/>
    <x v="414"/>
    <x v="1"/>
    <m/>
    <x v="0"/>
    <x v="1"/>
    <m/>
    <s v="Liu mes demandes  le kamlac "/>
    <x v="1"/>
    <m/>
    <m/>
    <m/>
    <x v="2"/>
    <x v="0"/>
  </r>
  <r>
    <x v="10"/>
    <x v="2"/>
    <x v="2"/>
    <x v="43"/>
    <s v="Aladji"/>
    <x v="415"/>
    <x v="0"/>
    <m/>
    <x v="0"/>
    <x v="0"/>
    <s v="Juin"/>
    <s v="La commande a pris trop de temps avant d'être livrée"/>
    <x v="0"/>
    <n v="25"/>
    <n v="26000"/>
    <n v="650000"/>
    <x v="2"/>
    <x v="0"/>
  </r>
  <r>
    <x v="10"/>
    <x v="2"/>
    <x v="2"/>
    <x v="11"/>
    <s v="Sori Diallo"/>
    <x v="72"/>
    <x v="0"/>
    <m/>
    <x v="0"/>
    <x v="0"/>
    <s v="Juillet"/>
    <s v="Il veut essayer d'abord "/>
    <x v="8"/>
    <n v="25"/>
    <n v="31000"/>
    <n v="775000"/>
    <x v="2"/>
    <x v="0"/>
  </r>
  <r>
    <x v="10"/>
    <x v="1"/>
    <x v="1"/>
    <x v="44"/>
    <s v="Abala Diallo"/>
    <x v="416"/>
    <x v="1"/>
    <m/>
    <x v="0"/>
    <x v="1"/>
    <m/>
    <s v="Ok"/>
    <x v="1"/>
    <m/>
    <m/>
    <m/>
    <x v="2"/>
    <x v="0"/>
  </r>
  <r>
    <x v="10"/>
    <x v="1"/>
    <x v="1"/>
    <x v="44"/>
    <s v="Cheikh Gaye"/>
    <x v="417"/>
    <x v="1"/>
    <m/>
    <x v="0"/>
    <x v="1"/>
    <m/>
    <s v="Goma 5"/>
    <x v="1"/>
    <m/>
    <m/>
    <m/>
    <x v="2"/>
    <x v="0"/>
  </r>
  <r>
    <x v="10"/>
    <x v="1"/>
    <x v="1"/>
    <x v="44"/>
    <s v="LAHAT DIOP"/>
    <x v="418"/>
    <x v="0"/>
    <m/>
    <x v="0"/>
    <x v="1"/>
    <m/>
    <s v="Reta"/>
    <x v="1"/>
    <m/>
    <m/>
    <m/>
    <x v="2"/>
    <x v="0"/>
  </r>
  <r>
    <x v="10"/>
    <x v="1"/>
    <x v="1"/>
    <x v="44"/>
    <s v="Thiéno kamté"/>
    <x v="419"/>
    <x v="0"/>
    <m/>
    <x v="0"/>
    <x v="1"/>
    <m/>
    <s v="Gomate 25"/>
    <x v="1"/>
    <m/>
    <m/>
    <m/>
    <x v="2"/>
    <x v="0"/>
  </r>
  <r>
    <x v="10"/>
    <x v="1"/>
    <x v="1"/>
    <x v="44"/>
    <s v="Amadou Diallo"/>
    <x v="420"/>
    <x v="1"/>
    <m/>
    <x v="1"/>
    <x v="1"/>
    <m/>
    <s v="No"/>
    <x v="1"/>
    <m/>
    <m/>
    <m/>
    <x v="2"/>
    <x v="0"/>
  </r>
  <r>
    <x v="10"/>
    <x v="1"/>
    <x v="1"/>
    <x v="44"/>
    <s v="Matar Geuye"/>
    <x v="421"/>
    <x v="1"/>
    <m/>
    <x v="1"/>
    <x v="1"/>
    <m/>
    <s v="No"/>
    <x v="1"/>
    <m/>
    <m/>
    <m/>
    <x v="2"/>
    <x v="0"/>
  </r>
  <r>
    <x v="10"/>
    <x v="1"/>
    <x v="1"/>
    <x v="44"/>
    <s v="Chéikh"/>
    <x v="422"/>
    <x v="0"/>
    <m/>
    <x v="0"/>
    <x v="1"/>
    <m/>
    <s v="No"/>
    <x v="1"/>
    <m/>
    <m/>
    <m/>
    <x v="2"/>
    <x v="0"/>
  </r>
  <r>
    <x v="10"/>
    <x v="1"/>
    <x v="1"/>
    <x v="44"/>
    <s v="Meguétte"/>
    <x v="423"/>
    <x v="0"/>
    <m/>
    <x v="0"/>
    <x v="1"/>
    <m/>
    <s v="Reta 16atimo"/>
    <x v="1"/>
    <m/>
    <m/>
    <m/>
    <x v="2"/>
    <x v="0"/>
  </r>
  <r>
    <x v="11"/>
    <x v="5"/>
    <x v="5"/>
    <x v="32"/>
    <s v="Moustapha  seye "/>
    <x v="230"/>
    <x v="0"/>
    <m/>
    <x v="0"/>
    <x v="1"/>
    <m/>
    <s v="liu attend son commande  depuis le 27 juin 25 carton de Altimo "/>
    <x v="1"/>
    <m/>
    <m/>
    <m/>
    <x v="2"/>
    <x v="0"/>
  </r>
  <r>
    <x v="11"/>
    <x v="5"/>
    <x v="5"/>
    <x v="32"/>
    <s v=" Khadim  séne "/>
    <x v="238"/>
    <x v="0"/>
    <m/>
    <x v="0"/>
    <x v="1"/>
    <m/>
    <s v="Je l'est venduit un carton Altimo pour essayer. Il a dit que il veut prendre 25 plus ➕ 1 pour Essayer  si sa mache il dit qu'il prendrai plus mes il le fera déposer vente "/>
    <x v="1"/>
    <m/>
    <m/>
    <m/>
    <x v="2"/>
    <x v="0"/>
  </r>
  <r>
    <x v="11"/>
    <x v="5"/>
    <x v="5"/>
    <x v="32"/>
    <s v="Mor seye "/>
    <x v="233"/>
    <x v="0"/>
    <m/>
    <x v="0"/>
    <x v="1"/>
    <m/>
    <s v="liu attend son commande depuis  le 27 il n'a reçu le commande et il aest parti chez Ariti  et lui a vendu 27 carton _x000a_S'il vous plaît aidez nous sur les livresion S'IL le faut on vas perdre n.on clients "/>
    <x v="1"/>
    <m/>
    <m/>
    <m/>
    <x v="2"/>
    <x v="0"/>
  </r>
  <r>
    <x v="11"/>
    <x v="5"/>
    <x v="5"/>
    <x v="32"/>
    <s v="Matar  Ndaiye "/>
    <x v="234"/>
    <x v="0"/>
    <m/>
    <x v="0"/>
    <x v="1"/>
    <m/>
    <s v="liu attend les  livréson pour  faire son commande "/>
    <x v="1"/>
    <m/>
    <m/>
    <m/>
    <x v="2"/>
    <x v="0"/>
  </r>
  <r>
    <x v="11"/>
    <x v="5"/>
    <x v="5"/>
    <x v="32"/>
    <s v="Mane  gor"/>
    <x v="424"/>
    <x v="0"/>
    <m/>
    <x v="1"/>
    <x v="1"/>
    <m/>
    <s v="liu  dit que le  kafe est trop lent chez  lui "/>
    <x v="1"/>
    <m/>
    <m/>
    <m/>
    <x v="2"/>
    <x v="0"/>
  </r>
  <r>
    <x v="11"/>
    <x v="5"/>
    <x v="5"/>
    <x v="32"/>
    <s v="Mouhamet  Daikhoumpa "/>
    <x v="425"/>
    <x v="0"/>
    <m/>
    <x v="0"/>
    <x v="0"/>
    <s v="Juillet"/>
    <s v="J'ai  livré  50 carton de Altimo "/>
    <x v="8"/>
    <n v="50"/>
    <n v="31000"/>
    <n v="1550000"/>
    <x v="2"/>
    <x v="0"/>
  </r>
  <r>
    <x v="11"/>
    <x v="5"/>
    <x v="5"/>
    <x v="32"/>
    <s v="Dame"/>
    <x v="235"/>
    <x v="0"/>
    <m/>
    <x v="0"/>
    <x v="1"/>
    <m/>
    <s v="   Le patron est parti "/>
    <x v="1"/>
    <m/>
    <m/>
    <m/>
    <x v="2"/>
    <x v="0"/>
  </r>
  <r>
    <x v="11"/>
    <x v="5"/>
    <x v="5"/>
    <x v="32"/>
    <s v=" Korka "/>
    <x v="237"/>
    <x v="0"/>
    <m/>
    <x v="0"/>
    <x v="1"/>
    <m/>
    <s v="liu attend son commande "/>
    <x v="1"/>
    <m/>
    <m/>
    <m/>
    <x v="2"/>
    <x v="0"/>
  </r>
  <r>
    <x v="11"/>
    <x v="5"/>
    <x v="5"/>
    <x v="32"/>
    <s v="Kawe  ABDOU "/>
    <x v="426"/>
    <x v="0"/>
    <m/>
    <x v="1"/>
    <x v="1"/>
    <m/>
    <s v="liu attend son commande "/>
    <x v="1"/>
    <m/>
    <m/>
    <m/>
    <x v="2"/>
    <x v="0"/>
  </r>
  <r>
    <x v="11"/>
    <x v="5"/>
    <x v="5"/>
    <x v="32"/>
    <s v="Memedou  Ba "/>
    <x v="232"/>
    <x v="0"/>
    <m/>
    <x v="1"/>
    <x v="1"/>
    <m/>
    <s v="liu attend son commande pour essayer "/>
    <x v="1"/>
    <m/>
    <m/>
    <m/>
    <x v="2"/>
    <x v="0"/>
  </r>
  <r>
    <x v="11"/>
    <x v="5"/>
    <x v="5"/>
    <x v="32"/>
    <s v="Issa  Diallo "/>
    <x v="231"/>
    <x v="0"/>
    <m/>
    <x v="0"/>
    <x v="1"/>
    <m/>
    <s v="Son stock  est fini mais il est parti en voyage dans  kel que  jour  liva rentre "/>
    <x v="1"/>
    <m/>
    <m/>
    <m/>
    <x v="2"/>
    <x v="0"/>
  </r>
  <r>
    <x v="11"/>
    <x v="2"/>
    <x v="2"/>
    <x v="15"/>
    <s v="Malick"/>
    <x v="111"/>
    <x v="1"/>
    <m/>
    <x v="0"/>
    <x v="1"/>
    <m/>
    <s v="Va me rappeler en cas de besoin"/>
    <x v="1"/>
    <m/>
    <m/>
    <m/>
    <x v="2"/>
    <x v="0"/>
  </r>
  <r>
    <x v="11"/>
    <x v="2"/>
    <x v="2"/>
    <x v="15"/>
    <s v="Thiaw"/>
    <x v="112"/>
    <x v="0"/>
    <m/>
    <x v="0"/>
    <x v="1"/>
    <m/>
    <s v="C'est son frère qui passe les commandes et il n'est pas là ces temps-ci"/>
    <x v="1"/>
    <m/>
    <m/>
    <m/>
    <x v="2"/>
    <x v="0"/>
  </r>
  <r>
    <x v="11"/>
    <x v="2"/>
    <x v="2"/>
    <x v="15"/>
    <s v="Diop et Frères"/>
    <x v="427"/>
    <x v="0"/>
    <m/>
    <x v="1"/>
    <x v="1"/>
    <m/>
    <s v="Va rappeler en cas de besoin"/>
    <x v="1"/>
    <m/>
    <m/>
    <m/>
    <x v="2"/>
    <x v="0"/>
  </r>
  <r>
    <x v="11"/>
    <x v="2"/>
    <x v="2"/>
    <x v="15"/>
    <s v="Saliou"/>
    <x v="116"/>
    <x v="0"/>
    <m/>
    <x v="0"/>
    <x v="1"/>
    <m/>
    <s v="C'est son frère qui passe les commandes mais il est en déménagement ces temps-ci"/>
    <x v="1"/>
    <m/>
    <m/>
    <m/>
    <x v="2"/>
    <x v="0"/>
  </r>
  <r>
    <x v="11"/>
    <x v="2"/>
    <x v="2"/>
    <x v="15"/>
    <s v="Samba"/>
    <x v="428"/>
    <x v="0"/>
    <m/>
    <x v="0"/>
    <x v="1"/>
    <m/>
    <s v="Il est en déménagement ces temps-ci il n'est pas disponible.son gérant me demande de revenir prochainement"/>
    <x v="1"/>
    <m/>
    <m/>
    <m/>
    <x v="2"/>
    <x v="0"/>
  </r>
  <r>
    <x v="11"/>
    <x v="2"/>
    <x v="2"/>
    <x v="15"/>
    <s v="Codou Mme Cissokho"/>
    <x v="429"/>
    <x v="0"/>
    <m/>
    <x v="1"/>
    <x v="1"/>
    <m/>
    <s v="Elle est en congé"/>
    <x v="1"/>
    <m/>
    <m/>
    <m/>
    <x v="2"/>
    <x v="0"/>
  </r>
  <r>
    <x v="11"/>
    <x v="2"/>
    <x v="2"/>
    <x v="15"/>
    <s v="Amadou"/>
    <x v="114"/>
    <x v="0"/>
    <m/>
    <x v="0"/>
    <x v="1"/>
    <m/>
    <s v="Va rappeler en de besoin"/>
    <x v="1"/>
    <m/>
    <m/>
    <m/>
    <x v="2"/>
    <x v="0"/>
  </r>
  <r>
    <x v="11"/>
    <x v="2"/>
    <x v="2"/>
    <x v="15"/>
    <s v="Serigne Modou"/>
    <x v="113"/>
    <x v="0"/>
    <m/>
    <x v="0"/>
    <x v="1"/>
    <m/>
    <s v="Il a commandé refraish depuis 5 semaines c'est pas livré.si la livraison tarde encore il va recommencer à aller  chez Haraty._x000a_Merci"/>
    <x v="1"/>
    <m/>
    <m/>
    <m/>
    <x v="2"/>
    <x v="0"/>
  </r>
  <r>
    <x v="11"/>
    <x v="3"/>
    <x v="3"/>
    <x v="33"/>
    <s v="Mamadou"/>
    <x v="430"/>
    <x v="0"/>
    <m/>
    <x v="0"/>
    <x v="1"/>
    <m/>
    <s v="Ras"/>
    <x v="1"/>
    <m/>
    <m/>
    <m/>
    <x v="2"/>
    <x v="0"/>
  </r>
  <r>
    <x v="11"/>
    <x v="3"/>
    <x v="3"/>
    <x v="33"/>
    <s v="Ahrone"/>
    <x v="431"/>
    <x v="0"/>
    <m/>
    <x v="1"/>
    <x v="1"/>
    <m/>
    <s v="Il veut essayer mais il ma dit d passé Une notre fois"/>
    <x v="1"/>
    <m/>
    <m/>
    <m/>
    <x v="2"/>
    <x v="0"/>
  </r>
  <r>
    <x v="11"/>
    <x v="3"/>
    <x v="3"/>
    <x v="33"/>
    <s v="Youga"/>
    <x v="432"/>
    <x v="3"/>
    <m/>
    <x v="0"/>
    <x v="1"/>
    <m/>
    <s v="Ras"/>
    <x v="1"/>
    <m/>
    <m/>
    <m/>
    <x v="2"/>
    <x v="0"/>
  </r>
  <r>
    <x v="11"/>
    <x v="3"/>
    <x v="3"/>
    <x v="33"/>
    <s v="Boubacar Barry"/>
    <x v="433"/>
    <x v="0"/>
    <m/>
    <x v="1"/>
    <x v="1"/>
    <m/>
    <s v="Ras"/>
    <x v="1"/>
    <m/>
    <m/>
    <m/>
    <x v="2"/>
    <x v="0"/>
  </r>
  <r>
    <x v="11"/>
    <x v="3"/>
    <x v="3"/>
    <x v="33"/>
    <s v="Khassa Diop"/>
    <x v="434"/>
    <x v="0"/>
    <m/>
    <x v="0"/>
    <x v="2"/>
    <m/>
    <s v="Il la commande 25 carton de réfresh"/>
    <x v="0"/>
    <n v="25"/>
    <n v="26000"/>
    <n v="650000"/>
    <x v="2"/>
    <x v="0"/>
  </r>
  <r>
    <x v="11"/>
    <x v="3"/>
    <x v="3"/>
    <x v="33"/>
    <s v="Lamane Dieng"/>
    <x v="435"/>
    <x v="0"/>
    <m/>
    <x v="0"/>
    <x v="2"/>
    <m/>
    <s v="Il la commande 100 carton d réfresh+50 carton d Altimo non livré depuis Moi de juin"/>
    <x v="0"/>
    <n v="100"/>
    <n v="26000"/>
    <n v="2600000"/>
    <x v="2"/>
    <x v="0"/>
  </r>
  <r>
    <x v="11"/>
    <x v="3"/>
    <x v="3"/>
    <x v="33"/>
    <s v="Babacar"/>
    <x v="436"/>
    <x v="0"/>
    <m/>
    <x v="0"/>
    <x v="1"/>
    <m/>
    <s v="Ras"/>
    <x v="1"/>
    <m/>
    <m/>
    <m/>
    <x v="2"/>
    <x v="0"/>
  </r>
  <r>
    <x v="11"/>
    <x v="3"/>
    <x v="3"/>
    <x v="33"/>
    <s v="Alfa daillo"/>
    <x v="437"/>
    <x v="0"/>
    <m/>
    <x v="0"/>
    <x v="1"/>
    <m/>
    <s v="Il ma dit d passé Une notre fois"/>
    <x v="1"/>
    <m/>
    <m/>
    <m/>
    <x v="2"/>
    <x v="0"/>
  </r>
  <r>
    <x v="11"/>
    <x v="3"/>
    <x v="3"/>
    <x v="33"/>
    <s v="Mbaye Diop"/>
    <x v="438"/>
    <x v="0"/>
    <m/>
    <x v="0"/>
    <x v="1"/>
    <m/>
    <s v="Ras"/>
    <x v="1"/>
    <m/>
    <m/>
    <m/>
    <x v="2"/>
    <x v="0"/>
  </r>
  <r>
    <x v="11"/>
    <x v="3"/>
    <x v="3"/>
    <x v="33"/>
    <s v="Laye béye"/>
    <x v="439"/>
    <x v="0"/>
    <m/>
    <x v="0"/>
    <x v="1"/>
    <m/>
    <s v="Il ma dit d passé Une notre fois"/>
    <x v="1"/>
    <m/>
    <m/>
    <m/>
    <x v="2"/>
    <x v="0"/>
  </r>
  <r>
    <x v="11"/>
    <x v="3"/>
    <x v="3"/>
    <x v="33"/>
    <s v="Modou fall"/>
    <x v="440"/>
    <x v="0"/>
    <m/>
    <x v="0"/>
    <x v="1"/>
    <m/>
    <s v="Ras"/>
    <x v="1"/>
    <m/>
    <m/>
    <m/>
    <x v="2"/>
    <x v="0"/>
  </r>
  <r>
    <x v="11"/>
    <x v="3"/>
    <x v="3"/>
    <x v="33"/>
    <s v="Ibrahima Diallo"/>
    <x v="441"/>
    <x v="0"/>
    <m/>
    <x v="0"/>
    <x v="1"/>
    <m/>
    <s v="Il connaît non produit"/>
    <x v="1"/>
    <m/>
    <m/>
    <m/>
    <x v="2"/>
    <x v="0"/>
  </r>
  <r>
    <x v="11"/>
    <x v="3"/>
    <x v="3"/>
    <x v="33"/>
    <s v="Fallou"/>
    <x v="442"/>
    <x v="0"/>
    <m/>
    <x v="0"/>
    <x v="1"/>
    <m/>
    <s v="Ras"/>
    <x v="1"/>
    <m/>
    <m/>
    <m/>
    <x v="2"/>
    <x v="0"/>
  </r>
  <r>
    <x v="11"/>
    <x v="0"/>
    <x v="0"/>
    <x v="1"/>
    <s v="Bassirou "/>
    <x v="6"/>
    <x v="0"/>
    <m/>
    <x v="0"/>
    <x v="0"/>
    <s v="Juillet"/>
    <s v="Il sait plaie du retardement des livraisons "/>
    <x v="0"/>
    <n v="25"/>
    <n v="26000"/>
    <n v="650000"/>
    <x v="2"/>
    <x v="0"/>
  </r>
  <r>
    <x v="11"/>
    <x v="0"/>
    <x v="0"/>
    <x v="0"/>
    <s v="Barry "/>
    <x v="3"/>
    <x v="0"/>
    <m/>
    <x v="0"/>
    <x v="0"/>
    <s v="Juillet"/>
    <s v="Ras"/>
    <x v="0"/>
    <n v="25"/>
    <n v="26000"/>
    <n v="650000"/>
    <x v="2"/>
    <x v="0"/>
  </r>
  <r>
    <x v="11"/>
    <x v="0"/>
    <x v="0"/>
    <x v="6"/>
    <s v="Moussa "/>
    <x v="29"/>
    <x v="1"/>
    <m/>
    <x v="0"/>
    <x v="2"/>
    <m/>
    <s v="Il a commandé 1 carton refraish pour essayer si sa marche là-bas "/>
    <x v="3"/>
    <n v="1"/>
    <n v="19500"/>
    <n v="19500"/>
    <x v="2"/>
    <x v="0"/>
  </r>
  <r>
    <x v="11"/>
    <x v="0"/>
    <x v="0"/>
    <x v="6"/>
    <s v="Omar "/>
    <x v="30"/>
    <x v="1"/>
    <m/>
    <x v="1"/>
    <x v="1"/>
    <m/>
    <s v="Ma demande de repasser "/>
    <x v="1"/>
    <m/>
    <m/>
    <m/>
    <x v="2"/>
    <x v="0"/>
  </r>
  <r>
    <x v="11"/>
    <x v="0"/>
    <x v="0"/>
    <x v="6"/>
    <s v="Le toro "/>
    <x v="31"/>
    <x v="0"/>
    <m/>
    <x v="1"/>
    <x v="1"/>
    <m/>
    <s v="Il dit que nos produits sont inconnu de ses clients "/>
    <x v="1"/>
    <m/>
    <m/>
    <m/>
    <x v="2"/>
    <x v="0"/>
  </r>
  <r>
    <x v="11"/>
    <x v="0"/>
    <x v="0"/>
    <x v="6"/>
    <s v="Daouda "/>
    <x v="32"/>
    <x v="0"/>
    <m/>
    <x v="1"/>
    <x v="1"/>
    <m/>
    <s v="Qu'il attend que ses clients passent commende d'abord "/>
    <x v="1"/>
    <m/>
    <m/>
    <m/>
    <x v="2"/>
    <x v="0"/>
  </r>
  <r>
    <x v="11"/>
    <x v="0"/>
    <x v="0"/>
    <x v="6"/>
    <s v="Lamarana "/>
    <x v="33"/>
    <x v="0"/>
    <m/>
    <x v="1"/>
    <x v="1"/>
    <m/>
    <s v="Il est en voyage "/>
    <x v="1"/>
    <m/>
    <m/>
    <m/>
    <x v="2"/>
    <x v="0"/>
  </r>
  <r>
    <x v="11"/>
    <x v="0"/>
    <x v="0"/>
    <x v="6"/>
    <s v="Karamoko "/>
    <x v="302"/>
    <x v="3"/>
    <m/>
    <x v="1"/>
    <x v="1"/>
    <m/>
    <s v="Ma demande de repasser "/>
    <x v="1"/>
    <m/>
    <m/>
    <m/>
    <x v="2"/>
    <x v="0"/>
  </r>
  <r>
    <x v="11"/>
    <x v="0"/>
    <x v="0"/>
    <x v="6"/>
    <s v="Vieux dia "/>
    <x v="443"/>
    <x v="0"/>
    <m/>
    <x v="1"/>
    <x v="1"/>
    <m/>
    <s v="Il lui reste du stock "/>
    <x v="1"/>
    <m/>
    <m/>
    <m/>
    <x v="2"/>
    <x v="0"/>
  </r>
  <r>
    <x v="11"/>
    <x v="6"/>
    <x v="6"/>
    <x v="45"/>
    <s v="Cherif "/>
    <x v="444"/>
    <x v="3"/>
    <m/>
    <x v="0"/>
    <x v="1"/>
    <m/>
    <s v="Pas présent "/>
    <x v="1"/>
    <m/>
    <m/>
    <m/>
    <x v="2"/>
    <x v="0"/>
  </r>
  <r>
    <x v="11"/>
    <x v="6"/>
    <x v="6"/>
    <x v="45"/>
    <s v="Groupe Agricole commercial "/>
    <x v="445"/>
    <x v="3"/>
    <m/>
    <x v="0"/>
    <x v="1"/>
    <m/>
    <s v="Le patron est en voyage "/>
    <x v="1"/>
    <m/>
    <m/>
    <m/>
    <x v="2"/>
    <x v="0"/>
  </r>
  <r>
    <x v="11"/>
    <x v="6"/>
    <x v="6"/>
    <x v="45"/>
    <s v="Diamdial sarl"/>
    <x v="446"/>
    <x v="0"/>
    <m/>
    <x v="1"/>
    <x v="1"/>
    <m/>
    <s v="Dit de repasser "/>
    <x v="1"/>
    <m/>
    <m/>
    <m/>
    <x v="2"/>
    <x v="0"/>
  </r>
  <r>
    <x v="11"/>
    <x v="6"/>
    <x v="6"/>
    <x v="45"/>
    <s v="Mountaha "/>
    <x v="447"/>
    <x v="0"/>
    <m/>
    <x v="0"/>
    <x v="2"/>
    <m/>
    <s v="Il a les pots de 50 g et dit que c'est lent "/>
    <x v="0"/>
    <n v="25"/>
    <n v="26000"/>
    <n v="650000"/>
    <x v="2"/>
    <x v="0"/>
  </r>
  <r>
    <x v="11"/>
    <x v="6"/>
    <x v="6"/>
    <x v="45"/>
    <s v="Niang et frère "/>
    <x v="448"/>
    <x v="0"/>
    <m/>
    <x v="1"/>
    <x v="1"/>
    <m/>
    <s v="Ils ont en inventaire "/>
    <x v="1"/>
    <m/>
    <m/>
    <m/>
    <x v="2"/>
    <x v="0"/>
  </r>
  <r>
    <x v="11"/>
    <x v="6"/>
    <x v="6"/>
    <x v="45"/>
    <s v="Alpha"/>
    <x v="449"/>
    <x v="0"/>
    <m/>
    <x v="0"/>
    <x v="1"/>
    <m/>
    <s v="Il se repose"/>
    <x v="1"/>
    <m/>
    <m/>
    <m/>
    <x v="2"/>
    <x v="0"/>
  </r>
  <r>
    <x v="11"/>
    <x v="6"/>
    <x v="6"/>
    <x v="45"/>
    <s v="CPm"/>
    <x v="450"/>
    <x v="4"/>
    <m/>
    <x v="0"/>
    <x v="1"/>
    <m/>
    <s v="Il veut le lait concentré mais dit que c'est chairs il paye 25000"/>
    <x v="1"/>
    <m/>
    <m/>
    <m/>
    <x v="2"/>
    <x v="0"/>
  </r>
  <r>
    <x v="11"/>
    <x v="6"/>
    <x v="6"/>
    <x v="45"/>
    <s v="PMG"/>
    <x v="451"/>
    <x v="3"/>
    <m/>
    <x v="1"/>
    <x v="1"/>
    <m/>
    <s v="D'envoyer les produits par Whatsapp "/>
    <x v="1"/>
    <m/>
    <m/>
    <m/>
    <x v="2"/>
    <x v="0"/>
  </r>
  <r>
    <x v="11"/>
    <x v="6"/>
    <x v="6"/>
    <x v="45"/>
    <s v="Mbacké ngom"/>
    <x v="452"/>
    <x v="1"/>
    <m/>
    <x v="1"/>
    <x v="1"/>
    <m/>
    <s v="Il lui reste d'autres produits "/>
    <x v="1"/>
    <m/>
    <m/>
    <m/>
    <x v="2"/>
    <x v="0"/>
  </r>
  <r>
    <x v="11"/>
    <x v="6"/>
    <x v="6"/>
    <x v="45"/>
    <s v="Thierno ka "/>
    <x v="453"/>
    <x v="0"/>
    <m/>
    <x v="1"/>
    <x v="1"/>
    <m/>
    <s v="Il lui reste d'autres produits "/>
    <x v="1"/>
    <m/>
    <m/>
    <m/>
    <x v="2"/>
    <x v="0"/>
  </r>
  <r>
    <x v="11"/>
    <x v="4"/>
    <x v="4"/>
    <x v="35"/>
    <s v="Abdou Rahmane"/>
    <x v="276"/>
    <x v="0"/>
    <m/>
    <x v="0"/>
    <x v="1"/>
    <m/>
    <s v="Il lui reste de stock"/>
    <x v="1"/>
    <m/>
    <m/>
    <m/>
    <x v="2"/>
    <x v="0"/>
  </r>
  <r>
    <x v="11"/>
    <x v="4"/>
    <x v="4"/>
    <x v="35"/>
    <s v="Ass"/>
    <x v="275"/>
    <x v="0"/>
    <m/>
    <x v="0"/>
    <x v="1"/>
    <m/>
    <s v="Il n'a plus de stick mais il a le 200g refraish"/>
    <x v="1"/>
    <m/>
    <m/>
    <m/>
    <x v="2"/>
    <x v="0"/>
  </r>
  <r>
    <x v="11"/>
    <x v="4"/>
    <x v="4"/>
    <x v="35"/>
    <s v="Modou Ndiaye"/>
    <x v="278"/>
    <x v="0"/>
    <m/>
    <x v="0"/>
    <x v="1"/>
    <m/>
    <s v="Il lui reste de stock"/>
    <x v="1"/>
    <m/>
    <m/>
    <m/>
    <x v="2"/>
    <x v="0"/>
  </r>
  <r>
    <x v="11"/>
    <x v="4"/>
    <x v="4"/>
    <x v="35"/>
    <s v="Moussa cisse"/>
    <x v="277"/>
    <x v="0"/>
    <m/>
    <x v="0"/>
    <x v="1"/>
    <m/>
    <s v="Il lui reste de stock "/>
    <x v="1"/>
    <m/>
    <m/>
    <m/>
    <x v="2"/>
    <x v="0"/>
  </r>
  <r>
    <x v="11"/>
    <x v="4"/>
    <x v="4"/>
    <x v="35"/>
    <s v="Wakeur Alpha Thiombane"/>
    <x v="274"/>
    <x v="0"/>
    <m/>
    <x v="0"/>
    <x v="2"/>
    <m/>
    <s v="Il attend toujours le café altimo"/>
    <x v="3"/>
    <n v="25"/>
    <n v="19500"/>
    <n v="487500"/>
    <x v="2"/>
    <x v="0"/>
  </r>
  <r>
    <x v="11"/>
    <x v="4"/>
    <x v="4"/>
    <x v="35"/>
    <s v="Pape Sylla"/>
    <x v="279"/>
    <x v="1"/>
    <m/>
    <x v="1"/>
    <x v="1"/>
    <m/>
    <s v="Il a le café pot 200g servi par WAT"/>
    <x v="1"/>
    <m/>
    <m/>
    <m/>
    <x v="2"/>
    <x v="0"/>
  </r>
  <r>
    <x v="11"/>
    <x v="4"/>
    <x v="4"/>
    <x v="35"/>
    <s v="Dame"/>
    <x v="280"/>
    <x v="1"/>
    <m/>
    <x v="1"/>
    <x v="1"/>
    <m/>
    <s v="Il a le Ginny et teranga en stock"/>
    <x v="1"/>
    <m/>
    <m/>
    <m/>
    <x v="2"/>
    <x v="0"/>
  </r>
  <r>
    <x v="11"/>
    <x v="4"/>
    <x v="4"/>
    <x v="35"/>
    <s v="Mame Coumba Fall"/>
    <x v="454"/>
    <x v="3"/>
    <m/>
    <x v="1"/>
    <x v="1"/>
    <m/>
    <s v="Elle a le lait évaporé kamlac dit que le produit est trop lent"/>
    <x v="1"/>
    <m/>
    <m/>
    <m/>
    <x v="2"/>
    <x v="0"/>
  </r>
  <r>
    <x v="11"/>
    <x v="4"/>
    <x v="4"/>
    <x v="35"/>
    <s v="Moustapha Baldé"/>
    <x v="282"/>
    <x v="3"/>
    <m/>
    <x v="0"/>
    <x v="1"/>
    <m/>
    <s v="Il avait demandé 5 cartons de refraish mais il a fini par demandé 2"/>
    <x v="1"/>
    <m/>
    <m/>
    <m/>
    <x v="2"/>
    <x v="0"/>
  </r>
  <r>
    <x v="11"/>
    <x v="4"/>
    <x v="4"/>
    <x v="35"/>
    <s v="Korka Diallo"/>
    <x v="281"/>
    <x v="3"/>
    <m/>
    <x v="1"/>
    <x v="1"/>
    <m/>
    <s v="Il est servi par Abdourahmane mais dit que la vente n'est pas rapide"/>
    <x v="1"/>
    <m/>
    <m/>
    <m/>
    <x v="2"/>
    <x v="0"/>
  </r>
  <r>
    <x v="11"/>
    <x v="1"/>
    <x v="1"/>
    <x v="2"/>
    <s v="MOR GUEYE"/>
    <x v="283"/>
    <x v="1"/>
    <m/>
    <x v="0"/>
    <x v="1"/>
    <m/>
    <s v="Il lui reste 2 cartons café pot 200g"/>
    <x v="1"/>
    <m/>
    <m/>
    <m/>
    <x v="2"/>
    <x v="0"/>
  </r>
  <r>
    <x v="11"/>
    <x v="1"/>
    <x v="1"/>
    <x v="2"/>
    <s v="DAME GAYE"/>
    <x v="284"/>
    <x v="1"/>
    <m/>
    <x v="0"/>
    <x v="1"/>
    <m/>
    <s v="Il a fini ses stock mais n'a pas assez d'argent pour renouveler ses stock"/>
    <x v="1"/>
    <m/>
    <m/>
    <m/>
    <x v="2"/>
    <x v="0"/>
  </r>
  <r>
    <x v="11"/>
    <x v="1"/>
    <x v="1"/>
    <x v="2"/>
    <s v="MOUSSA DIOP"/>
    <x v="455"/>
    <x v="0"/>
    <m/>
    <x v="1"/>
    <x v="1"/>
    <m/>
    <s v="Il ne vend pas de café"/>
    <x v="1"/>
    <m/>
    <m/>
    <m/>
    <x v="2"/>
    <x v="0"/>
  </r>
  <r>
    <x v="11"/>
    <x v="1"/>
    <x v="1"/>
    <x v="2"/>
    <s v="THIERNO DIALLO"/>
    <x v="288"/>
    <x v="0"/>
    <m/>
    <x v="0"/>
    <x v="1"/>
    <m/>
    <s v="Il a fini ses stock mais dit d'attendre la fin du mois pour avoir assez d'argent avant de passer commande"/>
    <x v="1"/>
    <m/>
    <m/>
    <m/>
    <x v="2"/>
    <x v="0"/>
  </r>
  <r>
    <x v="11"/>
    <x v="1"/>
    <x v="1"/>
    <x v="2"/>
    <s v="NIANG ET FRERE"/>
    <x v="292"/>
    <x v="1"/>
    <m/>
    <x v="1"/>
    <x v="1"/>
    <m/>
    <s v="Il a beuacoup de stock de Good energie en reste"/>
    <x v="1"/>
    <m/>
    <m/>
    <m/>
    <x v="2"/>
    <x v="0"/>
  </r>
  <r>
    <x v="11"/>
    <x v="1"/>
    <x v="1"/>
    <x v="2"/>
    <s v="TAPHA DIOP"/>
    <x v="456"/>
    <x v="0"/>
    <m/>
    <x v="1"/>
    <x v="1"/>
    <m/>
    <s v="En partenariat avec Nescafé"/>
    <x v="1"/>
    <m/>
    <m/>
    <m/>
    <x v="2"/>
    <x v="0"/>
  </r>
  <r>
    <x v="11"/>
    <x v="1"/>
    <x v="1"/>
    <x v="2"/>
    <s v="OUSMANE NIANG"/>
    <x v="457"/>
    <x v="1"/>
    <m/>
    <x v="1"/>
    <x v="1"/>
    <m/>
    <s v="Il a acheté du café pot chez les TATA"/>
    <x v="1"/>
    <m/>
    <m/>
    <m/>
    <x v="2"/>
    <x v="0"/>
  </r>
  <r>
    <x v="11"/>
    <x v="1"/>
    <x v="1"/>
    <x v="2"/>
    <s v="YORO DIAGNE"/>
    <x v="290"/>
    <x v="1"/>
    <m/>
    <x v="1"/>
    <x v="1"/>
    <m/>
    <s v="Il ne vend pas de café en se moment"/>
    <x v="1"/>
    <m/>
    <m/>
    <m/>
    <x v="2"/>
    <x v="0"/>
  </r>
  <r>
    <x v="11"/>
    <x v="1"/>
    <x v="1"/>
    <x v="2"/>
    <s v="YACINE DIALLO"/>
    <x v="458"/>
    <x v="1"/>
    <m/>
    <x v="0"/>
    <x v="1"/>
    <m/>
    <s v="Il veut passer commande mais n'a pas assez d'argent"/>
    <x v="1"/>
    <m/>
    <m/>
    <m/>
    <x v="2"/>
    <x v="0"/>
  </r>
  <r>
    <x v="11"/>
    <x v="2"/>
    <x v="2"/>
    <x v="21"/>
    <s v="Babacar Mbaye Kébé"/>
    <x v="459"/>
    <x v="0"/>
    <m/>
    <x v="0"/>
    <x v="0"/>
    <s v="Juillet"/>
    <s v="Commande reçue._x000a_Merci"/>
    <x v="2"/>
    <n v="50"/>
    <n v="6000"/>
    <n v="300000"/>
    <x v="2"/>
    <x v="0"/>
  </r>
  <r>
    <x v="11"/>
    <x v="2"/>
    <x v="2"/>
    <x v="21"/>
    <s v="Babacar Mbaye Kébé"/>
    <x v="459"/>
    <x v="0"/>
    <m/>
    <x v="0"/>
    <x v="0"/>
    <s v="Juillet"/>
    <s v="Commande reçue._x000a_Merci"/>
    <x v="5"/>
    <n v="1"/>
    <n v="7500"/>
    <n v="7500"/>
    <x v="2"/>
    <x v="0"/>
  </r>
  <r>
    <x v="12"/>
    <x v="6"/>
    <x v="6"/>
    <x v="46"/>
    <s v="Mohamed Diallo "/>
    <x v="460"/>
    <x v="1"/>
    <m/>
    <x v="1"/>
    <x v="1"/>
    <m/>
    <s v="Le patron n'était pas présent "/>
    <x v="1"/>
    <m/>
    <m/>
    <m/>
    <x v="2"/>
    <x v="0"/>
  </r>
  <r>
    <x v="12"/>
    <x v="6"/>
    <x v="6"/>
    <x v="46"/>
    <s v="Al mountaha"/>
    <x v="461"/>
    <x v="0"/>
    <m/>
    <x v="1"/>
    <x v="1"/>
    <m/>
    <s v="Le patron est sorti "/>
    <x v="1"/>
    <m/>
    <m/>
    <m/>
    <x v="2"/>
    <x v="0"/>
  </r>
  <r>
    <x v="12"/>
    <x v="6"/>
    <x v="6"/>
    <x v="46"/>
    <s v="Momodou Ba"/>
    <x v="462"/>
    <x v="0"/>
    <m/>
    <x v="1"/>
    <x v="1"/>
    <m/>
    <s v="Celui qui commende les produits n'es pas présent "/>
    <x v="1"/>
    <m/>
    <m/>
    <m/>
    <x v="2"/>
    <x v="0"/>
  </r>
  <r>
    <x v="12"/>
    <x v="6"/>
    <x v="6"/>
    <x v="46"/>
    <s v="Saloum saloum"/>
    <x v="463"/>
    <x v="3"/>
    <m/>
    <x v="1"/>
    <x v="2"/>
    <m/>
    <s v="Il veut essayer "/>
    <x v="4"/>
    <n v="2"/>
    <n v="10250"/>
    <n v="20500"/>
    <x v="2"/>
    <x v="0"/>
  </r>
  <r>
    <x v="12"/>
    <x v="6"/>
    <x v="6"/>
    <x v="46"/>
    <s v="Sidi"/>
    <x v="464"/>
    <x v="0"/>
    <m/>
    <x v="1"/>
    <x v="1"/>
    <m/>
    <s v="Il a nos produits "/>
    <x v="1"/>
    <m/>
    <m/>
    <m/>
    <x v="2"/>
    <x v="0"/>
  </r>
  <r>
    <x v="12"/>
    <x v="6"/>
    <x v="6"/>
    <x v="46"/>
    <s v="Ligueye Fayeku"/>
    <x v="465"/>
    <x v="0"/>
    <m/>
    <x v="1"/>
    <x v="1"/>
    <m/>
    <s v="Il va programmer pour essayer les pots "/>
    <x v="1"/>
    <m/>
    <m/>
    <m/>
    <x v="2"/>
    <x v="0"/>
  </r>
  <r>
    <x v="12"/>
    <x v="6"/>
    <x v="6"/>
    <x v="46"/>
    <s v="Mohamed Dian Diallo "/>
    <x v="466"/>
    <x v="0"/>
    <m/>
    <x v="0"/>
    <x v="1"/>
    <m/>
    <s v="Il avait commender 25 cartons refraich stick et dit aujourd'hui qu il est un peu occupé _x000a_Il va m'appeler si il est disponible "/>
    <x v="1"/>
    <m/>
    <m/>
    <m/>
    <x v="2"/>
    <x v="0"/>
  </r>
  <r>
    <x v="12"/>
    <x v="6"/>
    <x v="6"/>
    <x v="46"/>
    <s v="Dramé "/>
    <x v="467"/>
    <x v="0"/>
    <m/>
    <x v="0"/>
    <x v="2"/>
    <m/>
    <s v="Pour les pots il lui reste "/>
    <x v="0"/>
    <n v="25"/>
    <n v="26000"/>
    <n v="650000"/>
    <x v="2"/>
    <x v="0"/>
  </r>
  <r>
    <x v="12"/>
    <x v="6"/>
    <x v="6"/>
    <x v="46"/>
    <s v="Cheikh Ane "/>
    <x v="468"/>
    <x v="0"/>
    <m/>
    <x v="1"/>
    <x v="1"/>
    <m/>
    <s v="Il n'a pas commencé à vendre nos produits il veut qu'on lui fasse un dépôt de vente "/>
    <x v="1"/>
    <m/>
    <m/>
    <m/>
    <x v="2"/>
    <x v="0"/>
  </r>
  <r>
    <x v="12"/>
    <x v="6"/>
    <x v="6"/>
    <x v="46"/>
    <s v="Moustapha "/>
    <x v="469"/>
    <x v="0"/>
    <m/>
    <x v="0"/>
    <x v="1"/>
    <m/>
    <s v="Il avait commender 10cartons 50g et 5 cartons 200g pas livré _x000a_Il a acheté le café jiny "/>
    <x v="1"/>
    <m/>
    <m/>
    <m/>
    <x v="2"/>
    <x v="0"/>
  </r>
  <r>
    <x v="12"/>
    <x v="6"/>
    <x v="6"/>
    <x v="46"/>
    <s v="Mohamed camara "/>
    <x v="470"/>
    <x v="1"/>
    <m/>
    <x v="0"/>
    <x v="1"/>
    <m/>
    <s v="Il est sorti mais il a fini son stock de refraich stick "/>
    <x v="1"/>
    <m/>
    <m/>
    <m/>
    <x v="2"/>
    <x v="0"/>
  </r>
  <r>
    <x v="12"/>
    <x v="6"/>
    <x v="6"/>
    <x v="46"/>
    <s v="El Hadj "/>
    <x v="471"/>
    <x v="0"/>
    <m/>
    <x v="1"/>
    <x v="2"/>
    <m/>
    <s v="Ras"/>
    <x v="0"/>
    <n v="5"/>
    <n v="26000"/>
    <n v="130000"/>
    <x v="2"/>
    <x v="0"/>
  </r>
  <r>
    <x v="12"/>
    <x v="6"/>
    <x v="6"/>
    <x v="46"/>
    <s v="Alpha"/>
    <x v="472"/>
    <x v="3"/>
    <m/>
    <x v="1"/>
    <x v="1"/>
    <m/>
    <s v="Celui qui passe les commandes n es pas présent "/>
    <x v="1"/>
    <m/>
    <m/>
    <m/>
    <x v="2"/>
    <x v="0"/>
  </r>
  <r>
    <x v="12"/>
    <x v="6"/>
    <x v="6"/>
    <x v="46"/>
    <s v="Mbacké "/>
    <x v="473"/>
    <x v="0"/>
    <m/>
    <x v="0"/>
    <x v="1"/>
    <m/>
    <s v="Il avait commender 25 cartons de refraich stick non livré "/>
    <x v="1"/>
    <m/>
    <m/>
    <m/>
    <x v="2"/>
    <x v="0"/>
  </r>
  <r>
    <x v="12"/>
    <x v="6"/>
    <x v="6"/>
    <x v="46"/>
    <s v="Momodou"/>
    <x v="474"/>
    <x v="0"/>
    <m/>
    <x v="0"/>
    <x v="1"/>
    <m/>
    <s v="Il lui reste des café refraich stick "/>
    <x v="1"/>
    <m/>
    <m/>
    <m/>
    <x v="2"/>
    <x v="0"/>
  </r>
  <r>
    <x v="12"/>
    <x v="5"/>
    <x v="5"/>
    <x v="9"/>
    <s v="Baye  zalle salle "/>
    <x v="475"/>
    <x v="0"/>
    <m/>
    <x v="1"/>
    <x v="1"/>
    <m/>
    <s v="Le patron est sorti "/>
    <x v="1"/>
    <m/>
    <m/>
    <m/>
    <x v="2"/>
    <x v="0"/>
  </r>
  <r>
    <x v="12"/>
    <x v="5"/>
    <x v="5"/>
    <x v="9"/>
    <s v="Assane "/>
    <x v="295"/>
    <x v="0"/>
    <m/>
    <x v="0"/>
    <x v="1"/>
    <m/>
    <s v="li le reste des produits Li ma  di de attend "/>
    <x v="1"/>
    <m/>
    <m/>
    <m/>
    <x v="2"/>
    <x v="0"/>
  </r>
  <r>
    <x v="12"/>
    <x v="5"/>
    <x v="5"/>
    <x v="9"/>
    <s v="Modou Gueye "/>
    <x v="476"/>
    <x v="0"/>
    <m/>
    <x v="1"/>
    <x v="1"/>
    <m/>
    <s v="liu ne connaissait non produits "/>
    <x v="1"/>
    <m/>
    <m/>
    <m/>
    <x v="2"/>
    <x v="0"/>
  </r>
  <r>
    <x v="12"/>
    <x v="5"/>
    <x v="5"/>
    <x v="9"/>
    <s v="Mbaye  Diop "/>
    <x v="477"/>
    <x v="1"/>
    <m/>
    <x v="0"/>
    <x v="1"/>
    <m/>
    <s v="liu demande le kamlac évaporé "/>
    <x v="1"/>
    <m/>
    <m/>
    <m/>
    <x v="2"/>
    <x v="0"/>
  </r>
  <r>
    <x v="12"/>
    <x v="5"/>
    <x v="5"/>
    <x v="9"/>
    <s v="Atout  Ndaiye "/>
    <x v="45"/>
    <x v="1"/>
    <m/>
    <x v="0"/>
    <x v="1"/>
    <m/>
    <s v="liu  voulait le consacrer  mais il m'a dit c'est tros chére "/>
    <x v="1"/>
    <m/>
    <m/>
    <m/>
    <x v="2"/>
    <x v="0"/>
  </r>
  <r>
    <x v="12"/>
    <x v="5"/>
    <x v="5"/>
    <x v="9"/>
    <s v="Chekeh  "/>
    <x v="44"/>
    <x v="0"/>
    <m/>
    <x v="0"/>
    <x v="1"/>
    <m/>
    <s v="liu me demande le kamlac "/>
    <x v="1"/>
    <m/>
    <m/>
    <m/>
    <x v="2"/>
    <x v="0"/>
  </r>
  <r>
    <x v="12"/>
    <x v="5"/>
    <x v="5"/>
    <x v="9"/>
    <s v="Fallou kebe "/>
    <x v="42"/>
    <x v="0"/>
    <m/>
    <x v="0"/>
    <x v="1"/>
    <m/>
    <s v="RAS"/>
    <x v="1"/>
    <m/>
    <m/>
    <m/>
    <x v="2"/>
    <x v="0"/>
  </r>
  <r>
    <x v="12"/>
    <x v="5"/>
    <x v="5"/>
    <x v="9"/>
    <s v="Mor tala"/>
    <x v="47"/>
    <x v="0"/>
    <m/>
    <x v="0"/>
    <x v="1"/>
    <m/>
    <s v=" Li le reste  une autre produit mais  quand  c'est  fini Li va faire son commande sur  istisk "/>
    <x v="1"/>
    <m/>
    <m/>
    <m/>
    <x v="2"/>
    <x v="0"/>
  </r>
  <r>
    <x v="12"/>
    <x v="5"/>
    <x v="5"/>
    <x v="9"/>
    <s v="Moutare "/>
    <x v="296"/>
    <x v="0"/>
    <m/>
    <x v="0"/>
    <x v="1"/>
    <m/>
    <s v="liu à acheter le produit  dans le coccinelle qui  s'avère vandui le produit 50 carton  Altimo "/>
    <x v="1"/>
    <m/>
    <m/>
    <m/>
    <x v="2"/>
    <x v="0"/>
  </r>
  <r>
    <x v="12"/>
    <x v="5"/>
    <x v="5"/>
    <x v="18"/>
    <s v="lamarana "/>
    <x v="43"/>
    <x v="1"/>
    <m/>
    <x v="0"/>
    <x v="1"/>
    <m/>
    <s v="liu attend son commande "/>
    <x v="1"/>
    <m/>
    <m/>
    <m/>
    <x v="2"/>
    <x v="0"/>
  </r>
  <r>
    <x v="12"/>
    <x v="3"/>
    <x v="3"/>
    <x v="5"/>
    <s v="Modou"/>
    <x v="51"/>
    <x v="0"/>
    <m/>
    <x v="0"/>
    <x v="1"/>
    <m/>
    <s v="Il ma dit d passé Une notre fois"/>
    <x v="1"/>
    <m/>
    <m/>
    <m/>
    <x v="2"/>
    <x v="0"/>
  </r>
  <r>
    <x v="12"/>
    <x v="3"/>
    <x v="3"/>
    <x v="5"/>
    <s v="Alune Ndiaye"/>
    <x v="28"/>
    <x v="0"/>
    <m/>
    <x v="0"/>
    <x v="0"/>
    <s v="Juillet"/>
    <s v="Commande livre"/>
    <x v="10"/>
    <n v="25"/>
    <n v="6000"/>
    <n v="150000"/>
    <x v="2"/>
    <x v="0"/>
  </r>
  <r>
    <x v="12"/>
    <x v="3"/>
    <x v="3"/>
    <x v="5"/>
    <s v="Ibrahima Diallo"/>
    <x v="478"/>
    <x v="0"/>
    <m/>
    <x v="0"/>
    <x v="1"/>
    <m/>
    <s v="Il lui reste de stock"/>
    <x v="1"/>
    <m/>
    <m/>
    <m/>
    <x v="2"/>
    <x v="0"/>
  </r>
  <r>
    <x v="12"/>
    <x v="3"/>
    <x v="3"/>
    <x v="5"/>
    <s v="Moutafa"/>
    <x v="479"/>
    <x v="0"/>
    <m/>
    <x v="1"/>
    <x v="1"/>
    <m/>
    <s v="Il ma dit d passé Une notre fois"/>
    <x v="1"/>
    <m/>
    <m/>
    <m/>
    <x v="2"/>
    <x v="0"/>
  </r>
  <r>
    <x v="12"/>
    <x v="3"/>
    <x v="3"/>
    <x v="5"/>
    <s v="Mouhem"/>
    <x v="480"/>
    <x v="0"/>
    <m/>
    <x v="0"/>
    <x v="1"/>
    <m/>
    <s v="Il ma dit d passé Une notre fois"/>
    <x v="1"/>
    <m/>
    <m/>
    <m/>
    <x v="2"/>
    <x v="0"/>
  </r>
  <r>
    <x v="12"/>
    <x v="3"/>
    <x v="3"/>
    <x v="5"/>
    <s v="Mouhem Diallo"/>
    <x v="24"/>
    <x v="2"/>
    <m/>
    <x v="0"/>
    <x v="1"/>
    <m/>
    <s v="Ras"/>
    <x v="1"/>
    <m/>
    <m/>
    <m/>
    <x v="2"/>
    <x v="0"/>
  </r>
  <r>
    <x v="12"/>
    <x v="3"/>
    <x v="3"/>
    <x v="5"/>
    <s v="Mouhem Diallo"/>
    <x v="24"/>
    <x v="2"/>
    <m/>
    <x v="0"/>
    <x v="1"/>
    <m/>
    <s v="Ras"/>
    <x v="1"/>
    <m/>
    <m/>
    <m/>
    <x v="2"/>
    <x v="0"/>
  </r>
  <r>
    <x v="12"/>
    <x v="3"/>
    <x v="3"/>
    <x v="5"/>
    <s v="More"/>
    <x v="133"/>
    <x v="1"/>
    <m/>
    <x v="0"/>
    <x v="1"/>
    <m/>
    <s v="Ras"/>
    <x v="1"/>
    <m/>
    <m/>
    <m/>
    <x v="2"/>
    <x v="0"/>
  </r>
  <r>
    <x v="12"/>
    <x v="4"/>
    <x v="4"/>
    <x v="14"/>
    <s v="Alpha Diallo"/>
    <x v="98"/>
    <x v="0"/>
    <m/>
    <x v="1"/>
    <x v="1"/>
    <m/>
    <s v="Il a dit qu'il ne voit pas encore fréquemment le produit dans le marché donc il préfère attendre mais il a demandé le cowmilk"/>
    <x v="1"/>
    <m/>
    <m/>
    <m/>
    <x v="2"/>
    <x v="0"/>
  </r>
  <r>
    <x v="12"/>
    <x v="4"/>
    <x v="4"/>
    <x v="14"/>
    <s v="Ablaye"/>
    <x v="105"/>
    <x v="3"/>
    <m/>
    <x v="0"/>
    <x v="2"/>
    <m/>
    <s v="Il a dit que la vente des pots est plus rapide que le stick"/>
    <x v="3"/>
    <n v="2"/>
    <n v="19500"/>
    <n v="39000"/>
    <x v="2"/>
    <x v="0"/>
  </r>
  <r>
    <x v="12"/>
    <x v="4"/>
    <x v="4"/>
    <x v="14"/>
    <s v="Ablaye"/>
    <x v="105"/>
    <x v="3"/>
    <m/>
    <x v="0"/>
    <x v="2"/>
    <m/>
    <s v="Il a dit que la vente des pots est plus rapide que le stick"/>
    <x v="4"/>
    <n v="1"/>
    <n v="10250"/>
    <n v="10250"/>
    <x v="2"/>
    <x v="0"/>
  </r>
  <r>
    <x v="12"/>
    <x v="4"/>
    <x v="4"/>
    <x v="14"/>
    <s v="Sow et frères"/>
    <x v="109"/>
    <x v="3"/>
    <m/>
    <x v="0"/>
    <x v="1"/>
    <m/>
    <s v="Il a dit que son stock reste"/>
    <x v="1"/>
    <m/>
    <m/>
    <m/>
    <x v="2"/>
    <x v="0"/>
  </r>
  <r>
    <x v="12"/>
    <x v="4"/>
    <x v="4"/>
    <x v="14"/>
    <s v="Mouhamed Aïdara"/>
    <x v="110"/>
    <x v="3"/>
    <m/>
    <x v="1"/>
    <x v="1"/>
    <m/>
    <s v="Il a demandé le café good énergie"/>
    <x v="1"/>
    <m/>
    <m/>
    <m/>
    <x v="2"/>
    <x v="0"/>
  </r>
  <r>
    <x v="12"/>
    <x v="4"/>
    <x v="4"/>
    <x v="14"/>
    <s v="Khalifa kounta"/>
    <x v="106"/>
    <x v="3"/>
    <m/>
    <x v="0"/>
    <x v="1"/>
    <m/>
    <s v="Il est parti en voyage"/>
    <x v="1"/>
    <m/>
    <m/>
    <m/>
    <x v="2"/>
    <x v="0"/>
  </r>
  <r>
    <x v="12"/>
    <x v="4"/>
    <x v="4"/>
    <x v="14"/>
    <s v="Serigne Touré"/>
    <x v="99"/>
    <x v="0"/>
    <m/>
    <x v="1"/>
    <x v="1"/>
    <m/>
    <s v="Il n'est jamais présent d'habitude je l'appel par téléphone mais son assistante dit qu'il préfère les autres produits car ils sont moins chère que les nôtres"/>
    <x v="1"/>
    <m/>
    <m/>
    <m/>
    <x v="2"/>
    <x v="0"/>
  </r>
  <r>
    <x v="12"/>
    <x v="4"/>
    <x v="4"/>
    <x v="14"/>
    <s v="Cheikh Touré"/>
    <x v="100"/>
    <x v="0"/>
    <m/>
    <x v="0"/>
    <x v="1"/>
    <m/>
    <s v="Il dit de repasser la semaine prochaine "/>
    <x v="1"/>
    <m/>
    <m/>
    <m/>
    <x v="2"/>
    <x v="0"/>
  </r>
  <r>
    <x v="12"/>
    <x v="4"/>
    <x v="4"/>
    <x v="14"/>
    <s v="Yally et frères"/>
    <x v="101"/>
    <x v="0"/>
    <m/>
    <x v="0"/>
    <x v="1"/>
    <m/>
    <s v="Il lui reste de stock "/>
    <x v="1"/>
    <m/>
    <m/>
    <m/>
    <x v="2"/>
    <x v="0"/>
  </r>
  <r>
    <x v="12"/>
    <x v="4"/>
    <x v="4"/>
    <x v="14"/>
    <s v="Abdou Karim"/>
    <x v="102"/>
    <x v="1"/>
    <m/>
    <x v="1"/>
    <x v="1"/>
    <m/>
    <s v="Il dit de repasser la prochaine fois"/>
    <x v="1"/>
    <m/>
    <m/>
    <m/>
    <x v="2"/>
    <x v="0"/>
  </r>
  <r>
    <x v="12"/>
    <x v="4"/>
    <x v="4"/>
    <x v="14"/>
    <s v="Baldé"/>
    <x v="103"/>
    <x v="0"/>
    <m/>
    <x v="1"/>
    <x v="1"/>
    <m/>
    <s v="Il dit qu'il a un stock d'autres produit que les nôtres"/>
    <x v="1"/>
    <m/>
    <m/>
    <m/>
    <x v="2"/>
    <x v="0"/>
  </r>
  <r>
    <x v="12"/>
    <x v="4"/>
    <x v="4"/>
    <x v="14"/>
    <s v="Gningue et frères"/>
    <x v="104"/>
    <x v="1"/>
    <m/>
    <x v="1"/>
    <x v="1"/>
    <m/>
    <s v="Il n'était pas présent "/>
    <x v="1"/>
    <m/>
    <m/>
    <m/>
    <x v="2"/>
    <x v="0"/>
  </r>
  <r>
    <x v="12"/>
    <x v="4"/>
    <x v="4"/>
    <x v="14"/>
    <s v="Mbaye Gningue"/>
    <x v="97"/>
    <x v="0"/>
    <m/>
    <x v="0"/>
    <x v="1"/>
    <m/>
    <s v="Il a dit que son café reste"/>
    <x v="1"/>
    <m/>
    <m/>
    <m/>
    <x v="2"/>
    <x v="0"/>
  </r>
  <r>
    <x v="12"/>
    <x v="4"/>
    <x v="4"/>
    <x v="14"/>
    <s v="Bilal Fall"/>
    <x v="107"/>
    <x v="1"/>
    <m/>
    <x v="1"/>
    <x v="1"/>
    <m/>
    <s v="Il dit qu'il ne vend pas nos produit"/>
    <x v="1"/>
    <m/>
    <m/>
    <m/>
    <x v="2"/>
    <x v="0"/>
  </r>
  <r>
    <x v="12"/>
    <x v="4"/>
    <x v="4"/>
    <x v="14"/>
    <s v="Cheikh kounta"/>
    <x v="108"/>
    <x v="1"/>
    <m/>
    <x v="1"/>
    <x v="1"/>
    <m/>
    <s v="Il vas commander ultérieurement"/>
    <x v="1"/>
    <m/>
    <m/>
    <m/>
    <x v="2"/>
    <x v="0"/>
  </r>
  <r>
    <x v="12"/>
    <x v="0"/>
    <x v="0"/>
    <x v="31"/>
    <s v="Djiby "/>
    <x v="225"/>
    <x v="1"/>
    <m/>
    <x v="1"/>
    <x v="1"/>
    <m/>
    <s v="Il dit que nos produits sont chers "/>
    <x v="1"/>
    <m/>
    <m/>
    <m/>
    <x v="2"/>
    <x v="0"/>
  </r>
  <r>
    <x v="12"/>
    <x v="0"/>
    <x v="0"/>
    <x v="30"/>
    <s v="Bathie "/>
    <x v="224"/>
    <x v="1"/>
    <m/>
    <x v="1"/>
    <x v="1"/>
    <m/>
    <s v="Ma demande de repasser qu'il y réfléchir "/>
    <x v="1"/>
    <m/>
    <m/>
    <m/>
    <x v="2"/>
    <x v="0"/>
  </r>
  <r>
    <x v="12"/>
    <x v="0"/>
    <x v="0"/>
    <x v="30"/>
    <s v="Baye sy "/>
    <x v="223"/>
    <x v="1"/>
    <m/>
    <x v="1"/>
    <x v="1"/>
    <m/>
    <s v="Ma demande de repasser "/>
    <x v="1"/>
    <m/>
    <m/>
    <m/>
    <x v="2"/>
    <x v="0"/>
  </r>
  <r>
    <x v="12"/>
    <x v="0"/>
    <x v="0"/>
    <x v="47"/>
    <s v="Tijara zakhaalam "/>
    <x v="481"/>
    <x v="1"/>
    <m/>
    <x v="1"/>
    <x v="1"/>
    <m/>
    <s v="Ma demande de repasser "/>
    <x v="1"/>
    <m/>
    <m/>
    <m/>
    <x v="2"/>
    <x v="0"/>
  </r>
  <r>
    <x v="12"/>
    <x v="0"/>
    <x v="0"/>
    <x v="47"/>
    <s v="Tntn Sarr "/>
    <x v="482"/>
    <x v="0"/>
    <m/>
    <x v="1"/>
    <x v="1"/>
    <m/>
    <s v="Qu'il y réfléchir "/>
    <x v="1"/>
    <m/>
    <m/>
    <m/>
    <x v="2"/>
    <x v="0"/>
  </r>
  <r>
    <x v="12"/>
    <x v="0"/>
    <x v="0"/>
    <x v="47"/>
    <s v="Ma Ndiaye "/>
    <x v="483"/>
    <x v="1"/>
    <m/>
    <x v="1"/>
    <x v="1"/>
    <m/>
    <s v="Ma demande de repasser "/>
    <x v="1"/>
    <m/>
    <m/>
    <m/>
    <x v="2"/>
    <x v="0"/>
  </r>
  <r>
    <x v="12"/>
    <x v="0"/>
    <x v="0"/>
    <x v="29"/>
    <s v="Amadou "/>
    <x v="222"/>
    <x v="3"/>
    <m/>
    <x v="0"/>
    <x v="1"/>
    <m/>
    <s v="Il lui reste quelques boîtes "/>
    <x v="1"/>
    <m/>
    <m/>
    <m/>
    <x v="2"/>
    <x v="0"/>
  </r>
  <r>
    <x v="12"/>
    <x v="2"/>
    <x v="2"/>
    <x v="48"/>
    <s v="Alpha Omar Diallo"/>
    <x v="484"/>
    <x v="1"/>
    <m/>
    <x v="1"/>
    <x v="1"/>
    <m/>
    <s v="Le patron qui passe les commandes n'était pas encore arrivé"/>
    <x v="1"/>
    <m/>
    <m/>
    <m/>
    <x v="2"/>
    <x v="0"/>
  </r>
  <r>
    <x v="12"/>
    <x v="2"/>
    <x v="2"/>
    <x v="48"/>
    <s v="Bassir Diallo"/>
    <x v="485"/>
    <x v="0"/>
    <m/>
    <x v="1"/>
    <x v="1"/>
    <m/>
    <s v="Le patron est en voyage"/>
    <x v="1"/>
    <m/>
    <m/>
    <m/>
    <x v="2"/>
    <x v="0"/>
  </r>
  <r>
    <x v="12"/>
    <x v="2"/>
    <x v="2"/>
    <x v="48"/>
    <s v="Khassim"/>
    <x v="486"/>
    <x v="0"/>
    <m/>
    <x v="1"/>
    <x v="1"/>
    <m/>
    <s v="Il dit qu'il lui reste du stock d'autres cafés"/>
    <x v="1"/>
    <m/>
    <m/>
    <m/>
    <x v="2"/>
    <x v="0"/>
  </r>
  <r>
    <x v="12"/>
    <x v="2"/>
    <x v="2"/>
    <x v="48"/>
    <s v="Elhadj Thiaw"/>
    <x v="487"/>
    <x v="1"/>
    <m/>
    <x v="0"/>
    <x v="1"/>
    <m/>
    <s v="Il a le janus pot 50g et dit que"/>
    <x v="1"/>
    <m/>
    <m/>
    <m/>
    <x v="2"/>
    <x v="0"/>
  </r>
  <r>
    <x v="12"/>
    <x v="1"/>
    <x v="1"/>
    <x v="3"/>
    <s v="MAMDOU DIA"/>
    <x v="17"/>
    <x v="0"/>
    <m/>
    <x v="0"/>
    <x v="0"/>
    <s v="Juillet"/>
    <s v="RAS"/>
    <x v="4"/>
    <n v="25"/>
    <n v="9750"/>
    <n v="243750"/>
    <x v="2"/>
    <x v="0"/>
  </r>
  <r>
    <x v="12"/>
    <x v="1"/>
    <x v="1"/>
    <x v="7"/>
    <s v="NDEYE MARÉME DIOP"/>
    <x v="130"/>
    <x v="0"/>
    <m/>
    <x v="0"/>
    <x v="0"/>
    <s v="Juillet"/>
    <s v="Elle viend de prendre ses 2 produits pour essayage"/>
    <x v="0"/>
    <n v="25"/>
    <n v="26000"/>
    <n v="650000"/>
    <x v="2"/>
    <x v="0"/>
  </r>
  <r>
    <x v="12"/>
    <x v="1"/>
    <x v="1"/>
    <x v="7"/>
    <s v="NDEYE MARÉME DIOP"/>
    <x v="130"/>
    <x v="0"/>
    <m/>
    <x v="0"/>
    <x v="0"/>
    <s v="Juillet"/>
    <s v="Elle viend de prendre ses 2 produits pour essayage"/>
    <x v="4"/>
    <n v="10"/>
    <n v="9750"/>
    <n v="97500"/>
    <x v="2"/>
    <x v="0"/>
  </r>
  <r>
    <x v="13"/>
    <x v="3"/>
    <x v="3"/>
    <x v="5"/>
    <s v="Alayi Diallo"/>
    <x v="306"/>
    <x v="0"/>
    <m/>
    <x v="1"/>
    <x v="1"/>
    <m/>
    <s v="Il connaît non produit il veut essayer mais il ma dit d passé Une notre fois"/>
    <x v="1"/>
    <m/>
    <m/>
    <m/>
    <x v="2"/>
    <x v="0"/>
  </r>
  <r>
    <x v="13"/>
    <x v="3"/>
    <x v="3"/>
    <x v="5"/>
    <s v="More"/>
    <x v="133"/>
    <x v="1"/>
    <m/>
    <x v="0"/>
    <x v="1"/>
    <m/>
    <s v="Il ma dit d passé Une notre fois"/>
    <x v="1"/>
    <m/>
    <m/>
    <m/>
    <x v="2"/>
    <x v="0"/>
  </r>
  <r>
    <x v="13"/>
    <x v="3"/>
    <x v="3"/>
    <x v="5"/>
    <s v="Modou"/>
    <x v="488"/>
    <x v="0"/>
    <m/>
    <x v="0"/>
    <x v="1"/>
    <m/>
    <s v="Il reste 5 carton de réfresh"/>
    <x v="1"/>
    <m/>
    <m/>
    <m/>
    <x v="2"/>
    <x v="0"/>
  </r>
  <r>
    <x v="13"/>
    <x v="3"/>
    <x v="3"/>
    <x v="5"/>
    <s v="Moussa beye"/>
    <x v="489"/>
    <x v="0"/>
    <m/>
    <x v="1"/>
    <x v="1"/>
    <m/>
    <s v="Ras"/>
    <x v="1"/>
    <m/>
    <m/>
    <m/>
    <x v="2"/>
    <x v="0"/>
  </r>
  <r>
    <x v="13"/>
    <x v="3"/>
    <x v="3"/>
    <x v="5"/>
    <s v="Moussa sall"/>
    <x v="362"/>
    <x v="0"/>
    <m/>
    <x v="1"/>
    <x v="1"/>
    <m/>
    <s v="Il connaît non produit"/>
    <x v="1"/>
    <m/>
    <m/>
    <m/>
    <x v="2"/>
    <x v="0"/>
  </r>
  <r>
    <x v="13"/>
    <x v="3"/>
    <x v="3"/>
    <x v="5"/>
    <s v="Alune"/>
    <x v="28"/>
    <x v="0"/>
    <m/>
    <x v="0"/>
    <x v="1"/>
    <m/>
    <s v="Ras"/>
    <x v="1"/>
    <m/>
    <m/>
    <m/>
    <x v="2"/>
    <x v="0"/>
  </r>
  <r>
    <x v="13"/>
    <x v="3"/>
    <x v="3"/>
    <x v="5"/>
    <s v="Elhaj"/>
    <x v="490"/>
    <x v="0"/>
    <m/>
    <x v="1"/>
    <x v="1"/>
    <m/>
    <s v="Il ma dit d passé Une notre fois"/>
    <x v="1"/>
    <m/>
    <m/>
    <m/>
    <x v="2"/>
    <x v="0"/>
  </r>
  <r>
    <x v="13"/>
    <x v="3"/>
    <x v="3"/>
    <x v="5"/>
    <s v="Fallou kane"/>
    <x v="491"/>
    <x v="0"/>
    <m/>
    <x v="1"/>
    <x v="1"/>
    <m/>
    <s v="Ras"/>
    <x v="1"/>
    <m/>
    <m/>
    <m/>
    <x v="2"/>
    <x v="0"/>
  </r>
  <r>
    <x v="13"/>
    <x v="3"/>
    <x v="3"/>
    <x v="5"/>
    <s v="Laye"/>
    <x v="141"/>
    <x v="0"/>
    <m/>
    <x v="1"/>
    <x v="1"/>
    <m/>
    <s v="Ras"/>
    <x v="1"/>
    <m/>
    <m/>
    <m/>
    <x v="2"/>
    <x v="0"/>
  </r>
  <r>
    <x v="13"/>
    <x v="3"/>
    <x v="3"/>
    <x v="5"/>
    <s v="Khdime"/>
    <x v="59"/>
    <x v="0"/>
    <m/>
    <x v="0"/>
    <x v="1"/>
    <m/>
    <s v="Ras"/>
    <x v="1"/>
    <m/>
    <m/>
    <m/>
    <x v="2"/>
    <x v="0"/>
  </r>
  <r>
    <x v="13"/>
    <x v="3"/>
    <x v="3"/>
    <x v="5"/>
    <s v="Baye Modou"/>
    <x v="23"/>
    <x v="0"/>
    <m/>
    <x v="0"/>
    <x v="1"/>
    <m/>
    <s v="Il ma dit d passé Une notre fois"/>
    <x v="1"/>
    <m/>
    <m/>
    <m/>
    <x v="2"/>
    <x v="0"/>
  </r>
  <r>
    <x v="13"/>
    <x v="3"/>
    <x v="3"/>
    <x v="5"/>
    <s v="Bobo Diallo"/>
    <x v="492"/>
    <x v="0"/>
    <m/>
    <x v="1"/>
    <x v="1"/>
    <m/>
    <s v="Ras"/>
    <x v="1"/>
    <m/>
    <m/>
    <m/>
    <x v="2"/>
    <x v="0"/>
  </r>
  <r>
    <x v="13"/>
    <x v="3"/>
    <x v="3"/>
    <x v="5"/>
    <s v="Ibrahima Diallo"/>
    <x v="52"/>
    <x v="0"/>
    <m/>
    <x v="0"/>
    <x v="1"/>
    <m/>
    <s v="Il ma dit d passé Une notre fois"/>
    <x v="1"/>
    <m/>
    <m/>
    <m/>
    <x v="2"/>
    <x v="0"/>
  </r>
  <r>
    <x v="13"/>
    <x v="3"/>
    <x v="3"/>
    <x v="5"/>
    <s v="Sakina Distribution suARL"/>
    <x v="57"/>
    <x v="0"/>
    <m/>
    <x v="0"/>
    <x v="1"/>
    <m/>
    <s v="Il ma dit d passé Une notre fois"/>
    <x v="1"/>
    <m/>
    <m/>
    <m/>
    <x v="2"/>
    <x v="0"/>
  </r>
  <r>
    <x v="13"/>
    <x v="0"/>
    <x v="0"/>
    <x v="0"/>
    <s v="Tapha"/>
    <x v="241"/>
    <x v="0"/>
    <m/>
    <x v="1"/>
    <x v="1"/>
    <m/>
    <s v="Ma demande de repasser "/>
    <x v="1"/>
    <m/>
    <m/>
    <m/>
    <x v="2"/>
    <x v="0"/>
  </r>
  <r>
    <x v="13"/>
    <x v="0"/>
    <x v="0"/>
    <x v="0"/>
    <s v="Mame cheikh "/>
    <x v="1"/>
    <x v="0"/>
    <m/>
    <x v="0"/>
    <x v="2"/>
    <m/>
    <s v="Ras "/>
    <x v="0"/>
    <n v="10"/>
    <n v="26000"/>
    <n v="260000"/>
    <x v="2"/>
    <x v="0"/>
  </r>
  <r>
    <x v="13"/>
    <x v="0"/>
    <x v="0"/>
    <x v="0"/>
    <s v="Sow "/>
    <x v="2"/>
    <x v="1"/>
    <m/>
    <x v="1"/>
    <x v="1"/>
    <m/>
    <s v="Ma demande de repasser "/>
    <x v="1"/>
    <m/>
    <m/>
    <m/>
    <x v="2"/>
    <x v="0"/>
  </r>
  <r>
    <x v="13"/>
    <x v="0"/>
    <x v="0"/>
    <x v="0"/>
    <s v="BARRY "/>
    <x v="3"/>
    <x v="0"/>
    <m/>
    <x v="0"/>
    <x v="1"/>
    <m/>
    <s v="A commandé 25 carton de refraish non livré "/>
    <x v="1"/>
    <m/>
    <m/>
    <m/>
    <x v="2"/>
    <x v="0"/>
  </r>
  <r>
    <x v="13"/>
    <x v="0"/>
    <x v="0"/>
    <x v="0"/>
    <s v="Ndiaye "/>
    <x v="240"/>
    <x v="0"/>
    <m/>
    <x v="1"/>
    <x v="1"/>
    <m/>
    <s v="Ses clients a lui ne connaissent pas encore nos produits "/>
    <x v="1"/>
    <m/>
    <m/>
    <m/>
    <x v="2"/>
    <x v="0"/>
  </r>
  <r>
    <x v="13"/>
    <x v="0"/>
    <x v="0"/>
    <x v="0"/>
    <s v="Ndongo "/>
    <x v="4"/>
    <x v="0"/>
    <m/>
    <x v="1"/>
    <x v="1"/>
    <m/>
    <s v="Ma demande de repasser "/>
    <x v="1"/>
    <m/>
    <m/>
    <m/>
    <x v="2"/>
    <x v="0"/>
  </r>
  <r>
    <x v="13"/>
    <x v="0"/>
    <x v="0"/>
    <x v="0"/>
    <s v="Elage Diallo "/>
    <x v="5"/>
    <x v="0"/>
    <m/>
    <x v="1"/>
    <x v="1"/>
    <m/>
    <s v="Le patron était sorti "/>
    <x v="1"/>
    <m/>
    <m/>
    <m/>
    <x v="2"/>
    <x v="0"/>
  </r>
  <r>
    <x v="13"/>
    <x v="0"/>
    <x v="0"/>
    <x v="0"/>
    <s v="Zakaria "/>
    <x v="493"/>
    <x v="2"/>
    <m/>
    <x v="1"/>
    <x v="1"/>
    <m/>
    <s v="Il lui reste du stock de janus "/>
    <x v="1"/>
    <m/>
    <m/>
    <m/>
    <x v="2"/>
    <x v="0"/>
  </r>
  <r>
    <x v="13"/>
    <x v="0"/>
    <x v="0"/>
    <x v="0"/>
    <s v="Modou "/>
    <x v="242"/>
    <x v="1"/>
    <m/>
    <x v="1"/>
    <x v="1"/>
    <m/>
    <s v="Ma demande de repasser "/>
    <x v="1"/>
    <m/>
    <m/>
    <m/>
    <x v="2"/>
    <x v="0"/>
  </r>
  <r>
    <x v="13"/>
    <x v="5"/>
    <x v="5"/>
    <x v="13"/>
    <s v="Siradio  Barry"/>
    <x v="85"/>
    <x v="0"/>
    <m/>
    <x v="0"/>
    <x v="2"/>
    <m/>
    <s v="C'EST  BIEN"/>
    <x v="0"/>
    <n v="25"/>
    <n v="26000"/>
    <n v="650000"/>
    <x v="2"/>
    <x v="0"/>
  </r>
  <r>
    <x v="13"/>
    <x v="5"/>
    <x v="5"/>
    <x v="13"/>
    <s v="Sow"/>
    <x v="494"/>
    <x v="0"/>
    <m/>
    <x v="0"/>
    <x v="2"/>
    <m/>
    <s v="Liu dit on  regarde nos livraisons"/>
    <x v="8"/>
    <n v="10"/>
    <n v="31000"/>
    <n v="310000"/>
    <x v="2"/>
    <x v="0"/>
  </r>
  <r>
    <x v="13"/>
    <x v="5"/>
    <x v="5"/>
    <x v="13"/>
    <s v="Itilere"/>
    <x v="88"/>
    <x v="0"/>
    <m/>
    <x v="0"/>
    <x v="2"/>
    <m/>
    <s v="liu attend son commande"/>
    <x v="8"/>
    <n v="3"/>
    <n v="31000"/>
    <n v="93000"/>
    <x v="2"/>
    <x v="0"/>
  </r>
  <r>
    <x v="13"/>
    <x v="5"/>
    <x v="5"/>
    <x v="13"/>
    <s v="Itilere"/>
    <x v="88"/>
    <x v="0"/>
    <m/>
    <x v="0"/>
    <x v="2"/>
    <m/>
    <s v="liu attend son commande"/>
    <x v="0"/>
    <n v="5"/>
    <n v="26000"/>
    <n v="130000"/>
    <x v="2"/>
    <x v="0"/>
  </r>
  <r>
    <x v="13"/>
    <x v="5"/>
    <x v="5"/>
    <x v="13"/>
    <s v="Memedou  Ba"/>
    <x v="329"/>
    <x v="0"/>
    <m/>
    <x v="1"/>
    <x v="2"/>
    <m/>
    <s v="Que les problèmes sur les livraisons"/>
    <x v="0"/>
    <n v="25"/>
    <n v="26000"/>
    <n v="650000"/>
    <x v="2"/>
    <x v="0"/>
  </r>
  <r>
    <x v="13"/>
    <x v="5"/>
    <x v="5"/>
    <x v="13"/>
    <s v="Aliou Ba"/>
    <x v="92"/>
    <x v="0"/>
    <m/>
    <x v="0"/>
    <x v="1"/>
    <m/>
    <s v="liu attend son commande depuis le 25  juin 50g carton de  referais"/>
    <x v="1"/>
    <m/>
    <m/>
    <m/>
    <x v="2"/>
    <x v="0"/>
  </r>
  <r>
    <x v="13"/>
    <x v="5"/>
    <x v="5"/>
    <x v="13"/>
    <s v="Billo salle"/>
    <x v="87"/>
    <x v="0"/>
    <m/>
    <x v="1"/>
    <x v="1"/>
    <m/>
    <s v="liu  est sorti"/>
    <x v="1"/>
    <m/>
    <m/>
    <m/>
    <x v="2"/>
    <x v="0"/>
  </r>
  <r>
    <x v="13"/>
    <x v="5"/>
    <x v="5"/>
    <x v="13"/>
    <s v="Omar Ndaiye"/>
    <x v="86"/>
    <x v="0"/>
    <m/>
    <x v="0"/>
    <x v="2"/>
    <m/>
    <s v="Li attend son commande"/>
    <x v="0"/>
    <n v="5"/>
    <n v="26000"/>
    <n v="130000"/>
    <x v="2"/>
    <x v="0"/>
  </r>
  <r>
    <x v="13"/>
    <x v="5"/>
    <x v="5"/>
    <x v="13"/>
    <s v="Ismiala"/>
    <x v="90"/>
    <x v="0"/>
    <m/>
    <x v="1"/>
    <x v="1"/>
    <m/>
    <s v="Li va m'appeler pour essayer nos produits"/>
    <x v="1"/>
    <m/>
    <m/>
    <m/>
    <x v="2"/>
    <x v="0"/>
  </r>
  <r>
    <x v="13"/>
    <x v="5"/>
    <x v="5"/>
    <x v="13"/>
    <s v="Abdoulaye  Diallo"/>
    <x v="95"/>
    <x v="0"/>
    <m/>
    <x v="0"/>
    <x v="1"/>
    <m/>
    <s v="Le café stick  est trop lent"/>
    <x v="1"/>
    <m/>
    <m/>
    <m/>
    <x v="2"/>
    <x v="0"/>
  </r>
  <r>
    <x v="13"/>
    <x v="5"/>
    <x v="5"/>
    <x v="13"/>
    <s v="Abadou  Diallo"/>
    <x v="327"/>
    <x v="0"/>
    <m/>
    <x v="0"/>
    <x v="2"/>
    <m/>
    <s v="Ok"/>
    <x v="0"/>
    <n v="2"/>
    <n v="26000"/>
    <n v="52000"/>
    <x v="2"/>
    <x v="0"/>
  </r>
  <r>
    <x v="13"/>
    <x v="5"/>
    <x v="5"/>
    <x v="13"/>
    <s v="Kalé Cole"/>
    <x v="326"/>
    <x v="0"/>
    <m/>
    <x v="0"/>
    <x v="1"/>
    <m/>
    <s v="Lui  reste du commande"/>
    <x v="1"/>
    <m/>
    <m/>
    <m/>
    <x v="2"/>
    <x v="0"/>
  </r>
  <r>
    <x v="13"/>
    <x v="5"/>
    <x v="5"/>
    <x v="13"/>
    <s v="Amedou"/>
    <x v="327"/>
    <x v="0"/>
    <m/>
    <x v="0"/>
    <x v="1"/>
    <m/>
    <s v="Liu reste 1 carton"/>
    <x v="1"/>
    <m/>
    <m/>
    <m/>
    <x v="2"/>
    <x v="0"/>
  </r>
  <r>
    <x v="13"/>
    <x v="5"/>
    <x v="5"/>
    <x v="13"/>
    <s v="Salle  Pikine"/>
    <x v="328"/>
    <x v="1"/>
    <m/>
    <x v="1"/>
    <x v="2"/>
    <m/>
    <s v="liu attend son commande"/>
    <x v="0"/>
    <n v="1"/>
    <n v="26000"/>
    <n v="26000"/>
    <x v="2"/>
    <x v="0"/>
  </r>
  <r>
    <x v="13"/>
    <x v="5"/>
    <x v="5"/>
    <x v="13"/>
    <s v="Salle  Pikine"/>
    <x v="328"/>
    <x v="1"/>
    <m/>
    <x v="1"/>
    <x v="2"/>
    <m/>
    <s v="liu attend son commande"/>
    <x v="4"/>
    <n v="1"/>
    <n v="10750"/>
    <n v="10750"/>
    <x v="2"/>
    <x v="0"/>
  </r>
  <r>
    <x v="13"/>
    <x v="5"/>
    <x v="5"/>
    <x v="13"/>
    <s v="Salle  Pikine"/>
    <x v="328"/>
    <x v="1"/>
    <m/>
    <x v="1"/>
    <x v="2"/>
    <m/>
    <s v="liu attend son commande"/>
    <x v="3"/>
    <n v="1"/>
    <n v="19500"/>
    <n v="19500"/>
    <x v="2"/>
    <x v="0"/>
  </r>
  <r>
    <x v="13"/>
    <x v="2"/>
    <x v="2"/>
    <x v="49"/>
    <s v="Souleymane"/>
    <x v="495"/>
    <x v="0"/>
    <m/>
    <x v="0"/>
    <x v="1"/>
    <m/>
    <s v="Il dit que la rotation du café janus est trop lente chez lui.il avait 5cartons altimo stick depuis 3 semaines c'est pas encore fini"/>
    <x v="1"/>
    <m/>
    <m/>
    <m/>
    <x v="2"/>
    <x v="0"/>
  </r>
  <r>
    <x v="13"/>
    <x v="2"/>
    <x v="2"/>
    <x v="49"/>
    <s v="Ba et Frères"/>
    <x v="496"/>
    <x v="0"/>
    <m/>
    <x v="0"/>
    <x v="1"/>
    <m/>
    <s v="Il demande de revenir une prochaine fois"/>
    <x v="1"/>
    <m/>
    <m/>
    <m/>
    <x v="2"/>
    <x v="0"/>
  </r>
  <r>
    <x v="13"/>
    <x v="2"/>
    <x v="2"/>
    <x v="49"/>
    <s v="Amadou Oury Diallo"/>
    <x v="497"/>
    <x v="1"/>
    <m/>
    <x v="0"/>
    <x v="1"/>
    <m/>
    <s v="Il demande de lui apporter un carton de lait 18g il va essayer avant de s'engager pour une grande quantité"/>
    <x v="1"/>
    <m/>
    <m/>
    <m/>
    <x v="2"/>
    <x v="0"/>
  </r>
  <r>
    <x v="13"/>
    <x v="2"/>
    <x v="2"/>
    <x v="49"/>
    <s v="Ibrahima"/>
    <x v="498"/>
    <x v="1"/>
    <m/>
    <x v="0"/>
    <x v="1"/>
    <m/>
    <s v="Il attend seulement l'évaporé kamlac"/>
    <x v="1"/>
    <m/>
    <m/>
    <m/>
    <x v="2"/>
    <x v="0"/>
  </r>
  <r>
    <x v="13"/>
    <x v="6"/>
    <x v="6"/>
    <x v="50"/>
    <s v="Momodou Diallo "/>
    <x v="499"/>
    <x v="1"/>
    <m/>
    <x v="0"/>
    <x v="1"/>
    <m/>
    <s v="Il veut essayer les pots de 100 g mais dit que c'est chairs "/>
    <x v="1"/>
    <m/>
    <m/>
    <m/>
    <x v="2"/>
    <x v="0"/>
  </r>
  <r>
    <x v="13"/>
    <x v="6"/>
    <x v="6"/>
    <x v="50"/>
    <s v="AMADOU Bâ "/>
    <x v="500"/>
    <x v="1"/>
    <m/>
    <x v="1"/>
    <x v="1"/>
    <m/>
    <s v="Le patron n'était pas présent "/>
    <x v="1"/>
    <m/>
    <m/>
    <m/>
    <x v="2"/>
    <x v="0"/>
  </r>
  <r>
    <x v="13"/>
    <x v="6"/>
    <x v="6"/>
    <x v="50"/>
    <s v="DJIBRIL Traoré "/>
    <x v="501"/>
    <x v="0"/>
    <m/>
    <x v="0"/>
    <x v="1"/>
    <m/>
    <s v="Il va m'appeler pour commender les pots de Altimo "/>
    <x v="1"/>
    <m/>
    <m/>
    <m/>
    <x v="2"/>
    <x v="0"/>
  </r>
  <r>
    <x v="13"/>
    <x v="6"/>
    <x v="6"/>
    <x v="50"/>
    <s v="AMADOU Diallo "/>
    <x v="502"/>
    <x v="1"/>
    <m/>
    <x v="1"/>
    <x v="1"/>
    <m/>
    <s v="Il n'est pas présent "/>
    <x v="1"/>
    <m/>
    <m/>
    <m/>
    <x v="2"/>
    <x v="0"/>
  </r>
  <r>
    <x v="13"/>
    <x v="6"/>
    <x v="6"/>
    <x v="50"/>
    <s v="Boubacar Diallo "/>
    <x v="503"/>
    <x v="0"/>
    <m/>
    <x v="1"/>
    <x v="1"/>
    <m/>
    <s v="Le magasin était ferme "/>
    <x v="1"/>
    <m/>
    <m/>
    <m/>
    <x v="2"/>
    <x v="0"/>
  </r>
  <r>
    <x v="13"/>
    <x v="6"/>
    <x v="6"/>
    <x v="50"/>
    <s v="Mouhamed Diallo "/>
    <x v="504"/>
    <x v="0"/>
    <m/>
    <x v="1"/>
    <x v="1"/>
    <m/>
    <s v="Il connaît nos produits mais il a pris mon numéro pour en cas de besoin "/>
    <x v="1"/>
    <m/>
    <m/>
    <m/>
    <x v="2"/>
    <x v="0"/>
  </r>
  <r>
    <x v="13"/>
    <x v="6"/>
    <x v="6"/>
    <x v="50"/>
    <s v="Madame Barry"/>
    <x v="505"/>
    <x v="1"/>
    <m/>
    <x v="1"/>
    <x v="1"/>
    <m/>
    <s v="J'ai trouvé la patronne que 2 fois mais elle ne vient pas souvent "/>
    <x v="1"/>
    <m/>
    <m/>
    <m/>
    <x v="2"/>
    <x v="0"/>
  </r>
  <r>
    <x v="13"/>
    <x v="6"/>
    <x v="6"/>
    <x v="50"/>
    <s v="IBRAHIMA "/>
    <x v="506"/>
    <x v="0"/>
    <m/>
    <x v="1"/>
    <x v="1"/>
    <m/>
    <s v="Nos produits commence à l'intéressé il a pris nom numéro pour en discuter avec son père "/>
    <x v="1"/>
    <m/>
    <m/>
    <m/>
    <x v="2"/>
    <x v="0"/>
  </r>
  <r>
    <x v="13"/>
    <x v="6"/>
    <x v="6"/>
    <x v="50"/>
    <s v="Thierno Diallo "/>
    <x v="507"/>
    <x v="0"/>
    <m/>
    <x v="1"/>
    <x v="1"/>
    <m/>
    <s v="Son collègue avec qui discuter n'était pas présent "/>
    <x v="1"/>
    <m/>
    <m/>
    <m/>
    <x v="2"/>
    <x v="0"/>
  </r>
  <r>
    <x v="13"/>
    <x v="2"/>
    <x v="2"/>
    <x v="21"/>
    <s v="Fall"/>
    <x v="175"/>
    <x v="0"/>
    <m/>
    <x v="0"/>
    <x v="0"/>
    <s v="Juillet"/>
    <s v="Commande reçue._x000a_Merci"/>
    <x v="2"/>
    <n v="50"/>
    <n v="6000"/>
    <n v="300000"/>
    <x v="2"/>
    <x v="0"/>
  </r>
  <r>
    <x v="13"/>
    <x v="2"/>
    <x v="2"/>
    <x v="21"/>
    <s v="Fall"/>
    <x v="175"/>
    <x v="0"/>
    <m/>
    <x v="0"/>
    <x v="0"/>
    <s v="Juillet"/>
    <s v="Commande reçue._x000a_Merci"/>
    <x v="5"/>
    <n v="25"/>
    <n v="7000"/>
    <n v="175000"/>
    <x v="2"/>
    <x v="0"/>
  </r>
  <r>
    <x v="13"/>
    <x v="2"/>
    <x v="2"/>
    <x v="21"/>
    <s v="Ameth"/>
    <x v="508"/>
    <x v="0"/>
    <m/>
    <x v="0"/>
    <x v="0"/>
    <s v="Juillet"/>
    <s v="Commande reçue._x000a_Merci"/>
    <x v="2"/>
    <n v="25"/>
    <n v="6000"/>
    <n v="150000"/>
    <x v="2"/>
    <x v="0"/>
  </r>
  <r>
    <x v="13"/>
    <x v="2"/>
    <x v="2"/>
    <x v="21"/>
    <s v="Birane"/>
    <x v="509"/>
    <x v="0"/>
    <m/>
    <x v="0"/>
    <x v="0"/>
    <s v="Juillet"/>
    <s v="Commande reçue._x000a_Merci"/>
    <x v="2"/>
    <n v="25"/>
    <n v="6000"/>
    <n v="150000"/>
    <x v="2"/>
    <x v="0"/>
  </r>
  <r>
    <x v="13"/>
    <x v="1"/>
    <x v="1"/>
    <x v="41"/>
    <s v="MAMADOU SALIOU DIALLO"/>
    <x v="64"/>
    <x v="1"/>
    <m/>
    <x v="1"/>
    <x v="2"/>
    <m/>
    <s v="Il a commandé le stick pour essayage"/>
    <x v="0"/>
    <n v="2"/>
    <n v="26000"/>
    <n v="52000"/>
    <x v="2"/>
    <x v="0"/>
  </r>
  <r>
    <x v="13"/>
    <x v="1"/>
    <x v="1"/>
    <x v="41"/>
    <s v="WOURI BA"/>
    <x v="364"/>
    <x v="0"/>
    <m/>
    <x v="1"/>
    <x v="2"/>
    <m/>
    <s v="il viend de passer sa 1ere commande"/>
    <x v="0"/>
    <n v="50"/>
    <n v="26000"/>
    <n v="1300000"/>
    <x v="2"/>
    <x v="0"/>
  </r>
  <r>
    <x v="13"/>
    <x v="1"/>
    <x v="1"/>
    <x v="41"/>
    <s v="WOURI BA"/>
    <x v="364"/>
    <x v="0"/>
    <m/>
    <x v="1"/>
    <x v="2"/>
    <m/>
    <s v="il viend de passer sa 1ere commande"/>
    <x v="8"/>
    <n v="50"/>
    <n v="31000"/>
    <n v="1550000"/>
    <x v="2"/>
    <x v="0"/>
  </r>
  <r>
    <x v="13"/>
    <x v="1"/>
    <x v="1"/>
    <x v="41"/>
    <s v="OMAR DIALLO"/>
    <x v="366"/>
    <x v="1"/>
    <m/>
    <x v="0"/>
    <x v="1"/>
    <m/>
    <s v="Il a terminŕ son stock de café stick c'est just qu'il n'a pas assez d'argent pour commander"/>
    <x v="1"/>
    <m/>
    <m/>
    <m/>
    <x v="2"/>
    <x v="0"/>
  </r>
  <r>
    <x v="13"/>
    <x v="1"/>
    <x v="1"/>
    <x v="41"/>
    <s v="SOULEYMANE SY"/>
    <x v="367"/>
    <x v="0"/>
    <m/>
    <x v="1"/>
    <x v="1"/>
    <m/>
    <s v="Il est en partenariat avec Nescafé"/>
    <x v="1"/>
    <m/>
    <m/>
    <m/>
    <x v="2"/>
    <x v="0"/>
  </r>
  <r>
    <x v="13"/>
    <x v="1"/>
    <x v="1"/>
    <x v="41"/>
    <s v="FALLOU FALL"/>
    <x v="368"/>
    <x v="0"/>
    <m/>
    <x v="1"/>
    <x v="1"/>
    <m/>
    <s v="Il vendais du Nescafé et du lait mais il a arrété vu que sa ne marchait pas chez lui a cause de SUPECO"/>
    <x v="1"/>
    <m/>
    <m/>
    <m/>
    <x v="2"/>
    <x v="0"/>
  </r>
  <r>
    <x v="13"/>
    <x v="1"/>
    <x v="1"/>
    <x v="41"/>
    <s v="MAMADOU LAMINE DIALLO"/>
    <x v="369"/>
    <x v="0"/>
    <m/>
    <x v="0"/>
    <x v="1"/>
    <m/>
    <s v="Il lui reste du café stick Altimo en stock indéterminé sur les 25 livrés"/>
    <x v="1"/>
    <m/>
    <m/>
    <m/>
    <x v="2"/>
    <x v="0"/>
  </r>
  <r>
    <x v="13"/>
    <x v="1"/>
    <x v="1"/>
    <x v="10"/>
    <s v="PERE NIANG"/>
    <x v="61"/>
    <x v="0"/>
    <m/>
    <x v="1"/>
    <x v="1"/>
    <m/>
    <s v="A chak il dit qu'il va essayer il attend que ses qui lui demande le produit"/>
    <x v="1"/>
    <m/>
    <m/>
    <m/>
    <x v="2"/>
    <x v="0"/>
  </r>
  <r>
    <x v="13"/>
    <x v="1"/>
    <x v="1"/>
    <x v="10"/>
    <s v="TAPHA GUEYE"/>
    <x v="62"/>
    <x v="1"/>
    <m/>
    <x v="1"/>
    <x v="1"/>
    <m/>
    <s v="Il ne vend pas de café ou de lait"/>
    <x v="1"/>
    <m/>
    <m/>
    <m/>
    <x v="2"/>
    <x v="0"/>
  </r>
  <r>
    <x v="13"/>
    <x v="1"/>
    <x v="1"/>
    <x v="10"/>
    <s v="OUSMANE BA"/>
    <x v="65"/>
    <x v="1"/>
    <m/>
    <x v="0"/>
    <x v="1"/>
    <m/>
    <s v="Il avait comandé 2 cartons café sticks Altimo qui ne sont toujours pas livré"/>
    <x v="1"/>
    <m/>
    <m/>
    <m/>
    <x v="2"/>
    <x v="0"/>
  </r>
  <r>
    <x v="13"/>
    <x v="1"/>
    <x v="1"/>
    <x v="10"/>
    <s v="MATAR LY"/>
    <x v="67"/>
    <x v="0"/>
    <m/>
    <x v="0"/>
    <x v="1"/>
    <m/>
    <s v="Il lui reste du café stick Refraish en quantité indéterminé"/>
    <x v="1"/>
    <m/>
    <m/>
    <m/>
    <x v="2"/>
    <x v="0"/>
  </r>
  <r>
    <x v="13"/>
    <x v="1"/>
    <x v="1"/>
    <x v="10"/>
    <s v="TAPHA GAYE"/>
    <x v="68"/>
    <x v="0"/>
    <m/>
    <x v="0"/>
    <x v="1"/>
    <m/>
    <s v="Il lui reste 16 cartons café stick Refraish sur les 50 cartons que je lui avait livré il y a environ 20 jours"/>
    <x v="1"/>
    <m/>
    <m/>
    <m/>
    <x v="2"/>
    <x v="0"/>
  </r>
  <r>
    <x v="13"/>
    <x v="1"/>
    <x v="1"/>
    <x v="10"/>
    <s v="THIERNO GUISSE"/>
    <x v="60"/>
    <x v="0"/>
    <m/>
    <x v="0"/>
    <x v="1"/>
    <m/>
    <s v="Il était absent aujourd'hui"/>
    <x v="1"/>
    <m/>
    <m/>
    <m/>
    <x v="2"/>
    <x v="0"/>
  </r>
  <r>
    <x v="13"/>
    <x v="4"/>
    <x v="4"/>
    <x v="51"/>
    <s v="Alpha"/>
    <x v="510"/>
    <x v="3"/>
    <m/>
    <x v="1"/>
    <x v="1"/>
    <m/>
    <s v="Il a demandé le café altimo 200g je l'ai communiqué le prix mais dit que c'est trop chère et je l'ai propré le refraish 200g il a dit qu'il me contactera en cas de besoin"/>
    <x v="1"/>
    <m/>
    <m/>
    <m/>
    <x v="2"/>
    <x v="0"/>
  </r>
  <r>
    <x v="13"/>
    <x v="4"/>
    <x v="4"/>
    <x v="51"/>
    <s v="Hamed"/>
    <x v="511"/>
    <x v="0"/>
    <m/>
    <x v="0"/>
    <x v="1"/>
    <m/>
    <s v="Il a dit pour le café il préfère le ginny"/>
    <x v="1"/>
    <m/>
    <m/>
    <m/>
    <x v="2"/>
    <x v="0"/>
  </r>
  <r>
    <x v="13"/>
    <x v="4"/>
    <x v="4"/>
    <x v="51"/>
    <s v="Épicerie Thiaba Diouf"/>
    <x v="512"/>
    <x v="6"/>
    <s v="Épicerie"/>
    <x v="1"/>
    <x v="1"/>
    <m/>
    <s v="Je l'ai rencontré aujourd'hui et il a le café refraish 200g et le lait cowmilk le pot en poudre mais finalement on a échangé de numéro"/>
    <x v="1"/>
    <m/>
    <m/>
    <m/>
    <x v="2"/>
    <x v="0"/>
  </r>
  <r>
    <x v="13"/>
    <x v="4"/>
    <x v="4"/>
    <x v="51"/>
    <s v="Ousmane"/>
    <x v="513"/>
    <x v="0"/>
    <m/>
    <x v="0"/>
    <x v="1"/>
    <m/>
    <s v="Il a dit qu'il veut mais n'a pas d'argent pour l'instant"/>
    <x v="1"/>
    <m/>
    <m/>
    <m/>
    <x v="2"/>
    <x v="0"/>
  </r>
  <r>
    <x v="13"/>
    <x v="4"/>
    <x v="4"/>
    <x v="51"/>
    <s v="Badou"/>
    <x v="514"/>
    <x v="0"/>
    <m/>
    <x v="0"/>
    <x v="1"/>
    <m/>
    <s v="Il a nos produit car il est servi par Ousmane"/>
    <x v="1"/>
    <m/>
    <m/>
    <m/>
    <x v="2"/>
    <x v="0"/>
  </r>
  <r>
    <x v="13"/>
    <x v="4"/>
    <x v="4"/>
    <x v="51"/>
    <s v="Cheikh"/>
    <x v="515"/>
    <x v="0"/>
    <m/>
    <x v="0"/>
    <x v="2"/>
    <m/>
    <s v="Il demande juste pourquoi nos prix sont aussi chère par rapport au prix du marché des autres produits"/>
    <x v="0"/>
    <n v="5"/>
    <n v="26000"/>
    <n v="130000"/>
    <x v="2"/>
    <x v="0"/>
  </r>
  <r>
    <x v="13"/>
    <x v="4"/>
    <x v="4"/>
    <x v="51"/>
    <s v="Cheikh"/>
    <x v="515"/>
    <x v="0"/>
    <m/>
    <x v="0"/>
    <x v="2"/>
    <m/>
    <s v="Il demande juste pourquoi nos prix sont aussi chère par rapport au prix du marché des autres produits"/>
    <x v="4"/>
    <n v="5"/>
    <n v="10250"/>
    <n v="51250"/>
    <x v="2"/>
    <x v="0"/>
  </r>
  <r>
    <x v="13"/>
    <x v="4"/>
    <x v="4"/>
    <x v="51"/>
    <s v="Cheikh"/>
    <x v="515"/>
    <x v="0"/>
    <m/>
    <x v="0"/>
    <x v="2"/>
    <m/>
    <s v="Il demande juste pourquoi nos prix sont aussi chère par rapport au prix du marché des autres produits"/>
    <x v="3"/>
    <n v="5"/>
    <n v="19500"/>
    <n v="97500"/>
    <x v="2"/>
    <x v="0"/>
  </r>
  <r>
    <x v="13"/>
    <x v="4"/>
    <x v="4"/>
    <x v="51"/>
    <s v="Moussa kane"/>
    <x v="516"/>
    <x v="1"/>
    <m/>
    <x v="0"/>
    <x v="1"/>
    <m/>
    <s v="Il demande toujours le lait évaporé kamlac"/>
    <x v="1"/>
    <m/>
    <m/>
    <m/>
    <x v="2"/>
    <x v="0"/>
  </r>
  <r>
    <x v="13"/>
    <x v="4"/>
    <x v="4"/>
    <x v="51"/>
    <s v="Ismaïla"/>
    <x v="517"/>
    <x v="0"/>
    <m/>
    <x v="0"/>
    <x v="1"/>
    <m/>
    <s v="Il demande toujours son café altimo 1,5g"/>
    <x v="1"/>
    <m/>
    <m/>
    <m/>
    <x v="2"/>
    <x v="0"/>
  </r>
  <r>
    <x v="13"/>
    <x v="4"/>
    <x v="4"/>
    <x v="51"/>
    <s v="Dieng et frère"/>
    <x v="518"/>
    <x v="1"/>
    <m/>
    <x v="0"/>
    <x v="1"/>
    <m/>
    <s v="Il demande si le contenu du sachet altimo 150g et les pots sont les même car ces clients lui bombardent de demande sur le sachet"/>
    <x v="1"/>
    <m/>
    <m/>
    <m/>
    <x v="2"/>
    <x v="0"/>
  </r>
  <r>
    <x v="13"/>
    <x v="4"/>
    <x v="4"/>
    <x v="51"/>
    <s v="Abdallah Aïdara"/>
    <x v="519"/>
    <x v="1"/>
    <m/>
    <x v="1"/>
    <x v="1"/>
    <m/>
    <s v="Il veut 2 cartons de pot 200g à 19000f"/>
    <x v="1"/>
    <m/>
    <m/>
    <m/>
    <x v="2"/>
    <x v="0"/>
  </r>
  <r>
    <x v="14"/>
    <x v="5"/>
    <x v="5"/>
    <x v="18"/>
    <s v="Souleymane"/>
    <x v="142"/>
    <x v="1"/>
    <m/>
    <x v="0"/>
    <x v="1"/>
    <m/>
    <s v="Attendre  son commande"/>
    <x v="1"/>
    <m/>
    <m/>
    <m/>
    <x v="2"/>
    <x v="0"/>
  </r>
  <r>
    <x v="14"/>
    <x v="5"/>
    <x v="5"/>
    <x v="18"/>
    <s v="Memedou Diallo"/>
    <x v="143"/>
    <x v="1"/>
    <m/>
    <x v="0"/>
    <x v="1"/>
    <m/>
    <s v="Li ma commande 1 carton de Altimo depuis samene passé"/>
    <x v="1"/>
    <m/>
    <m/>
    <m/>
    <x v="2"/>
    <x v="0"/>
  </r>
  <r>
    <x v="14"/>
    <x v="5"/>
    <x v="5"/>
    <x v="18"/>
    <s v="Tonton  Daow"/>
    <x v="144"/>
    <x v="0"/>
    <m/>
    <x v="1"/>
    <x v="1"/>
    <m/>
    <s v="Li ma  commande le 200g et le 50g pour  essayer lundi passé"/>
    <x v="1"/>
    <m/>
    <m/>
    <m/>
    <x v="2"/>
    <x v="0"/>
  </r>
  <r>
    <x v="14"/>
    <x v="5"/>
    <x v="5"/>
    <x v="18"/>
    <s v="Mouhamet  Daillo"/>
    <x v="146"/>
    <x v="0"/>
    <m/>
    <x v="1"/>
    <x v="2"/>
    <m/>
    <s v="Li attend son commande"/>
    <x v="0"/>
    <n v="1"/>
    <n v="26000"/>
    <n v="26000"/>
    <x v="2"/>
    <x v="0"/>
  </r>
  <r>
    <x v="14"/>
    <x v="5"/>
    <x v="5"/>
    <x v="18"/>
    <s v="Lamine  Doip"/>
    <x v="378"/>
    <x v="1"/>
    <m/>
    <x v="1"/>
    <x v="2"/>
    <m/>
    <s v="Pour essayer"/>
    <x v="0"/>
    <n v="1"/>
    <n v="26000"/>
    <n v="26000"/>
    <x v="2"/>
    <x v="0"/>
  </r>
  <r>
    <x v="14"/>
    <x v="5"/>
    <x v="5"/>
    <x v="18"/>
    <s v="Lamine  Doip"/>
    <x v="378"/>
    <x v="1"/>
    <m/>
    <x v="1"/>
    <x v="2"/>
    <m/>
    <s v="Pour essayer"/>
    <x v="3"/>
    <n v="1"/>
    <n v="19500"/>
    <n v="19500"/>
    <x v="2"/>
    <x v="0"/>
  </r>
  <r>
    <x v="14"/>
    <x v="5"/>
    <x v="5"/>
    <x v="18"/>
    <s v="Abdou"/>
    <x v="145"/>
    <x v="0"/>
    <m/>
    <x v="1"/>
    <x v="1"/>
    <m/>
    <s v="LE PATRON EST SORTI"/>
    <x v="1"/>
    <m/>
    <m/>
    <m/>
    <x v="2"/>
    <x v="0"/>
  </r>
  <r>
    <x v="14"/>
    <x v="0"/>
    <x v="0"/>
    <x v="1"/>
    <s v="Mor Diop"/>
    <x v="148"/>
    <x v="1"/>
    <m/>
    <x v="1"/>
    <x v="1"/>
    <m/>
    <s v="Il était sorti"/>
    <x v="1"/>
    <m/>
    <m/>
    <m/>
    <x v="2"/>
    <x v="0"/>
  </r>
  <r>
    <x v="14"/>
    <x v="0"/>
    <x v="0"/>
    <x v="1"/>
    <s v="Supermarché le cayor"/>
    <x v="6"/>
    <x v="0"/>
    <m/>
    <x v="0"/>
    <x v="1"/>
    <m/>
    <s v="Il avait commandé 25 carton de refraish non livré jusqu'à présent"/>
    <x v="1"/>
    <m/>
    <m/>
    <m/>
    <x v="2"/>
    <x v="0"/>
  </r>
  <r>
    <x v="14"/>
    <x v="0"/>
    <x v="0"/>
    <x v="1"/>
    <s v="Gueye et frère"/>
    <x v="152"/>
    <x v="3"/>
    <m/>
    <x v="0"/>
    <x v="1"/>
    <m/>
    <s v="Il lui reste quelques boîtes"/>
    <x v="1"/>
    <m/>
    <m/>
    <m/>
    <x v="2"/>
    <x v="0"/>
  </r>
  <r>
    <x v="14"/>
    <x v="0"/>
    <x v="0"/>
    <x v="1"/>
    <s v="Pa Sylla"/>
    <x v="520"/>
    <x v="0"/>
    <m/>
    <x v="1"/>
    <x v="1"/>
    <m/>
    <s v="Il a son propre fournisseur de janus"/>
    <x v="1"/>
    <m/>
    <m/>
    <m/>
    <x v="2"/>
    <x v="0"/>
  </r>
  <r>
    <x v="14"/>
    <x v="0"/>
    <x v="0"/>
    <x v="1"/>
    <s v="Dioguou"/>
    <x v="150"/>
    <x v="0"/>
    <m/>
    <x v="0"/>
    <x v="1"/>
    <m/>
    <s v="Il est en voyage"/>
    <x v="1"/>
    <m/>
    <m/>
    <m/>
    <x v="2"/>
    <x v="0"/>
  </r>
  <r>
    <x v="14"/>
    <x v="0"/>
    <x v="0"/>
    <x v="1"/>
    <s v="Pape castor"/>
    <x v="153"/>
    <x v="0"/>
    <m/>
    <x v="1"/>
    <x v="1"/>
    <m/>
    <s v="Ma demande de repasser"/>
    <x v="1"/>
    <m/>
    <m/>
    <m/>
    <x v="2"/>
    <x v="0"/>
  </r>
  <r>
    <x v="14"/>
    <x v="0"/>
    <x v="0"/>
    <x v="1"/>
    <s v="Sylla"/>
    <x v="151"/>
    <x v="0"/>
    <m/>
    <x v="1"/>
    <x v="1"/>
    <m/>
    <s v="Ma demandé de le recontacter pour voir"/>
    <x v="1"/>
    <m/>
    <m/>
    <m/>
    <x v="2"/>
    <x v="0"/>
  </r>
  <r>
    <x v="14"/>
    <x v="0"/>
    <x v="0"/>
    <x v="1"/>
    <s v="Thierno Diop"/>
    <x v="372"/>
    <x v="1"/>
    <m/>
    <x v="1"/>
    <x v="1"/>
    <m/>
    <s v="Ma demande de repasser"/>
    <x v="1"/>
    <m/>
    <m/>
    <m/>
    <x v="2"/>
    <x v="0"/>
  </r>
  <r>
    <x v="14"/>
    <x v="0"/>
    <x v="0"/>
    <x v="1"/>
    <s v="Pape"/>
    <x v="521"/>
    <x v="1"/>
    <m/>
    <x v="1"/>
    <x v="1"/>
    <m/>
    <s v="Ma demande de repasser_x000a__x000a_Nb: j'ai pas pu  aller dans les autres commerçants a cause des eaux sale "/>
    <x v="1"/>
    <m/>
    <m/>
    <m/>
    <x v="2"/>
    <x v="0"/>
  </r>
  <r>
    <x v="14"/>
    <x v="3"/>
    <x v="3"/>
    <x v="5"/>
    <s v="More"/>
    <x v="133"/>
    <x v="1"/>
    <m/>
    <x v="0"/>
    <x v="1"/>
    <m/>
    <s v="Ras"/>
    <x v="1"/>
    <m/>
    <m/>
    <m/>
    <x v="2"/>
    <x v="0"/>
  </r>
  <r>
    <x v="14"/>
    <x v="3"/>
    <x v="3"/>
    <x v="5"/>
    <s v="Pape"/>
    <x v="140"/>
    <x v="0"/>
    <m/>
    <x v="1"/>
    <x v="1"/>
    <m/>
    <s v="Il ma dit d passé Une notre fois"/>
    <x v="1"/>
    <m/>
    <m/>
    <m/>
    <x v="2"/>
    <x v="0"/>
  </r>
  <r>
    <x v="14"/>
    <x v="3"/>
    <x v="3"/>
    <x v="5"/>
    <s v="Cheikh Ahamadou"/>
    <x v="522"/>
    <x v="0"/>
    <m/>
    <x v="1"/>
    <x v="2"/>
    <m/>
    <s v="Il veut essayer un carton d réfresh"/>
    <x v="0"/>
    <n v="1"/>
    <n v="26000"/>
    <n v="26000"/>
    <x v="2"/>
    <x v="0"/>
  </r>
  <r>
    <x v="14"/>
    <x v="3"/>
    <x v="3"/>
    <x v="5"/>
    <s v="Dia"/>
    <x v="134"/>
    <x v="0"/>
    <m/>
    <x v="1"/>
    <x v="1"/>
    <m/>
    <s v="Ras"/>
    <x v="1"/>
    <m/>
    <m/>
    <m/>
    <x v="2"/>
    <x v="0"/>
  </r>
  <r>
    <x v="14"/>
    <x v="3"/>
    <x v="3"/>
    <x v="5"/>
    <s v="Mouhem"/>
    <x v="135"/>
    <x v="0"/>
    <m/>
    <x v="1"/>
    <x v="1"/>
    <m/>
    <s v="Il ma dit d passé Une notre fois"/>
    <x v="1"/>
    <m/>
    <m/>
    <m/>
    <x v="2"/>
    <x v="0"/>
  </r>
  <r>
    <x v="14"/>
    <x v="3"/>
    <x v="3"/>
    <x v="5"/>
    <s v="Moussa beye"/>
    <x v="136"/>
    <x v="0"/>
    <m/>
    <x v="1"/>
    <x v="1"/>
    <m/>
    <s v="Il connaît non produit"/>
    <x v="1"/>
    <m/>
    <m/>
    <m/>
    <x v="2"/>
    <x v="0"/>
  </r>
  <r>
    <x v="14"/>
    <x v="3"/>
    <x v="3"/>
    <x v="5"/>
    <s v="SoGEcAl SARL"/>
    <x v="138"/>
    <x v="0"/>
    <m/>
    <x v="0"/>
    <x v="1"/>
    <m/>
    <s v="Commande non livré 100 Café stick Refraish 1,5gx09boites"/>
    <x v="1"/>
    <m/>
    <m/>
    <m/>
    <x v="2"/>
    <x v="0"/>
  </r>
  <r>
    <x v="14"/>
    <x v="3"/>
    <x v="3"/>
    <x v="5"/>
    <s v="Oumar Diallo"/>
    <x v="139"/>
    <x v="0"/>
    <m/>
    <x v="1"/>
    <x v="1"/>
    <m/>
    <s v="Ras"/>
    <x v="1"/>
    <m/>
    <m/>
    <m/>
    <x v="2"/>
    <x v="0"/>
  </r>
  <r>
    <x v="14"/>
    <x v="3"/>
    <x v="3"/>
    <x v="5"/>
    <s v="Moussa sall"/>
    <x v="362"/>
    <x v="0"/>
    <m/>
    <x v="1"/>
    <x v="1"/>
    <m/>
    <s v="Il ma dit d passé Une notre fois"/>
    <x v="1"/>
    <m/>
    <m/>
    <m/>
    <x v="2"/>
    <x v="0"/>
  </r>
  <r>
    <x v="14"/>
    <x v="1"/>
    <x v="1"/>
    <x v="17"/>
    <s v="TAPHA MBOW"/>
    <x v="118"/>
    <x v="0"/>
    <m/>
    <x v="0"/>
    <x v="1"/>
    <m/>
    <s v="Il lui reste du café stick Refraish en quantité indéterminée il y a environ 1 semaine"/>
    <x v="1"/>
    <m/>
    <m/>
    <m/>
    <x v="2"/>
    <x v="0"/>
  </r>
  <r>
    <x v="14"/>
    <x v="1"/>
    <x v="1"/>
    <x v="17"/>
    <s v="MOUHAMED DAYEL"/>
    <x v="523"/>
    <x v="0"/>
    <m/>
    <x v="1"/>
    <x v="1"/>
    <m/>
    <s v="Il ne vend pas de café et du lait en poudre"/>
    <x v="1"/>
    <m/>
    <m/>
    <m/>
    <x v="2"/>
    <x v="0"/>
  </r>
  <r>
    <x v="14"/>
    <x v="1"/>
    <x v="1"/>
    <x v="17"/>
    <s v="THIERNO SOULEYMANE"/>
    <x v="119"/>
    <x v="0"/>
    <m/>
    <x v="0"/>
    <x v="1"/>
    <m/>
    <s v="Il lui reste 5 cartons Refraish stick sur son stock"/>
    <x v="1"/>
    <m/>
    <m/>
    <m/>
    <x v="2"/>
    <x v="0"/>
  </r>
  <r>
    <x v="14"/>
    <x v="1"/>
    <x v="1"/>
    <x v="17"/>
    <s v="BALDE"/>
    <x v="120"/>
    <x v="1"/>
    <m/>
    <x v="0"/>
    <x v="1"/>
    <m/>
    <s v="Il se plaind de sa commande non livré depuis longtemp"/>
    <x v="1"/>
    <m/>
    <m/>
    <m/>
    <x v="2"/>
    <x v="0"/>
  </r>
  <r>
    <x v="14"/>
    <x v="1"/>
    <x v="1"/>
    <x v="17"/>
    <s v="ABDOULAYE BA"/>
    <x v="122"/>
    <x v="0"/>
    <m/>
    <x v="0"/>
    <x v="1"/>
    <m/>
    <s v="Il lui reste 22 cartons sur les 25 que je lui avait vendu"/>
    <x v="1"/>
    <m/>
    <m/>
    <m/>
    <x v="2"/>
    <x v="0"/>
  </r>
  <r>
    <x v="14"/>
    <x v="1"/>
    <x v="1"/>
    <x v="17"/>
    <s v="CHERIF DIALLO"/>
    <x v="121"/>
    <x v="0"/>
    <m/>
    <x v="0"/>
    <x v="2"/>
    <m/>
    <s v="Il se plaind du retard de sa commande de 13 cartons café stick Altimo"/>
    <x v="0"/>
    <n v="100"/>
    <n v="26000"/>
    <n v="2600000"/>
    <x v="2"/>
    <x v="0"/>
  </r>
  <r>
    <x v="14"/>
    <x v="1"/>
    <x v="1"/>
    <x v="7"/>
    <s v="ABDOURAHMAN BA"/>
    <x v="124"/>
    <x v="1"/>
    <m/>
    <x v="0"/>
    <x v="2"/>
    <m/>
    <s v="RAS"/>
    <x v="0"/>
    <n v="5"/>
    <n v="26000"/>
    <n v="130000"/>
    <x v="2"/>
    <x v="0"/>
  </r>
  <r>
    <x v="14"/>
    <x v="1"/>
    <x v="1"/>
    <x v="7"/>
    <s v="CHEIKH NDAO"/>
    <x v="126"/>
    <x v="1"/>
    <m/>
    <x v="0"/>
    <x v="1"/>
    <m/>
    <s v="Il va passer commande cette semaine"/>
    <x v="1"/>
    <m/>
    <m/>
    <m/>
    <x v="2"/>
    <x v="0"/>
  </r>
  <r>
    <x v="14"/>
    <x v="1"/>
    <x v="1"/>
    <x v="7"/>
    <s v="ABLAYE DIALLO"/>
    <x v="127"/>
    <x v="0"/>
    <m/>
    <x v="0"/>
    <x v="1"/>
    <m/>
    <s v="Il lui reste 22 cartons café stick Refraish sur le stock que je lui avait vendu"/>
    <x v="1"/>
    <m/>
    <m/>
    <m/>
    <x v="2"/>
    <x v="0"/>
  </r>
  <r>
    <x v="14"/>
    <x v="1"/>
    <x v="1"/>
    <x v="7"/>
    <s v="MOUSTAPHA DIALLO"/>
    <x v="34"/>
    <x v="0"/>
    <m/>
    <x v="0"/>
    <x v="1"/>
    <m/>
    <s v="Il lui reste 6 cartons café stick et du café pot 50g et 200g en stock indéterminé"/>
    <x v="1"/>
    <m/>
    <m/>
    <m/>
    <x v="2"/>
    <x v="0"/>
  </r>
  <r>
    <x v="14"/>
    <x v="1"/>
    <x v="1"/>
    <x v="7"/>
    <s v="MATAR KA"/>
    <x v="125"/>
    <x v="1"/>
    <m/>
    <x v="0"/>
    <x v="1"/>
    <m/>
    <s v="Il lui reste 3 cartons café stick Refraish sur les 5 cartons que je lui avait vendu"/>
    <x v="1"/>
    <m/>
    <m/>
    <m/>
    <x v="2"/>
    <x v="0"/>
  </r>
  <r>
    <x v="14"/>
    <x v="1"/>
    <x v="1"/>
    <x v="7"/>
    <s v="BAYE FALL"/>
    <x v="129"/>
    <x v="0"/>
    <m/>
    <x v="1"/>
    <x v="1"/>
    <m/>
    <s v="Il achéte chez Harati à Dakar"/>
    <x v="1"/>
    <m/>
    <m/>
    <m/>
    <x v="2"/>
    <x v="0"/>
  </r>
  <r>
    <x v="14"/>
    <x v="1"/>
    <x v="1"/>
    <x v="7"/>
    <s v="NDÉYE MARÉME"/>
    <x v="130"/>
    <x v="0"/>
    <m/>
    <x v="0"/>
    <x v="2"/>
    <m/>
    <s v="RAS"/>
    <x v="0"/>
    <n v="25"/>
    <n v="26000"/>
    <n v="650000"/>
    <x v="2"/>
    <x v="0"/>
  </r>
  <r>
    <x v="14"/>
    <x v="1"/>
    <x v="1"/>
    <x v="7"/>
    <s v="NDÉYE MARÉME"/>
    <x v="130"/>
    <x v="0"/>
    <m/>
    <x v="0"/>
    <x v="2"/>
    <m/>
    <s v="RAS"/>
    <x v="4"/>
    <n v="10"/>
    <n v="10250"/>
    <n v="102500"/>
    <x v="2"/>
    <x v="0"/>
  </r>
  <r>
    <x v="14"/>
    <x v="1"/>
    <x v="1"/>
    <x v="3"/>
    <s v="MAMADOU DIA"/>
    <x v="17"/>
    <x v="0"/>
    <m/>
    <x v="0"/>
    <x v="0"/>
    <s v="Juillet"/>
    <s v="RAS"/>
    <x v="8"/>
    <n v="50"/>
    <n v="31000"/>
    <n v="1550000"/>
    <x v="2"/>
    <x v="0"/>
  </r>
  <r>
    <x v="14"/>
    <x v="2"/>
    <x v="2"/>
    <x v="16"/>
    <s v="Matar"/>
    <x v="524"/>
    <x v="0"/>
    <m/>
    <x v="0"/>
    <x v="0"/>
    <s v="Juillet"/>
    <s v="Commande reçue._x000a_Merci"/>
    <x v="2"/>
    <n v="50"/>
    <n v="6000"/>
    <n v="300000"/>
    <x v="2"/>
    <x v="0"/>
  </r>
  <r>
    <x v="15"/>
    <x v="6"/>
    <x v="6"/>
    <x v="52"/>
    <s v="BABACAR Cissé "/>
    <x v="525"/>
    <x v="0"/>
    <m/>
    <x v="0"/>
    <x v="2"/>
    <m/>
    <s v="Il a besoin de refraich stick et pour les pots de 50 g et 200 d il lui reste "/>
    <x v="0"/>
    <n v="25"/>
    <n v="26000"/>
    <n v="650000"/>
    <x v="3"/>
    <x v="0"/>
  </r>
  <r>
    <x v="15"/>
    <x v="6"/>
    <x v="6"/>
    <x v="52"/>
    <s v="Ousmane Dramé "/>
    <x v="526"/>
    <x v="1"/>
    <m/>
    <x v="1"/>
    <x v="1"/>
    <m/>
    <s v="Il dit que c'est Bala qui lui donne des produits "/>
    <x v="1"/>
    <m/>
    <m/>
    <m/>
    <x v="3"/>
    <x v="0"/>
  </r>
  <r>
    <x v="15"/>
    <x v="6"/>
    <x v="6"/>
    <x v="52"/>
    <s v="Guèye et frère "/>
    <x v="527"/>
    <x v="3"/>
    <m/>
    <x v="1"/>
    <x v="1"/>
    <m/>
    <s v="Il n'a pas commencé à vendre nos produits "/>
    <x v="1"/>
    <m/>
    <m/>
    <m/>
    <x v="3"/>
    <x v="0"/>
  </r>
  <r>
    <x v="15"/>
    <x v="6"/>
    <x v="6"/>
    <x v="52"/>
    <s v="Bala"/>
    <x v="528"/>
    <x v="0"/>
    <m/>
    <x v="0"/>
    <x v="2"/>
    <m/>
    <s v="Je lui ai propose nos produits d'appel mais il m'a répondu qu'il est très occupé "/>
    <x v="0"/>
    <n v="150"/>
    <n v="26000"/>
    <n v="3900000"/>
    <x v="3"/>
    <x v="0"/>
  </r>
  <r>
    <x v="15"/>
    <x v="6"/>
    <x v="6"/>
    <x v="52"/>
    <s v="Bouba"/>
    <x v="529"/>
    <x v="1"/>
    <m/>
    <x v="1"/>
    <x v="1"/>
    <m/>
    <s v="Il a achète nos produits chez Bala "/>
    <x v="1"/>
    <m/>
    <m/>
    <m/>
    <x v="3"/>
    <x v="0"/>
  </r>
  <r>
    <x v="15"/>
    <x v="6"/>
    <x v="6"/>
    <x v="52"/>
    <s v="Ba et frère "/>
    <x v="530"/>
    <x v="0"/>
    <m/>
    <x v="0"/>
    <x v="1"/>
    <m/>
    <s v="Il dit qu' il ne peut pas patienté pour nos livréson "/>
    <x v="1"/>
    <m/>
    <m/>
    <m/>
    <x v="3"/>
    <x v="0"/>
  </r>
  <r>
    <x v="15"/>
    <x v="6"/>
    <x v="6"/>
    <x v="52"/>
    <s v="Medoune "/>
    <x v="531"/>
    <x v="1"/>
    <m/>
    <x v="0"/>
    <x v="1"/>
    <m/>
    <s v="Il a commencé à acheter chez Balla "/>
    <x v="1"/>
    <m/>
    <m/>
    <m/>
    <x v="3"/>
    <x v="0"/>
  </r>
  <r>
    <x v="15"/>
    <x v="6"/>
    <x v="6"/>
    <x v="52"/>
    <s v="Abdourahmane "/>
    <x v="532"/>
    <x v="0"/>
    <m/>
    <x v="0"/>
    <x v="1"/>
    <m/>
    <s v="Il lui reste des café refraich pour le nombre restant il me l'a pas dit"/>
    <x v="1"/>
    <m/>
    <m/>
    <m/>
    <x v="3"/>
    <x v="0"/>
  </r>
  <r>
    <x v="15"/>
    <x v="6"/>
    <x v="6"/>
    <x v="52"/>
    <s v="Fallou Sarr "/>
    <x v="533"/>
    <x v="0"/>
    <m/>
    <x v="1"/>
    <x v="1"/>
    <m/>
    <s v="Pas présent "/>
    <x v="1"/>
    <m/>
    <m/>
    <m/>
    <x v="3"/>
    <x v="0"/>
  </r>
  <r>
    <x v="15"/>
    <x v="6"/>
    <x v="6"/>
    <x v="52"/>
    <s v="Oury fall"/>
    <x v="534"/>
    <x v="0"/>
    <m/>
    <x v="1"/>
    <x v="1"/>
    <m/>
    <s v="Il n'a pas commencé à vendre nos produits "/>
    <x v="1"/>
    <m/>
    <m/>
    <m/>
    <x v="3"/>
    <x v="0"/>
  </r>
  <r>
    <x v="15"/>
    <x v="6"/>
    <x v="6"/>
    <x v="52"/>
    <s v="Pape Fall "/>
    <x v="535"/>
    <x v="3"/>
    <m/>
    <x v="1"/>
    <x v="1"/>
    <m/>
    <s v="Il m'avait commender 1 carton refraich pour essayer "/>
    <x v="1"/>
    <m/>
    <m/>
    <m/>
    <x v="3"/>
    <x v="0"/>
  </r>
  <r>
    <x v="15"/>
    <x v="6"/>
    <x v="6"/>
    <x v="52"/>
    <s v="Modou Ndiaye "/>
    <x v="536"/>
    <x v="0"/>
    <m/>
    <x v="1"/>
    <x v="1"/>
    <m/>
    <s v="Il dit que nos produits sont trop chère "/>
    <x v="1"/>
    <m/>
    <m/>
    <m/>
    <x v="3"/>
    <x v="0"/>
  </r>
  <r>
    <x v="15"/>
    <x v="0"/>
    <x v="0"/>
    <x v="23"/>
    <s v="Mamadou Diallo"/>
    <x v="182"/>
    <x v="0"/>
    <m/>
    <x v="1"/>
    <x v="1"/>
    <m/>
    <s v="Le patron était sorti"/>
    <x v="1"/>
    <m/>
    <m/>
    <m/>
    <x v="3"/>
    <x v="0"/>
  </r>
  <r>
    <x v="15"/>
    <x v="0"/>
    <x v="0"/>
    <x v="23"/>
    <s v="Elage"/>
    <x v="186"/>
    <x v="1"/>
    <m/>
    <x v="1"/>
    <x v="1"/>
    <m/>
    <s v="Le patron était sorti"/>
    <x v="1"/>
    <m/>
    <m/>
    <m/>
    <x v="3"/>
    <x v="0"/>
  </r>
  <r>
    <x v="15"/>
    <x v="0"/>
    <x v="0"/>
    <x v="23"/>
    <s v="Mamadou Diallo"/>
    <x v="184"/>
    <x v="1"/>
    <m/>
    <x v="1"/>
    <x v="1"/>
    <m/>
    <s v="Il est intéressé par nos produits,il va me contacter en cas de besoin"/>
    <x v="1"/>
    <m/>
    <m/>
    <m/>
    <x v="3"/>
    <x v="0"/>
  </r>
  <r>
    <x v="15"/>
    <x v="0"/>
    <x v="0"/>
    <x v="23"/>
    <s v="Baye Diouf"/>
    <x v="185"/>
    <x v="1"/>
    <m/>
    <x v="1"/>
    <x v="1"/>
    <m/>
    <s v="Ma demande de repasser"/>
    <x v="1"/>
    <m/>
    <m/>
    <m/>
    <x v="3"/>
    <x v="0"/>
  </r>
  <r>
    <x v="15"/>
    <x v="0"/>
    <x v="0"/>
    <x v="23"/>
    <s v="Mouhamed Diallo"/>
    <x v="332"/>
    <x v="0"/>
    <m/>
    <x v="1"/>
    <x v="1"/>
    <m/>
    <s v="Il m'a demandé de lui envoyer les photos des produits par WhatsApp"/>
    <x v="1"/>
    <m/>
    <m/>
    <m/>
    <x v="3"/>
    <x v="0"/>
  </r>
  <r>
    <x v="15"/>
    <x v="5"/>
    <x v="5"/>
    <x v="24"/>
    <s v="Gora  fall"/>
    <x v="537"/>
    <x v="0"/>
    <m/>
    <x v="0"/>
    <x v="1"/>
    <m/>
    <s v="liu attend son commande"/>
    <x v="1"/>
    <m/>
    <m/>
    <m/>
    <x v="3"/>
    <x v="0"/>
  </r>
  <r>
    <x v="15"/>
    <x v="5"/>
    <x v="5"/>
    <x v="24"/>
    <s v="Souleymane DIEME"/>
    <x v="190"/>
    <x v="0"/>
    <m/>
    <x v="1"/>
    <x v="1"/>
    <m/>
    <s v="Li attend son commande"/>
    <x v="1"/>
    <m/>
    <m/>
    <m/>
    <x v="3"/>
    <x v="0"/>
  </r>
  <r>
    <x v="15"/>
    <x v="5"/>
    <x v="5"/>
    <x v="24"/>
    <s v="Malado"/>
    <x v="187"/>
    <x v="0"/>
    <m/>
    <x v="1"/>
    <x v="1"/>
    <m/>
    <s v="Li à dit je repasser lundi"/>
    <x v="1"/>
    <m/>
    <m/>
    <m/>
    <x v="3"/>
    <x v="0"/>
  </r>
  <r>
    <x v="15"/>
    <x v="5"/>
    <x v="5"/>
    <x v="24"/>
    <s v="Bassirou Diallo"/>
    <x v="538"/>
    <x v="0"/>
    <m/>
    <x v="1"/>
    <x v="1"/>
    <m/>
    <s v="Le patron est sorti"/>
    <x v="1"/>
    <m/>
    <m/>
    <m/>
    <x v="3"/>
    <x v="0"/>
  </r>
  <r>
    <x v="15"/>
    <x v="5"/>
    <x v="5"/>
    <x v="24"/>
    <s v="Chérie"/>
    <x v="539"/>
    <x v="1"/>
    <m/>
    <x v="1"/>
    <x v="1"/>
    <m/>
    <s v="Li ma di que je  passe une autre"/>
    <x v="1"/>
    <m/>
    <m/>
    <m/>
    <x v="3"/>
    <x v="0"/>
  </r>
  <r>
    <x v="15"/>
    <x v="5"/>
    <x v="5"/>
    <x v="24"/>
    <s v="Souleymane"/>
    <x v="540"/>
    <x v="0"/>
    <m/>
    <x v="1"/>
    <x v="1"/>
    <m/>
    <s v="Li dit que Li konece pas nos produits"/>
    <x v="1"/>
    <m/>
    <m/>
    <m/>
    <x v="3"/>
    <x v="0"/>
  </r>
  <r>
    <x v="15"/>
    <x v="5"/>
    <x v="5"/>
    <x v="24"/>
    <s v="hieno"/>
    <x v="189"/>
    <x v="1"/>
    <m/>
    <x v="0"/>
    <x v="1"/>
    <m/>
    <s v="Li est sorti"/>
    <x v="1"/>
    <m/>
    <m/>
    <m/>
    <x v="3"/>
    <x v="0"/>
  </r>
  <r>
    <x v="15"/>
    <x v="5"/>
    <x v="5"/>
    <x v="24"/>
    <s v="Alfa"/>
    <x v="193"/>
    <x v="0"/>
    <m/>
    <x v="1"/>
    <x v="1"/>
    <m/>
    <s v="est sortie"/>
    <x v="1"/>
    <m/>
    <m/>
    <m/>
    <x v="3"/>
    <x v="0"/>
  </r>
  <r>
    <x v="15"/>
    <x v="1"/>
    <x v="1"/>
    <x v="44"/>
    <s v="ABLAYE DIALLO"/>
    <x v="416"/>
    <x v="1"/>
    <m/>
    <x v="0"/>
    <x v="1"/>
    <m/>
    <s v="Il m'avait commande 5 cartons café stick Altimo depuis longtemp"/>
    <x v="1"/>
    <m/>
    <m/>
    <m/>
    <x v="3"/>
    <x v="0"/>
  </r>
  <r>
    <x v="15"/>
    <x v="1"/>
    <x v="1"/>
    <x v="44"/>
    <s v="CHEIKH GAYE"/>
    <x v="417"/>
    <x v="1"/>
    <m/>
    <x v="0"/>
    <x v="1"/>
    <m/>
    <s v="Il avait commandé depuis longtemp 5 cartons café stick Refraish et 3 cartons café pot 50g et 2 cartons café pot 200g et il veut tout à la foi"/>
    <x v="1"/>
    <m/>
    <m/>
    <m/>
    <x v="3"/>
    <x v="0"/>
  </r>
  <r>
    <x v="15"/>
    <x v="1"/>
    <x v="1"/>
    <x v="44"/>
    <s v="LAHAT DIOP"/>
    <x v="418"/>
    <x v="0"/>
    <m/>
    <x v="0"/>
    <x v="1"/>
    <m/>
    <s v="Il avait commandé du café stick Refraish depuis longtemp qui n'ai toujours pas livré et c'est lui aussi qu'on doit faire la remise sur ses 18 cartons café pot 50g"/>
    <x v="1"/>
    <m/>
    <m/>
    <m/>
    <x v="3"/>
    <x v="0"/>
  </r>
  <r>
    <x v="15"/>
    <x v="1"/>
    <x v="1"/>
    <x v="44"/>
    <s v="THIERNO KANTÉ"/>
    <x v="419"/>
    <x v="0"/>
    <m/>
    <x v="0"/>
    <x v="2"/>
    <m/>
    <s v="RAS"/>
    <x v="0"/>
    <n v="25"/>
    <n v="26000"/>
    <n v="650000"/>
    <x v="3"/>
    <x v="0"/>
  </r>
  <r>
    <x v="15"/>
    <x v="1"/>
    <x v="1"/>
    <x v="44"/>
    <s v="MATAR GUEYE"/>
    <x v="421"/>
    <x v="1"/>
    <m/>
    <x v="1"/>
    <x v="1"/>
    <m/>
    <s v="Il a du café Terranga en stock et a dit qu'il va essayer notre café aprés, pour le lait il ne le vend pas en se moment"/>
    <x v="1"/>
    <m/>
    <m/>
    <m/>
    <x v="3"/>
    <x v="0"/>
  </r>
  <r>
    <x v="15"/>
    <x v="1"/>
    <x v="1"/>
    <x v="44"/>
    <s v="AMADOU DIALLO"/>
    <x v="420"/>
    <x v="1"/>
    <m/>
    <x v="1"/>
    <x v="1"/>
    <m/>
    <s v="Il dis qu'il va essayer nos produits ultérieurement"/>
    <x v="1"/>
    <m/>
    <m/>
    <m/>
    <x v="3"/>
    <x v="0"/>
  </r>
  <r>
    <x v="15"/>
    <x v="1"/>
    <x v="1"/>
    <x v="44"/>
    <s v="CHEIKH "/>
    <x v="422"/>
    <x v="0"/>
    <m/>
    <x v="0"/>
    <x v="1"/>
    <m/>
    <s v="Il avait commandé du café stick Refraish depuis longtemps qui n'a pas été livré et finalement c'est Diarra de l'usine qui la livré hier"/>
    <x v="1"/>
    <m/>
    <m/>
    <m/>
    <x v="3"/>
    <x v="0"/>
  </r>
  <r>
    <x v="15"/>
    <x v="1"/>
    <x v="1"/>
    <x v="44"/>
    <s v="MAGUETTE"/>
    <x v="423"/>
    <x v="0"/>
    <m/>
    <x v="0"/>
    <x v="1"/>
    <m/>
    <s v="Il lui reste 15 cartons café stick Altimo sur les 25 cartons que lui avait vendu il ya environ 15 jours"/>
    <x v="1"/>
    <m/>
    <m/>
    <m/>
    <x v="3"/>
    <x v="0"/>
  </r>
  <r>
    <x v="15"/>
    <x v="2"/>
    <x v="2"/>
    <x v="11"/>
    <s v="Aladji"/>
    <x v="415"/>
    <x v="0"/>
    <m/>
    <x v="0"/>
    <x v="1"/>
    <m/>
    <s v="Il a fait sa commande de 25cartons refraish qui n'est pas encore livré depuis bientôt 4semaines"/>
    <x v="1"/>
    <m/>
    <m/>
    <m/>
    <x v="3"/>
    <x v="0"/>
  </r>
  <r>
    <x v="15"/>
    <x v="2"/>
    <x v="2"/>
    <x v="11"/>
    <s v="Khalifa"/>
    <x v="541"/>
    <x v="0"/>
    <m/>
    <x v="0"/>
    <x v="1"/>
    <m/>
    <s v="Il lui reste du stock de café.pour le lait il fera signe quand il sera prêt pour l'achat"/>
    <x v="1"/>
    <m/>
    <m/>
    <m/>
    <x v="3"/>
    <x v="0"/>
  </r>
  <r>
    <x v="15"/>
    <x v="2"/>
    <x v="2"/>
    <x v="11"/>
    <s v="Wane"/>
    <x v="542"/>
    <x v="1"/>
    <m/>
    <x v="0"/>
    <x v="1"/>
    <m/>
    <s v="Va me rappeler en cas de besoin"/>
    <x v="1"/>
    <m/>
    <m/>
    <m/>
    <x v="3"/>
    <x v="0"/>
  </r>
  <r>
    <x v="15"/>
    <x v="2"/>
    <x v="2"/>
    <x v="11"/>
    <s v="Bassoum khamza"/>
    <x v="543"/>
    <x v="1"/>
    <m/>
    <x v="0"/>
    <x v="1"/>
    <m/>
    <s v="Il va rappeler quand son stock sera épuisé"/>
    <x v="1"/>
    <m/>
    <m/>
    <m/>
    <x v="3"/>
    <x v="0"/>
  </r>
  <r>
    <x v="15"/>
    <x v="2"/>
    <x v="2"/>
    <x v="11"/>
    <s v="Mamadou Diallo"/>
    <x v="544"/>
    <x v="1"/>
    <m/>
    <x v="1"/>
    <x v="1"/>
    <m/>
    <s v="Le patron n'était pas encore arrivé"/>
    <x v="1"/>
    <m/>
    <m/>
    <m/>
    <x v="3"/>
    <x v="0"/>
  </r>
  <r>
    <x v="15"/>
    <x v="2"/>
    <x v="2"/>
    <x v="43"/>
    <s v="Mbaye"/>
    <x v="545"/>
    <x v="7"/>
    <m/>
    <x v="1"/>
    <x v="1"/>
    <m/>
    <s v="Il réfléchit par rapport à nos produits.demande de passer très souvent"/>
    <x v="1"/>
    <m/>
    <m/>
    <m/>
    <x v="3"/>
    <x v="0"/>
  </r>
  <r>
    <x v="15"/>
    <x v="2"/>
    <x v="2"/>
    <x v="11"/>
    <s v="Babacar Thiam"/>
    <x v="546"/>
    <x v="0"/>
    <m/>
    <x v="1"/>
    <x v="1"/>
    <m/>
    <s v="Il achetait les produits en ville.mais pour l'instant il a arrêté de vendre car il dit que la rotation était lente chez lui"/>
    <x v="1"/>
    <m/>
    <m/>
    <m/>
    <x v="3"/>
    <x v="0"/>
  </r>
  <r>
    <x v="15"/>
    <x v="2"/>
    <x v="2"/>
    <x v="11"/>
    <s v="Ba"/>
    <x v="547"/>
    <x v="0"/>
    <m/>
    <x v="1"/>
    <x v="1"/>
    <m/>
    <s v="Il achetait en ville.il lui reste du stock"/>
    <x v="1"/>
    <m/>
    <m/>
    <m/>
    <x v="3"/>
    <x v="0"/>
  </r>
  <r>
    <x v="16"/>
    <x v="5"/>
    <x v="5"/>
    <x v="28"/>
    <s v="Khassim Diallo "/>
    <x v="216"/>
    <x v="0"/>
    <m/>
    <x v="0"/>
    <x v="1"/>
    <m/>
    <s v="Le patron est sorti "/>
    <x v="1"/>
    <m/>
    <m/>
    <m/>
    <x v="3"/>
    <x v="0"/>
  </r>
  <r>
    <x v="16"/>
    <x v="5"/>
    <x v="5"/>
    <x v="28"/>
    <s v="Moustapha  thiaw"/>
    <x v="217"/>
    <x v="1"/>
    <m/>
    <x v="0"/>
    <x v="1"/>
    <m/>
    <s v="Li le reste de stock "/>
    <x v="1"/>
    <m/>
    <m/>
    <m/>
    <x v="3"/>
    <x v="0"/>
  </r>
  <r>
    <x v="16"/>
    <x v="5"/>
    <x v="5"/>
    <x v="28"/>
    <s v="Abdou  Salam "/>
    <x v="218"/>
    <x v="1"/>
    <m/>
    <x v="0"/>
    <x v="2"/>
    <m/>
    <s v="liu attend son commande "/>
    <x v="4"/>
    <n v="3"/>
    <n v="10750"/>
    <n v="32250"/>
    <x v="3"/>
    <x v="0"/>
  </r>
  <r>
    <x v="16"/>
    <x v="5"/>
    <x v="5"/>
    <x v="28"/>
    <s v="Moussa Diaw "/>
    <x v="219"/>
    <x v="1"/>
    <m/>
    <x v="0"/>
    <x v="1"/>
    <m/>
    <s v="Li le reste de quelques cartons de kafe istisk "/>
    <x v="1"/>
    <m/>
    <m/>
    <m/>
    <x v="3"/>
    <x v="0"/>
  </r>
  <r>
    <x v="16"/>
    <x v="5"/>
    <x v="5"/>
    <x v="28"/>
    <s v="Moustapha Ba "/>
    <x v="220"/>
    <x v="1"/>
    <m/>
    <x v="1"/>
    <x v="1"/>
    <m/>
    <s v="Li ma dit de repasser "/>
    <x v="1"/>
    <m/>
    <m/>
    <m/>
    <x v="3"/>
    <x v="0"/>
  </r>
  <r>
    <x v="16"/>
    <x v="5"/>
    <x v="5"/>
    <x v="28"/>
    <s v="Ahmet   DIALLO "/>
    <x v="413"/>
    <x v="1"/>
    <m/>
    <x v="0"/>
    <x v="1"/>
    <m/>
    <s v="Li est sortie "/>
    <x v="1"/>
    <m/>
    <m/>
    <m/>
    <x v="3"/>
    <x v="0"/>
  </r>
  <r>
    <x v="16"/>
    <x v="0"/>
    <x v="0"/>
    <x v="53"/>
    <s v="Yakhoba diallo"/>
    <x v="548"/>
    <x v="0"/>
    <m/>
    <x v="1"/>
    <x v="1"/>
    <m/>
    <s v="Ma demande de repasser qu'il y réfléchir"/>
    <x v="1"/>
    <m/>
    <m/>
    <m/>
    <x v="3"/>
    <x v="0"/>
  </r>
  <r>
    <x v="16"/>
    <x v="0"/>
    <x v="0"/>
    <x v="53"/>
    <s v="Alpha omar"/>
    <x v="549"/>
    <x v="0"/>
    <m/>
    <x v="1"/>
    <x v="1"/>
    <m/>
    <s v="Qu'il préfère attendre l'envie de ses clients"/>
    <x v="1"/>
    <m/>
    <m/>
    <m/>
    <x v="3"/>
    <x v="0"/>
  </r>
  <r>
    <x v="16"/>
    <x v="0"/>
    <x v="0"/>
    <x v="53"/>
    <s v="Mouhamed ba"/>
    <x v="550"/>
    <x v="0"/>
    <m/>
    <x v="1"/>
    <x v="1"/>
    <m/>
    <s v="Il attend l'envie de ses clients pour pouvoir commander"/>
    <x v="1"/>
    <m/>
    <m/>
    <m/>
    <x v="3"/>
    <x v="0"/>
  </r>
  <r>
    <x v="16"/>
    <x v="0"/>
    <x v="0"/>
    <x v="53"/>
    <s v="Alpha Diallo"/>
    <x v="551"/>
    <x v="1"/>
    <m/>
    <x v="1"/>
    <x v="1"/>
    <m/>
    <s v="Ma demande de repasser"/>
    <x v="1"/>
    <m/>
    <m/>
    <m/>
    <x v="3"/>
    <x v="0"/>
  </r>
  <r>
    <x v="16"/>
    <x v="0"/>
    <x v="0"/>
    <x v="53"/>
    <s v="Cissé"/>
    <x v="552"/>
    <x v="1"/>
    <m/>
    <x v="1"/>
    <x v="1"/>
    <m/>
    <s v="Le patron était absent"/>
    <x v="1"/>
    <m/>
    <m/>
    <m/>
    <x v="3"/>
    <x v="0"/>
  </r>
  <r>
    <x v="16"/>
    <x v="1"/>
    <x v="1"/>
    <x v="36"/>
    <s v="MOR GUEYE"/>
    <x v="283"/>
    <x v="1"/>
    <m/>
    <x v="0"/>
    <x v="1"/>
    <m/>
    <s v="Il lui reste 4 cartons sur les 13 cartons café pot 200g il y a environ 1mois et demi pour le 50g il a Valléa qui est moin chaire que nous a 9500"/>
    <x v="1"/>
    <m/>
    <m/>
    <m/>
    <x v="3"/>
    <x v="0"/>
  </r>
  <r>
    <x v="16"/>
    <x v="1"/>
    <x v="1"/>
    <x v="2"/>
    <s v="DAME GAYE"/>
    <x v="284"/>
    <x v="1"/>
    <m/>
    <x v="0"/>
    <x v="1"/>
    <m/>
    <s v="Il veut 5 cartons café pot 50g a 9750 le carton"/>
    <x v="1"/>
    <m/>
    <m/>
    <m/>
    <x v="3"/>
    <x v="0"/>
  </r>
  <r>
    <x v="16"/>
    <x v="1"/>
    <x v="1"/>
    <x v="36"/>
    <s v="OUSSEYNOU SARR"/>
    <x v="285"/>
    <x v="1"/>
    <m/>
    <x v="1"/>
    <x v="1"/>
    <m/>
    <s v="C'est un nouveau grossiste il dit qu'il va étudier nos produits"/>
    <x v="1"/>
    <m/>
    <m/>
    <m/>
    <x v="3"/>
    <x v="0"/>
  </r>
  <r>
    <x v="16"/>
    <x v="1"/>
    <x v="1"/>
    <x v="36"/>
    <s v="ABDOULAYE DIA"/>
    <x v="286"/>
    <x v="1"/>
    <m/>
    <x v="1"/>
    <x v="1"/>
    <m/>
    <s v="Il lui reste 2 cartons café stick Refraish et 3 cartons café pot 50g qu'il avait acheté ailleurs"/>
    <x v="1"/>
    <m/>
    <m/>
    <m/>
    <x v="3"/>
    <x v="0"/>
  </r>
  <r>
    <x v="16"/>
    <x v="1"/>
    <x v="1"/>
    <x v="36"/>
    <s v="ABOUBAKRI DJIBI SARR"/>
    <x v="287"/>
    <x v="1"/>
    <m/>
    <x v="1"/>
    <x v="1"/>
    <m/>
    <s v="Il ne vend que Nescafé"/>
    <x v="1"/>
    <m/>
    <m/>
    <m/>
    <x v="3"/>
    <x v="0"/>
  </r>
  <r>
    <x v="16"/>
    <x v="1"/>
    <x v="1"/>
    <x v="36"/>
    <s v="MOUSSA DIOP"/>
    <x v="455"/>
    <x v="0"/>
    <m/>
    <x v="1"/>
    <x v="1"/>
    <m/>
    <s v="Il avait arrété de vendre du café et du lait en poudre sauf Laicran mais il dit qu'il va essayer de reprendre ultérieurement"/>
    <x v="1"/>
    <m/>
    <m/>
    <m/>
    <x v="3"/>
    <x v="0"/>
  </r>
  <r>
    <x v="16"/>
    <x v="1"/>
    <x v="1"/>
    <x v="36"/>
    <s v="YORO DIENG"/>
    <x v="290"/>
    <x v="1"/>
    <m/>
    <x v="1"/>
    <x v="1"/>
    <m/>
    <s v="Il ne vend pas de café en se moment"/>
    <x v="1"/>
    <m/>
    <m/>
    <m/>
    <x v="3"/>
    <x v="0"/>
  </r>
  <r>
    <x v="16"/>
    <x v="1"/>
    <x v="1"/>
    <x v="36"/>
    <s v="ABLAYE DIALLO"/>
    <x v="288"/>
    <x v="0"/>
    <m/>
    <x v="0"/>
    <x v="1"/>
    <m/>
    <s v="Il a terminé tous nos produit que je lui avait vendu a savaoir les cafés pots et le stick Refraish mais dis qu'il n'a pas assai d'argent en se moment pour passer commande comptant"/>
    <x v="1"/>
    <m/>
    <m/>
    <m/>
    <x v="3"/>
    <x v="0"/>
  </r>
  <r>
    <x v="16"/>
    <x v="1"/>
    <x v="1"/>
    <x v="36"/>
    <s v="YACINE DIALLO"/>
    <x v="289"/>
    <x v="1"/>
    <m/>
    <x v="1"/>
    <x v="1"/>
    <m/>
    <s v="Il dit qu'il est intéressé pas le café mais n'a pas d'argent en se moment"/>
    <x v="1"/>
    <m/>
    <m/>
    <m/>
    <x v="3"/>
    <x v="0"/>
  </r>
  <r>
    <x v="16"/>
    <x v="1"/>
    <x v="1"/>
    <x v="36"/>
    <s v="Modou fall"/>
    <x v="291"/>
    <x v="1"/>
    <m/>
    <x v="1"/>
    <x v="1"/>
    <m/>
    <s v="No"/>
    <x v="1"/>
    <m/>
    <m/>
    <m/>
    <x v="3"/>
    <x v="0"/>
  </r>
  <r>
    <x v="16"/>
    <x v="1"/>
    <x v="1"/>
    <x v="36"/>
    <s v="NIANG ET FRERE"/>
    <x v="292"/>
    <x v="1"/>
    <m/>
    <x v="1"/>
    <x v="1"/>
    <m/>
    <s v="Il dit qu'il a beaucoup de good énergie en stock mais est intéressé par nos produit il va passer commande une foi qu'il aura terminé son stock"/>
    <x v="1"/>
    <m/>
    <m/>
    <m/>
    <x v="3"/>
    <x v="0"/>
  </r>
  <r>
    <x v="16"/>
    <x v="1"/>
    <x v="1"/>
    <x v="36"/>
    <s v="TAPHA DIOP"/>
    <x v="293"/>
    <x v="0"/>
    <m/>
    <x v="1"/>
    <x v="1"/>
    <m/>
    <s v="Il est en partanariat avec Nescafé"/>
    <x v="1"/>
    <m/>
    <m/>
    <m/>
    <x v="3"/>
    <x v="0"/>
  </r>
  <r>
    <x v="16"/>
    <x v="1"/>
    <x v="1"/>
    <x v="3"/>
    <s v="LY ET FRERE"/>
    <x v="553"/>
    <x v="0"/>
    <m/>
    <x v="0"/>
    <x v="0"/>
    <s v="Juillet"/>
    <s v="RAS"/>
    <x v="3"/>
    <n v="5"/>
    <n v="19500"/>
    <n v="97500"/>
    <x v="3"/>
    <x v="0"/>
  </r>
  <r>
    <x v="16"/>
    <x v="1"/>
    <x v="1"/>
    <x v="2"/>
    <s v="MOUHAMED DIALLO"/>
    <x v="10"/>
    <x v="1"/>
    <m/>
    <x v="0"/>
    <x v="0"/>
    <s v="Juillet"/>
    <s v="RAS"/>
    <x v="4"/>
    <n v="3"/>
    <n v="10250"/>
    <n v="30750"/>
    <x v="3"/>
    <x v="0"/>
  </r>
  <r>
    <x v="16"/>
    <x v="1"/>
    <x v="1"/>
    <x v="7"/>
    <s v="ABDOURAHMAN BA"/>
    <x v="124"/>
    <x v="1"/>
    <m/>
    <x v="0"/>
    <x v="0"/>
    <s v="Juillet"/>
    <s v="RAS"/>
    <x v="11"/>
    <n v="2"/>
    <n v="12250"/>
    <n v="24500"/>
    <x v="3"/>
    <x v="0"/>
  </r>
  <r>
    <x v="16"/>
    <x v="2"/>
    <x v="2"/>
    <x v="16"/>
    <s v="Matar "/>
    <x v="524"/>
    <x v="0"/>
    <m/>
    <x v="0"/>
    <x v="2"/>
    <m/>
    <s v="Il voudrait que sa commande soit livrée lundi  14juillet"/>
    <x v="2"/>
    <n v="50"/>
    <n v="6000"/>
    <n v="300000"/>
    <x v="3"/>
    <x v="0"/>
  </r>
  <r>
    <x v="16"/>
    <x v="2"/>
    <x v="2"/>
    <x v="16"/>
    <s v="Aliou"/>
    <x v="554"/>
    <x v="0"/>
    <m/>
    <x v="0"/>
    <x v="1"/>
    <m/>
    <s v="Il veut essayer les sticks janus.Va me rappeler quand il sera prêt pour l'achat"/>
    <x v="1"/>
    <m/>
    <m/>
    <m/>
    <x v="3"/>
    <x v="0"/>
  </r>
  <r>
    <x v="16"/>
    <x v="2"/>
    <x v="2"/>
    <x v="16"/>
    <s v="Pape Dieng"/>
    <x v="117"/>
    <x v="1"/>
    <m/>
    <x v="0"/>
    <x v="1"/>
    <m/>
    <s v="Veut essayer sticks janus.va me rappeler quand il sera prêt pour l'achat"/>
    <x v="1"/>
    <m/>
    <m/>
    <m/>
    <x v="3"/>
    <x v="0"/>
  </r>
  <r>
    <x v="16"/>
    <x v="2"/>
    <x v="2"/>
    <x v="16"/>
    <s v="Assane"/>
    <x v="555"/>
    <x v="0"/>
    <m/>
    <x v="0"/>
    <x v="1"/>
    <m/>
    <s v="Il a épuisé son stock de janus pot.M'a demandé de revenir la semaine prochaine il va passer sa commande"/>
    <x v="1"/>
    <m/>
    <m/>
    <m/>
    <x v="3"/>
    <x v="0"/>
  </r>
  <r>
    <x v="16"/>
    <x v="2"/>
    <x v="2"/>
    <x v="21"/>
    <s v="S.K.L"/>
    <x v="556"/>
    <x v="0"/>
    <m/>
    <x v="0"/>
    <x v="0"/>
    <s v="Juillet"/>
    <s v="Il avait commandé 100cartons de refraish mais il n'a reçu que 50cartons"/>
    <x v="0"/>
    <n v="50"/>
    <n v="26000"/>
    <n v="1300000"/>
    <x v="3"/>
    <x v="0"/>
  </r>
  <r>
    <x v="16"/>
    <x v="6"/>
    <x v="6"/>
    <x v="20"/>
    <s v="Gougna Guèye "/>
    <x v="167"/>
    <x v="0"/>
    <m/>
    <x v="0"/>
    <x v="1"/>
    <m/>
    <s v="Il a besoin le lait 25kilo mais dit que c'est chairs par rapport à nos concurrents "/>
    <x v="1"/>
    <m/>
    <m/>
    <m/>
    <x v="3"/>
    <x v="0"/>
  </r>
  <r>
    <x v="16"/>
    <x v="6"/>
    <x v="6"/>
    <x v="20"/>
    <s v="Worry Diallo "/>
    <x v="168"/>
    <x v="0"/>
    <m/>
    <x v="1"/>
    <x v="1"/>
    <m/>
    <s v="Il lui reste d'autres produits "/>
    <x v="1"/>
    <m/>
    <m/>
    <m/>
    <x v="3"/>
    <x v="0"/>
  </r>
  <r>
    <x v="16"/>
    <x v="6"/>
    <x v="6"/>
    <x v="20"/>
    <s v="Ablaye "/>
    <x v="169"/>
    <x v="0"/>
    <m/>
    <x v="1"/>
    <x v="1"/>
    <m/>
    <s v="Il n'était pas présent "/>
    <x v="1"/>
    <m/>
    <m/>
    <m/>
    <x v="3"/>
    <x v="0"/>
  </r>
  <r>
    <x v="16"/>
    <x v="6"/>
    <x v="6"/>
    <x v="20"/>
    <s v="Momodou "/>
    <x v="557"/>
    <x v="0"/>
    <m/>
    <x v="1"/>
    <x v="1"/>
    <m/>
    <s v="Il est intéressé par le café stick refraich "/>
    <x v="1"/>
    <m/>
    <m/>
    <m/>
    <x v="3"/>
    <x v="0"/>
  </r>
  <r>
    <x v="16"/>
    <x v="6"/>
    <x v="6"/>
    <x v="20"/>
    <s v="Boubacar Diallo "/>
    <x v="558"/>
    <x v="1"/>
    <m/>
    <x v="1"/>
    <x v="1"/>
    <m/>
    <s v="Il n'était pas présent "/>
    <x v="1"/>
    <m/>
    <m/>
    <m/>
    <x v="3"/>
    <x v="0"/>
  </r>
  <r>
    <x v="16"/>
    <x v="6"/>
    <x v="6"/>
    <x v="20"/>
    <s v="Momodou "/>
    <x v="559"/>
    <x v="0"/>
    <m/>
    <x v="1"/>
    <x v="1"/>
    <m/>
    <s v="Il connaît nos produits mais le patron n'était pas présent "/>
    <x v="1"/>
    <m/>
    <m/>
    <m/>
    <x v="3"/>
    <x v="0"/>
  </r>
  <r>
    <x v="16"/>
    <x v="6"/>
    <x v="6"/>
    <x v="20"/>
    <s v="Fallou"/>
    <x v="560"/>
    <x v="3"/>
    <m/>
    <x v="1"/>
    <x v="1"/>
    <m/>
    <s v="Il était intéressé par le lait concentré mais dit que c'est chairs "/>
    <x v="1"/>
    <m/>
    <m/>
    <m/>
    <x v="3"/>
    <x v="0"/>
  </r>
  <r>
    <x v="16"/>
    <x v="6"/>
    <x v="6"/>
    <x v="20"/>
    <s v="Yass"/>
    <x v="171"/>
    <x v="0"/>
    <m/>
    <x v="1"/>
    <x v="1"/>
    <m/>
    <s v="Il lui reste des café qu' il achète à Dakar "/>
    <x v="1"/>
    <m/>
    <m/>
    <m/>
    <x v="3"/>
    <x v="0"/>
  </r>
  <r>
    <x v="16"/>
    <x v="6"/>
    <x v="6"/>
    <x v="20"/>
    <s v="Ablaye Ba"/>
    <x v="561"/>
    <x v="1"/>
    <m/>
    <x v="1"/>
    <x v="1"/>
    <m/>
    <s v="Il n'a pas commencé à vendre nos produits "/>
    <x v="1"/>
    <m/>
    <m/>
    <m/>
    <x v="3"/>
    <x v="0"/>
  </r>
  <r>
    <x v="16"/>
    <x v="6"/>
    <x v="6"/>
    <x v="20"/>
    <s v="Abdourahmane "/>
    <x v="173"/>
    <x v="0"/>
    <m/>
    <x v="0"/>
    <x v="1"/>
    <m/>
    <s v="Il avait commender 25 cartons de refraich stick mais je lui es pas livré "/>
    <x v="1"/>
    <m/>
    <m/>
    <m/>
    <x v="3"/>
    <x v="0"/>
  </r>
  <r>
    <x v="16"/>
    <x v="6"/>
    <x v="6"/>
    <x v="20"/>
    <s v="Madina"/>
    <x v="172"/>
    <x v="0"/>
    <m/>
    <x v="0"/>
    <x v="1"/>
    <m/>
    <s v="Il avait commender 25 cartons depuis le30 juin passé non livré "/>
    <x v="1"/>
    <m/>
    <m/>
    <m/>
    <x v="3"/>
    <x v="0"/>
  </r>
  <r>
    <x v="17"/>
    <x v="0"/>
    <x v="0"/>
    <x v="30"/>
    <s v="Baye sy"/>
    <x v="223"/>
    <x v="1"/>
    <m/>
    <x v="1"/>
    <x v="1"/>
    <m/>
    <s v="Ma demande de repasser"/>
    <x v="1"/>
    <m/>
    <m/>
    <m/>
    <x v="3"/>
    <x v="0"/>
  </r>
  <r>
    <x v="17"/>
    <x v="0"/>
    <x v="0"/>
    <x v="30"/>
    <s v="Bathie"/>
    <x v="224"/>
    <x v="1"/>
    <m/>
    <x v="1"/>
    <x v="1"/>
    <m/>
    <s v="Ma demande de repasser"/>
    <x v="1"/>
    <m/>
    <m/>
    <m/>
    <x v="3"/>
    <x v="0"/>
  </r>
  <r>
    <x v="17"/>
    <x v="0"/>
    <x v="0"/>
    <x v="31"/>
    <s v="Djiby "/>
    <x v="225"/>
    <x v="1"/>
    <m/>
    <x v="1"/>
    <x v="1"/>
    <m/>
    <s v="Il a dit que nos produits sont chers "/>
    <x v="1"/>
    <m/>
    <m/>
    <m/>
    <x v="3"/>
    <x v="0"/>
  </r>
  <r>
    <x v="17"/>
    <x v="0"/>
    <x v="0"/>
    <x v="29"/>
    <s v="Amadou"/>
    <x v="222"/>
    <x v="3"/>
    <m/>
    <x v="0"/>
    <x v="1"/>
    <m/>
    <s v="Il lui reste quelques boîtes "/>
    <x v="1"/>
    <m/>
    <m/>
    <m/>
    <x v="3"/>
    <x v="0"/>
  </r>
  <r>
    <x v="17"/>
    <x v="5"/>
    <x v="5"/>
    <x v="32"/>
    <s v="Khaidim séne "/>
    <x v="238"/>
    <x v="0"/>
    <m/>
    <x v="0"/>
    <x v="1"/>
    <m/>
    <s v="Le patron est sorti "/>
    <x v="1"/>
    <m/>
    <m/>
    <m/>
    <x v="3"/>
    <x v="0"/>
  </r>
  <r>
    <x v="17"/>
    <x v="5"/>
    <x v="5"/>
    <x v="32"/>
    <s v="Moustapha seye "/>
    <x v="230"/>
    <x v="0"/>
    <m/>
    <x v="0"/>
    <x v="1"/>
    <m/>
    <s v="liu à commande 25carton de Altimo depuis le 27 juin Li attend son commande "/>
    <x v="1"/>
    <m/>
    <m/>
    <m/>
    <x v="3"/>
    <x v="0"/>
  </r>
  <r>
    <x v="17"/>
    <x v="5"/>
    <x v="5"/>
    <x v="32"/>
    <s v="Mor seye "/>
    <x v="233"/>
    <x v="0"/>
    <m/>
    <x v="0"/>
    <x v="1"/>
    <m/>
    <s v="Li aussi  pareil  depuis  le 27 juin 25carton de Altimo "/>
    <x v="1"/>
    <m/>
    <m/>
    <m/>
    <x v="3"/>
    <x v="0"/>
  </r>
  <r>
    <x v="17"/>
    <x v="5"/>
    <x v="5"/>
    <x v="32"/>
    <s v="Matar  Ndaiye "/>
    <x v="234"/>
    <x v="0"/>
    <m/>
    <x v="0"/>
    <x v="1"/>
    <m/>
    <s v="Li à interece sur le 200g "/>
    <x v="1"/>
    <m/>
    <m/>
    <m/>
    <x v="3"/>
    <x v="0"/>
  </r>
  <r>
    <x v="17"/>
    <x v="5"/>
    <x v="5"/>
    <x v="32"/>
    <s v="Mouhamet diakhoumpa "/>
    <x v="425"/>
    <x v="0"/>
    <m/>
    <x v="0"/>
    <x v="1"/>
    <m/>
    <s v="liu attend son commande de  Altimo 50 carton juste qu'à présent  début le 26 juin "/>
    <x v="1"/>
    <m/>
    <m/>
    <m/>
    <x v="3"/>
    <x v="0"/>
  </r>
  <r>
    <x v="17"/>
    <x v="5"/>
    <x v="5"/>
    <x v="32"/>
    <s v="Issa Diallo "/>
    <x v="562"/>
    <x v="0"/>
    <m/>
    <x v="0"/>
    <x v="2"/>
    <m/>
    <s v="Li attend son commande "/>
    <x v="12"/>
    <n v="5"/>
    <n v="31000"/>
    <n v="155000"/>
    <x v="3"/>
    <x v="0"/>
  </r>
  <r>
    <x v="17"/>
    <x v="5"/>
    <x v="5"/>
    <x v="32"/>
    <s v="Silla"/>
    <x v="563"/>
    <x v="1"/>
    <m/>
    <x v="0"/>
    <x v="1"/>
    <m/>
    <s v="Li patron est sorti "/>
    <x v="1"/>
    <m/>
    <m/>
    <m/>
    <x v="3"/>
    <x v="0"/>
  </r>
  <r>
    <x v="17"/>
    <x v="5"/>
    <x v="5"/>
    <x v="32"/>
    <s v="Korka "/>
    <x v="237"/>
    <x v="0"/>
    <m/>
    <x v="0"/>
    <x v="1"/>
    <m/>
    <s v="Liu  aussi ma  commande 1 carton de referais pour essayer  début 26"/>
    <x v="1"/>
    <m/>
    <m/>
    <m/>
    <x v="3"/>
    <x v="0"/>
  </r>
  <r>
    <x v="17"/>
    <x v="5"/>
    <x v="5"/>
    <x v="32"/>
    <s v="Aliou  Diallo "/>
    <x v="564"/>
    <x v="1"/>
    <m/>
    <x v="1"/>
    <x v="1"/>
    <m/>
    <s v="liu attend son commande Altimo "/>
    <x v="1"/>
    <m/>
    <m/>
    <m/>
    <x v="3"/>
    <x v="0"/>
  </r>
  <r>
    <x v="17"/>
    <x v="5"/>
    <x v="5"/>
    <x v="32"/>
    <s v="Kawe ABDOU "/>
    <x v="426"/>
    <x v="0"/>
    <m/>
    <x v="1"/>
    <x v="1"/>
    <m/>
    <s v="liu attend son commande 1carton de referais pour essayer "/>
    <x v="1"/>
    <m/>
    <m/>
    <m/>
    <x v="3"/>
    <x v="0"/>
  </r>
  <r>
    <x v="17"/>
    <x v="2"/>
    <x v="2"/>
    <x v="11"/>
    <s v="Issa"/>
    <x v="565"/>
    <x v="0"/>
    <m/>
    <x v="1"/>
    <x v="1"/>
    <m/>
    <s v="Le patron qui passe les commandes n'était pas présent"/>
    <x v="1"/>
    <m/>
    <m/>
    <m/>
    <x v="3"/>
    <x v="0"/>
  </r>
  <r>
    <x v="17"/>
    <x v="2"/>
    <x v="2"/>
    <x v="11"/>
    <s v="Moustapha Ba"/>
    <x v="566"/>
    <x v="1"/>
    <m/>
    <x v="1"/>
    <x v="1"/>
    <m/>
    <s v="Le patron qui passe les commandes n'était pas présent"/>
    <x v="1"/>
    <m/>
    <m/>
    <m/>
    <x v="3"/>
    <x v="0"/>
  </r>
  <r>
    <x v="17"/>
    <x v="2"/>
    <x v="2"/>
    <x v="11"/>
    <s v="Alpha"/>
    <x v="567"/>
    <x v="2"/>
    <m/>
    <x v="1"/>
    <x v="1"/>
    <m/>
    <s v="Demande revenir une prochaine fois"/>
    <x v="1"/>
    <m/>
    <m/>
    <m/>
    <x v="3"/>
    <x v="0"/>
  </r>
  <r>
    <x v="17"/>
    <x v="2"/>
    <x v="2"/>
    <x v="11"/>
    <s v="Tidiane Baldé"/>
    <x v="568"/>
    <x v="2"/>
    <m/>
    <x v="1"/>
    <x v="1"/>
    <m/>
    <s v="Demande de revenir une prochaine fois"/>
    <x v="1"/>
    <m/>
    <m/>
    <m/>
    <x v="3"/>
    <x v="0"/>
  </r>
  <r>
    <x v="17"/>
    <x v="2"/>
    <x v="2"/>
    <x v="11"/>
    <s v="Wakeur Serigne Abdou Ahad Mbacké"/>
    <x v="569"/>
    <x v="3"/>
    <m/>
    <x v="1"/>
    <x v="1"/>
    <m/>
    <s v="Le patron qui passe les commandes n'était pas présent"/>
    <x v="1"/>
    <m/>
    <m/>
    <m/>
    <x v="3"/>
    <x v="0"/>
  </r>
  <r>
    <x v="17"/>
    <x v="2"/>
    <x v="2"/>
    <x v="11"/>
    <s v="Abdoulaye"/>
    <x v="570"/>
    <x v="0"/>
    <m/>
    <x v="1"/>
    <x v="1"/>
    <m/>
    <s v="Demande de revenir une prochaine fois pour rencontrer le patron"/>
    <x v="1"/>
    <m/>
    <m/>
    <m/>
    <x v="3"/>
    <x v="0"/>
  </r>
  <r>
    <x v="17"/>
    <x v="2"/>
    <x v="2"/>
    <x v="11"/>
    <s v="Amadou Dia"/>
    <x v="571"/>
    <x v="1"/>
    <m/>
    <x v="1"/>
    <x v="1"/>
    <m/>
    <s v="Il avait acheté 5cartons café altimo aux Parcelles parce qu'il n'avait pas vu la responsable de zone.actuellement il lui reste 4cartons.il dit que la rotation est lente aussi"/>
    <x v="1"/>
    <m/>
    <m/>
    <m/>
    <x v="3"/>
    <x v="0"/>
  </r>
  <r>
    <x v="17"/>
    <x v="2"/>
    <x v="2"/>
    <x v="11"/>
    <s v="Maguette"/>
    <x v="572"/>
    <x v="1"/>
    <m/>
    <x v="0"/>
    <x v="1"/>
    <m/>
    <s v="Il achetait les produits chez l'équipe de promotion (café 200g et lait concentré sucré)._x000a_Il demande de revenir une prochaine fois pour discuter à propos du lait en poudre"/>
    <x v="1"/>
    <m/>
    <m/>
    <m/>
    <x v="3"/>
    <x v="0"/>
  </r>
  <r>
    <x v="17"/>
    <x v="2"/>
    <x v="2"/>
    <x v="11"/>
    <s v="Baye chérif"/>
    <x v="573"/>
    <x v="1"/>
    <m/>
    <x v="0"/>
    <x v="1"/>
    <m/>
    <s v="Il lui reste du stock de café 200g .il achetait chez les promoteurs"/>
    <x v="1"/>
    <m/>
    <m/>
    <m/>
    <x v="3"/>
    <x v="0"/>
  </r>
  <r>
    <x v="17"/>
    <x v="2"/>
    <x v="2"/>
    <x v="11"/>
    <s v="Wakeur Elhadj Malick Gueye"/>
    <x v="574"/>
    <x v="0"/>
    <m/>
    <x v="1"/>
    <x v="1"/>
    <m/>
    <s v="Le patron n'était pas encore arrivé"/>
    <x v="1"/>
    <m/>
    <m/>
    <m/>
    <x v="3"/>
    <x v="0"/>
  </r>
  <r>
    <x v="17"/>
    <x v="2"/>
    <x v="2"/>
    <x v="11"/>
    <s v="Mamadou"/>
    <x v="575"/>
    <x v="3"/>
    <m/>
    <x v="0"/>
    <x v="1"/>
    <m/>
    <s v="Il achetait les produits chez les promoteurs.m'a demandé de le rappeler pour discuter à propos des 200g"/>
    <x v="1"/>
    <m/>
    <m/>
    <m/>
    <x v="3"/>
    <x v="0"/>
  </r>
  <r>
    <x v="17"/>
    <x v="2"/>
    <x v="2"/>
    <x v="11"/>
    <s v="Khadim"/>
    <x v="576"/>
    <x v="2"/>
    <m/>
    <x v="1"/>
    <x v="1"/>
    <m/>
    <s v="N'a pas encore commencé à vendre nos produits"/>
    <x v="1"/>
    <m/>
    <m/>
    <m/>
    <x v="3"/>
    <x v="0"/>
  </r>
  <r>
    <x v="17"/>
    <x v="2"/>
    <x v="2"/>
    <x v="11"/>
    <s v="Fallou Diop"/>
    <x v="577"/>
    <x v="1"/>
    <m/>
    <x v="0"/>
    <x v="1"/>
    <m/>
    <s v="Il achetait les produits chez les promoteurs.il lui reste du stock de 200g"/>
    <x v="1"/>
    <m/>
    <m/>
    <m/>
    <x v="3"/>
    <x v="0"/>
  </r>
  <r>
    <x v="17"/>
    <x v="2"/>
    <x v="2"/>
    <x v="11"/>
    <s v="Abdou"/>
    <x v="578"/>
    <x v="2"/>
    <m/>
    <x v="0"/>
    <x v="1"/>
    <m/>
    <s v="Il vendait le janus et le kamlac évaporé mais actuellement il n'a aucun de nos produits"/>
    <x v="1"/>
    <m/>
    <m/>
    <m/>
    <x v="3"/>
    <x v="0"/>
  </r>
  <r>
    <x v="17"/>
    <x v="2"/>
    <x v="2"/>
    <x v="11"/>
    <s v="Massamba"/>
    <x v="77"/>
    <x v="1"/>
    <m/>
    <x v="0"/>
    <x v="1"/>
    <m/>
    <s v="Il vendait le kamlac évaporé et le janus pot mais actuellement il n'a pas nos produits"/>
    <x v="1"/>
    <m/>
    <m/>
    <m/>
    <x v="3"/>
    <x v="0"/>
  </r>
  <r>
    <x v="17"/>
    <x v="2"/>
    <x v="2"/>
    <x v="11"/>
    <s v="Ousmane"/>
    <x v="579"/>
    <x v="3"/>
    <m/>
    <x v="0"/>
    <x v="1"/>
    <m/>
    <s v="Il est intéressé par janus 200g.va rappeler pour faire sa commande."/>
    <x v="1"/>
    <m/>
    <m/>
    <m/>
    <x v="3"/>
    <x v="0"/>
  </r>
  <r>
    <x v="17"/>
    <x v="2"/>
    <x v="2"/>
    <x v="11"/>
    <s v="Abdou Lakhat Faye"/>
    <x v="76"/>
    <x v="1"/>
    <m/>
    <x v="1"/>
    <x v="1"/>
    <m/>
    <s v="Il dit qu'il Achète le janus pot 200g moins cher que notre prix à Dakar plateau"/>
    <x v="1"/>
    <m/>
    <m/>
    <m/>
    <x v="3"/>
    <x v="0"/>
  </r>
  <r>
    <x v="17"/>
    <x v="2"/>
    <x v="2"/>
    <x v="11"/>
    <s v="Bamba"/>
    <x v="580"/>
    <x v="1"/>
    <m/>
    <x v="1"/>
    <x v="2"/>
    <m/>
    <s v="Il a commandé 3cartons 200g pour essayer"/>
    <x v="3"/>
    <n v="3"/>
    <n v="19500"/>
    <n v="58500"/>
    <x v="3"/>
    <x v="0"/>
  </r>
  <r>
    <x v="17"/>
    <x v="2"/>
    <x v="2"/>
    <x v="11"/>
    <s v="Moussa"/>
    <x v="581"/>
    <x v="3"/>
    <m/>
    <x v="1"/>
    <x v="1"/>
    <m/>
    <s v="Il demande de revenir une prochaine fois"/>
    <x v="1"/>
    <m/>
    <m/>
    <m/>
    <x v="3"/>
    <x v="0"/>
  </r>
  <r>
    <x v="17"/>
    <x v="2"/>
    <x v="2"/>
    <x v="11"/>
    <s v="Dame"/>
    <x v="582"/>
    <x v="0"/>
    <m/>
    <x v="1"/>
    <x v="1"/>
    <m/>
    <s v="N'a pas encore commencé nos produits"/>
    <x v="1"/>
    <m/>
    <m/>
    <m/>
    <x v="3"/>
    <x v="0"/>
  </r>
  <r>
    <x v="17"/>
    <x v="2"/>
    <x v="2"/>
    <x v="11"/>
    <s v="Wakeur Serigne Massamba"/>
    <x v="583"/>
    <x v="0"/>
    <m/>
    <x v="1"/>
    <x v="1"/>
    <m/>
    <s v="N'a pas commencé nos produits"/>
    <x v="1"/>
    <m/>
    <m/>
    <m/>
    <x v="3"/>
    <x v="0"/>
  </r>
  <r>
    <x v="17"/>
    <x v="2"/>
    <x v="2"/>
    <x v="11"/>
    <s v="Thierno"/>
    <x v="584"/>
    <x v="1"/>
    <m/>
    <x v="1"/>
    <x v="1"/>
    <m/>
    <s v="Le patron n'était pas présent"/>
    <x v="1"/>
    <m/>
    <m/>
    <m/>
    <x v="3"/>
    <x v="0"/>
  </r>
  <r>
    <x v="17"/>
    <x v="2"/>
    <x v="2"/>
    <x v="11"/>
    <s v="Mamadou"/>
    <x v="585"/>
    <x v="0"/>
    <m/>
    <x v="1"/>
    <x v="1"/>
    <m/>
    <s v="Il m'a demandé lui envoyer les infos via WhatsApp._x000a_C'est déjà fait.j'attend le retour"/>
    <x v="1"/>
    <m/>
    <m/>
    <m/>
    <x v="3"/>
    <x v="0"/>
  </r>
  <r>
    <x v="17"/>
    <x v="2"/>
    <x v="2"/>
    <x v="11"/>
    <s v="Mamadou"/>
    <x v="586"/>
    <x v="2"/>
    <m/>
    <x v="1"/>
    <x v="1"/>
    <m/>
    <s v="Le patron n'était pas présent"/>
    <x v="1"/>
    <m/>
    <m/>
    <m/>
    <x v="3"/>
    <x v="0"/>
  </r>
  <r>
    <x v="17"/>
    <x v="2"/>
    <x v="2"/>
    <x v="11"/>
    <s v="Sonké Global Distribution Suarl"/>
    <x v="74"/>
    <x v="0"/>
    <m/>
    <x v="0"/>
    <x v="1"/>
    <m/>
    <s v="Il vend le janus mais c'est le patron qui passe les commandes et il était sorti"/>
    <x v="1"/>
    <m/>
    <m/>
    <m/>
    <x v="3"/>
    <x v="0"/>
  </r>
  <r>
    <x v="17"/>
    <x v="2"/>
    <x v="2"/>
    <x v="11"/>
    <s v="Samba Godho Distribution"/>
    <x v="73"/>
    <x v="0"/>
    <m/>
    <x v="0"/>
    <x v="1"/>
    <m/>
    <s v="Il vendait les produits janus puis à un certain moment il ne voyait plus la responsable de zone.mais je lui ai expliqué que désormais avec moi il peut refaire ses commandes"/>
    <x v="1"/>
    <m/>
    <m/>
    <m/>
    <x v="3"/>
    <x v="0"/>
  </r>
  <r>
    <x v="17"/>
    <x v="2"/>
    <x v="2"/>
    <x v="11"/>
    <s v="Ibrahima Sori Diallo"/>
    <x v="72"/>
    <x v="0"/>
    <m/>
    <x v="0"/>
    <x v="1"/>
    <m/>
    <s v="Il veut l'altimo stick et va rappeler pour ses commandes"/>
    <x v="1"/>
    <m/>
    <m/>
    <m/>
    <x v="3"/>
    <x v="0"/>
  </r>
  <r>
    <x v="17"/>
    <x v="2"/>
    <x v="2"/>
    <x v="11"/>
    <s v="Baldé"/>
    <x v="75"/>
    <x v="2"/>
    <m/>
    <x v="1"/>
    <x v="1"/>
    <m/>
    <s v="Il achetait chez les promoteurs.va me rappeler pour faire ses commandes"/>
    <x v="1"/>
    <m/>
    <m/>
    <m/>
    <x v="3"/>
    <x v="0"/>
  </r>
  <r>
    <x v="17"/>
    <x v="2"/>
    <x v="2"/>
    <x v="11"/>
    <s v="Dian Diallo"/>
    <x v="71"/>
    <x v="0"/>
    <m/>
    <x v="1"/>
    <x v="1"/>
    <m/>
    <s v="Il vend les produits Janus mais les achète à Dakar plateau"/>
    <x v="1"/>
    <m/>
    <m/>
    <m/>
    <x v="3"/>
    <x v="0"/>
  </r>
  <r>
    <x v="17"/>
    <x v="2"/>
    <x v="2"/>
    <x v="11"/>
    <s v="Dieng et Frères"/>
    <x v="70"/>
    <x v="1"/>
    <m/>
    <x v="1"/>
    <x v="1"/>
    <m/>
    <s v="Demande de le contacter via WhatsApp il va voir les produits"/>
    <x v="1"/>
    <m/>
    <m/>
    <m/>
    <x v="3"/>
    <x v="0"/>
  </r>
  <r>
    <x v="17"/>
    <x v="2"/>
    <x v="2"/>
    <x v="11"/>
    <s v="Khassim"/>
    <x v="587"/>
    <x v="3"/>
    <m/>
    <x v="1"/>
    <x v="1"/>
    <m/>
    <s v="Il lui reste du stock de janus refraish pot"/>
    <x v="1"/>
    <m/>
    <m/>
    <m/>
    <x v="3"/>
    <x v="0"/>
  </r>
  <r>
    <x v="17"/>
    <x v="2"/>
    <x v="2"/>
    <x v="21"/>
    <s v="S.K.L"/>
    <x v="556"/>
    <x v="0"/>
    <m/>
    <x v="0"/>
    <x v="1"/>
    <m/>
    <s v="Il avait fait une commande de 100cartons refraish.la livraison devait se faire aujourd'hui et d'ailleurs on lui a octroyé seulement 50cartons.j'ai appelé le client pour l'en informé pour qu'il se prépare,il a dit d'accord._x000a_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_x000a_Merci"/>
    <x v="1"/>
    <m/>
    <m/>
    <m/>
    <x v="3"/>
    <x v="0"/>
  </r>
  <r>
    <x v="17"/>
    <x v="6"/>
    <x v="6"/>
    <x v="34"/>
    <s v="Établissement wa salam"/>
    <x v="259"/>
    <x v="0"/>
    <m/>
    <x v="0"/>
    <x v="1"/>
    <m/>
    <s v="Il avait essayé nos pot de 50g mais dit qu'il n'a pas de clients pour nos produits "/>
    <x v="1"/>
    <m/>
    <m/>
    <m/>
    <x v="3"/>
    <x v="0"/>
  </r>
  <r>
    <x v="17"/>
    <x v="6"/>
    <x v="6"/>
    <x v="34"/>
    <s v="Mouhamed ba"/>
    <x v="260"/>
    <x v="0"/>
    <m/>
    <x v="0"/>
    <x v="1"/>
    <m/>
    <s v="Il lui reste a peu près 73 cartons de refraich stick et pour le lait en poudre il va en discuter avec son patron "/>
    <x v="1"/>
    <m/>
    <m/>
    <m/>
    <x v="3"/>
    <x v="0"/>
  </r>
  <r>
    <x v="17"/>
    <x v="6"/>
    <x v="6"/>
    <x v="34"/>
    <s v="Seye et fils"/>
    <x v="268"/>
    <x v="0"/>
    <m/>
    <x v="0"/>
    <x v="1"/>
    <m/>
    <s v="Il voulait 05 cartons de refraich stick que j'ai pas livré "/>
    <x v="1"/>
    <m/>
    <m/>
    <m/>
    <x v="3"/>
    <x v="0"/>
  </r>
  <r>
    <x v="17"/>
    <x v="6"/>
    <x v="6"/>
    <x v="34"/>
    <s v="Adama ba"/>
    <x v="261"/>
    <x v="0"/>
    <m/>
    <x v="0"/>
    <x v="1"/>
    <m/>
    <s v="Il vend le café royal et demande si le lait évaporé n'es pas disponible "/>
    <x v="1"/>
    <m/>
    <m/>
    <m/>
    <x v="3"/>
    <x v="0"/>
  </r>
  <r>
    <x v="17"/>
    <x v="6"/>
    <x v="6"/>
    <x v="34"/>
    <s v="Dieng et frère "/>
    <x v="257"/>
    <x v="0"/>
    <m/>
    <x v="0"/>
    <x v="1"/>
    <m/>
    <s v="Il dit que notre livraison ne vient pas a temps il achète chez Abdourahmane "/>
    <x v="1"/>
    <m/>
    <m/>
    <m/>
    <x v="3"/>
    <x v="0"/>
  </r>
  <r>
    <x v="17"/>
    <x v="6"/>
    <x v="6"/>
    <x v="34"/>
    <s v="Pape Niang "/>
    <x v="253"/>
    <x v="1"/>
    <m/>
    <x v="0"/>
    <x v="1"/>
    <m/>
    <s v="Il lui reste 2 cartons de refraich stick "/>
    <x v="1"/>
    <m/>
    <m/>
    <m/>
    <x v="3"/>
    <x v="0"/>
  </r>
  <r>
    <x v="17"/>
    <x v="6"/>
    <x v="6"/>
    <x v="34"/>
    <s v="Mbaye Dieng "/>
    <x v="255"/>
    <x v="0"/>
    <m/>
    <x v="0"/>
    <x v="1"/>
    <m/>
    <s v="Il m'avait commender 10 cartons refraich que j'ai pas livré il a acheté le café royal "/>
    <x v="1"/>
    <m/>
    <m/>
    <m/>
    <x v="3"/>
    <x v="0"/>
  </r>
  <r>
    <x v="17"/>
    <x v="6"/>
    <x v="6"/>
    <x v="34"/>
    <s v="Mor Dieng "/>
    <x v="257"/>
    <x v="0"/>
    <m/>
    <x v="0"/>
    <x v="1"/>
    <m/>
    <s v="Il va discuter avec son frère pour pouvoir prendre 50 cartons de refraich stick et pour les autres produits il n'a pas commencé à vendre "/>
    <x v="1"/>
    <m/>
    <m/>
    <m/>
    <x v="3"/>
    <x v="0"/>
  </r>
  <r>
    <x v="17"/>
    <x v="6"/>
    <x v="6"/>
    <x v="34"/>
    <s v="IBRAHIMA NGOM "/>
    <x v="254"/>
    <x v="0"/>
    <m/>
    <x v="0"/>
    <x v="1"/>
    <m/>
    <s v="Il avait passé sa commande depuis et c'est pas livré "/>
    <x v="1"/>
    <m/>
    <m/>
    <m/>
    <x v="3"/>
    <x v="0"/>
  </r>
  <r>
    <x v="17"/>
    <x v="6"/>
    <x v="6"/>
    <x v="34"/>
    <s v="Alpha "/>
    <x v="270"/>
    <x v="0"/>
    <m/>
    <x v="1"/>
    <x v="1"/>
    <m/>
    <s v="Il n'était pas présent "/>
    <x v="1"/>
    <m/>
    <m/>
    <m/>
    <x v="3"/>
    <x v="0"/>
  </r>
  <r>
    <x v="17"/>
    <x v="6"/>
    <x v="6"/>
    <x v="34"/>
    <s v="Samba"/>
    <x v="588"/>
    <x v="0"/>
    <m/>
    <x v="1"/>
    <x v="1"/>
    <m/>
    <s v="Il n'a pas commencé à vendre nos produits "/>
    <x v="1"/>
    <m/>
    <m/>
    <m/>
    <x v="3"/>
    <x v="0"/>
  </r>
  <r>
    <x v="17"/>
    <x v="6"/>
    <x v="6"/>
    <x v="34"/>
    <s v="Ousmane Diallo "/>
    <x v="264"/>
    <x v="0"/>
    <m/>
    <x v="1"/>
    <x v="1"/>
    <m/>
    <s v="Il n'était pas présent "/>
    <x v="1"/>
    <m/>
    <m/>
    <m/>
    <x v="3"/>
    <x v="0"/>
  </r>
  <r>
    <x v="17"/>
    <x v="6"/>
    <x v="6"/>
    <x v="34"/>
    <s v="Serigne fallou Dieng"/>
    <x v="267"/>
    <x v="0"/>
    <m/>
    <x v="1"/>
    <x v="1"/>
    <m/>
    <s v="Il fait partie des frère Dieng ils vont m'appeler pour passer leur commende"/>
    <x v="1"/>
    <m/>
    <m/>
    <m/>
    <x v="3"/>
    <x v="0"/>
  </r>
  <r>
    <x v="17"/>
    <x v="6"/>
    <x v="6"/>
    <x v="34"/>
    <s v="Bada "/>
    <x v="266"/>
    <x v="1"/>
    <m/>
    <x v="1"/>
    <x v="1"/>
    <m/>
    <s v="Il dit qu'il n'a pas d'argent "/>
    <x v="1"/>
    <m/>
    <m/>
    <m/>
    <x v="3"/>
    <x v="0"/>
  </r>
  <r>
    <x v="17"/>
    <x v="6"/>
    <x v="6"/>
    <x v="34"/>
    <s v="Mame cheikh "/>
    <x v="269"/>
    <x v="1"/>
    <m/>
    <x v="1"/>
    <x v="1"/>
    <m/>
    <s v="Il lui reste encore le café 3 cartons "/>
    <x v="1"/>
    <m/>
    <m/>
    <m/>
    <x v="3"/>
    <x v="0"/>
  </r>
  <r>
    <x v="17"/>
    <x v="6"/>
    <x v="6"/>
    <x v="34"/>
    <s v="Malick bah"/>
    <x v="252"/>
    <x v="0"/>
    <m/>
    <x v="1"/>
    <x v="1"/>
    <m/>
    <s v="Il achète le café refraich stick moyen de 26000 f"/>
    <x v="1"/>
    <m/>
    <m/>
    <m/>
    <x v="3"/>
    <x v="0"/>
  </r>
  <r>
    <x v="17"/>
    <x v="6"/>
    <x v="6"/>
    <x v="34"/>
    <s v="Djili "/>
    <x v="256"/>
    <x v="0"/>
    <m/>
    <x v="1"/>
    <x v="1"/>
    <m/>
    <s v="Il lui reste des café refraich en boîte "/>
    <x v="1"/>
    <m/>
    <m/>
    <m/>
    <x v="3"/>
    <x v="0"/>
  </r>
  <r>
    <x v="17"/>
    <x v="6"/>
    <x v="6"/>
    <x v="34"/>
    <s v="Mamour Diop "/>
    <x v="589"/>
    <x v="0"/>
    <m/>
    <x v="1"/>
    <x v="1"/>
    <m/>
    <s v="Il m'a proposé 25500 pour le café refraich "/>
    <x v="1"/>
    <m/>
    <m/>
    <m/>
    <x v="3"/>
    <x v="0"/>
  </r>
  <r>
    <x v="17"/>
    <x v="6"/>
    <x v="6"/>
    <x v="34"/>
    <s v="Ali Diop "/>
    <x v="263"/>
    <x v="1"/>
    <m/>
    <x v="1"/>
    <x v="1"/>
    <m/>
    <s v="Il n'était pas présent "/>
    <x v="1"/>
    <m/>
    <m/>
    <m/>
    <x v="3"/>
    <x v="0"/>
  </r>
  <r>
    <x v="17"/>
    <x v="6"/>
    <x v="6"/>
    <x v="34"/>
    <s v="Seye et fils "/>
    <x v="590"/>
    <x v="0"/>
    <m/>
    <x v="1"/>
    <x v="1"/>
    <m/>
    <s v="Il ne peut pas prendre par quantité le café refraich stick et pour les pots il dit qu'il vend que Nescafé et terranga"/>
    <x v="1"/>
    <m/>
    <m/>
    <m/>
    <x v="3"/>
    <x v="0"/>
  </r>
  <r>
    <x v="17"/>
    <x v="6"/>
    <x v="6"/>
    <x v="34"/>
    <s v="IBRAHIMA "/>
    <x v="272"/>
    <x v="1"/>
    <m/>
    <x v="1"/>
    <x v="1"/>
    <m/>
    <s v="Il achète nos produits chez Abdourahmane "/>
    <x v="1"/>
    <m/>
    <m/>
    <m/>
    <x v="3"/>
    <x v="0"/>
  </r>
  <r>
    <x v="17"/>
    <x v="6"/>
    <x v="6"/>
    <x v="34"/>
    <s v="Dieng"/>
    <x v="591"/>
    <x v="0"/>
    <m/>
    <x v="1"/>
    <x v="1"/>
    <m/>
    <s v="Dit de repasser "/>
    <x v="1"/>
    <m/>
    <m/>
    <m/>
    <x v="3"/>
    <x v="0"/>
  </r>
  <r>
    <x v="17"/>
    <x v="6"/>
    <x v="6"/>
    <x v="34"/>
    <s v="Malado"/>
    <x v="265"/>
    <x v="1"/>
    <m/>
    <x v="0"/>
    <x v="1"/>
    <m/>
    <s v="Il voulait 5 cartons en urgence donc je lui ai propose d'acheter chez Mohamed "/>
    <x v="1"/>
    <m/>
    <m/>
    <m/>
    <x v="3"/>
    <x v="0"/>
  </r>
  <r>
    <x v="17"/>
    <x v="6"/>
    <x v="6"/>
    <x v="34"/>
    <s v="Abdourahmane "/>
    <x v="258"/>
    <x v="0"/>
    <m/>
    <x v="0"/>
    <x v="1"/>
    <m/>
    <s v="Il lui reste à peu près 29 cartons de refraich stick que je lui es livré le 18 juin passé "/>
    <x v="1"/>
    <m/>
    <m/>
    <m/>
    <x v="3"/>
    <x v="0"/>
  </r>
  <r>
    <x v="17"/>
    <x v="1"/>
    <x v="1"/>
    <x v="2"/>
    <s v="DJILI SENE"/>
    <x v="7"/>
    <x v="0"/>
    <m/>
    <x v="1"/>
    <x v="1"/>
    <m/>
    <s v="Il dit qu'il va essayer ultérieurement, il a beaucoup de café good érnergie de même que leur lait en poudre"/>
    <x v="1"/>
    <m/>
    <m/>
    <m/>
    <x v="3"/>
    <x v="0"/>
  </r>
  <r>
    <x v="17"/>
    <x v="1"/>
    <x v="1"/>
    <x v="2"/>
    <s v="PA DIOP"/>
    <x v="11"/>
    <x v="1"/>
    <m/>
    <x v="1"/>
    <x v="1"/>
    <m/>
    <s v="Il a arrété de vendre le lait en poudre et le café, il ne demande que l'évaporé"/>
    <x v="1"/>
    <m/>
    <m/>
    <m/>
    <x v="3"/>
    <x v="0"/>
  </r>
  <r>
    <x v="17"/>
    <x v="1"/>
    <x v="1"/>
    <x v="2"/>
    <s v="MODOU WADE"/>
    <x v="9"/>
    <x v="1"/>
    <m/>
    <x v="1"/>
    <x v="1"/>
    <m/>
    <s v="Il dit qu'il va essayer aprés"/>
    <x v="1"/>
    <m/>
    <m/>
    <m/>
    <x v="3"/>
    <x v="0"/>
  </r>
  <r>
    <x v="17"/>
    <x v="1"/>
    <x v="1"/>
    <x v="2"/>
    <s v="MOUHAMED DIALLO"/>
    <x v="592"/>
    <x v="1"/>
    <m/>
    <x v="0"/>
    <x v="1"/>
    <m/>
    <s v="Il avait commandé 2 cartons 50g que je vais lui remettre demain"/>
    <x v="1"/>
    <m/>
    <m/>
    <m/>
    <x v="3"/>
    <x v="0"/>
  </r>
  <r>
    <x v="17"/>
    <x v="1"/>
    <x v="1"/>
    <x v="2"/>
    <s v="ALPHA DIALLO"/>
    <x v="12"/>
    <x v="1"/>
    <m/>
    <x v="0"/>
    <x v="1"/>
    <m/>
    <s v="Il a terminé les 8 cartons café stick Refraish que lui avait vendu mais n'a pas assé d'argent pour commander en grande quantité en se moment et demande de faire dépot vente"/>
    <x v="1"/>
    <m/>
    <m/>
    <m/>
    <x v="3"/>
    <x v="0"/>
  </r>
  <r>
    <x v="17"/>
    <x v="1"/>
    <x v="1"/>
    <x v="3"/>
    <s v="MOUSSA BA"/>
    <x v="13"/>
    <x v="1"/>
    <m/>
    <x v="0"/>
    <x v="1"/>
    <m/>
    <s v="Il lui reste 2 cartons café sticks Refraish sur les 5 que je lui avait livré"/>
    <x v="1"/>
    <m/>
    <m/>
    <m/>
    <x v="3"/>
    <x v="0"/>
  </r>
  <r>
    <x v="17"/>
    <x v="1"/>
    <x v="1"/>
    <x v="3"/>
    <s v="CHEIKH DIOP"/>
    <x v="14"/>
    <x v="1"/>
    <m/>
    <x v="0"/>
    <x v="1"/>
    <m/>
    <s v="Il lui reste 4 boites sur les 5 cartons Refraish que je lui avait vendu,il veut aussi 5 cartons Altimo que je vais prendre demain chez mon clients Mamadou Dia et lui remettre"/>
    <x v="1"/>
    <m/>
    <m/>
    <m/>
    <x v="3"/>
    <x v="0"/>
  </r>
  <r>
    <x v="17"/>
    <x v="1"/>
    <x v="1"/>
    <x v="3"/>
    <s v="SEYNABOU BA"/>
    <x v="19"/>
    <x v="1"/>
    <m/>
    <x v="0"/>
    <x v="1"/>
    <m/>
    <s v="RESTE 3 cartons café stick Refraish sur les 5 cartons que je lui avait vendu il y a environ 1 mois pour essayage"/>
    <x v="1"/>
    <m/>
    <m/>
    <m/>
    <x v="3"/>
    <x v="0"/>
  </r>
  <r>
    <x v="17"/>
    <x v="1"/>
    <x v="1"/>
    <x v="3"/>
    <s v="LY ET FRERE"/>
    <x v="593"/>
    <x v="0"/>
    <m/>
    <x v="0"/>
    <x v="2"/>
    <m/>
    <s v="Il a terminé son stock de café stick Refraish, café pot 50g et café pots 200g, il attend de regrouper l'argent pour passer commande"/>
    <x v="3"/>
    <n v="5"/>
    <n v="19500"/>
    <n v="97500"/>
    <x v="3"/>
    <x v="0"/>
  </r>
  <r>
    <x v="17"/>
    <x v="1"/>
    <x v="1"/>
    <x v="3"/>
    <s v="NAFAR BOUTIQUE"/>
    <x v="594"/>
    <x v="0"/>
    <m/>
    <x v="0"/>
    <x v="1"/>
    <m/>
    <s v="Il avait commandé 25 cartons café stick Refraish depuis 2 semaine et toujours pas de livraison et le client se plaind vu que c sa 1ere commande"/>
    <x v="1"/>
    <m/>
    <m/>
    <m/>
    <x v="3"/>
    <x v="0"/>
  </r>
  <r>
    <x v="17"/>
    <x v="1"/>
    <x v="1"/>
    <x v="3"/>
    <s v="PAPE DIOP"/>
    <x v="16"/>
    <x v="1"/>
    <m/>
    <x v="0"/>
    <x v="1"/>
    <m/>
    <s v="Il lui reste 21 cartons cartons café stick Refraish sur les 25 que je lui avait vendu pour essage il y a 2 semaine environ"/>
    <x v="1"/>
    <m/>
    <m/>
    <m/>
    <x v="3"/>
    <x v="0"/>
  </r>
  <r>
    <x v="17"/>
    <x v="1"/>
    <x v="1"/>
    <x v="3"/>
    <s v="MAMADOU DIA"/>
    <x v="17"/>
    <x v="0"/>
    <m/>
    <x v="0"/>
    <x v="0"/>
    <s v="Juillet"/>
    <s v="Je lui ai livré 50 cartons café stick Altimo et il reste 50 cartons vu qu'il avait commandé 100 cartons"/>
    <x v="8"/>
    <n v="50"/>
    <n v="31000"/>
    <n v="1550000"/>
    <x v="3"/>
    <x v="0"/>
  </r>
  <r>
    <x v="17"/>
    <x v="1"/>
    <x v="1"/>
    <x v="7"/>
    <s v="MOUSTAPHA DIALLO"/>
    <x v="34"/>
    <x v="0"/>
    <m/>
    <x v="0"/>
    <x v="0"/>
    <s v="Juillet"/>
    <s v="RAS"/>
    <x v="4"/>
    <n v="50"/>
    <n v="9750"/>
    <n v="487500"/>
    <x v="3"/>
    <x v="0"/>
  </r>
  <r>
    <x v="17"/>
    <x v="1"/>
    <x v="1"/>
    <x v="10"/>
    <s v="MATAR LY"/>
    <x v="67"/>
    <x v="0"/>
    <m/>
    <x v="0"/>
    <x v="0"/>
    <s v="Juillet"/>
    <s v="RAS"/>
    <x v="0"/>
    <n v="100"/>
    <n v="26000"/>
    <n v="2600000"/>
    <x v="3"/>
    <x v="0"/>
  </r>
  <r>
    <x v="17"/>
    <x v="6"/>
    <x v="6"/>
    <x v="39"/>
    <s v="Khadam seye"/>
    <x v="595"/>
    <x v="0"/>
    <m/>
    <x v="0"/>
    <x v="2"/>
    <m/>
    <s v="Ras"/>
    <x v="0"/>
    <n v="5"/>
    <n v="26000"/>
    <n v="130000"/>
    <x v="3"/>
    <x v="0"/>
  </r>
  <r>
    <x v="18"/>
    <x v="3"/>
    <x v="3"/>
    <x v="5"/>
    <s v="Ibrahima Diallo"/>
    <x v="596"/>
    <x v="0"/>
    <m/>
    <x v="0"/>
    <x v="1"/>
    <m/>
    <s v="Commande livre"/>
    <x v="1"/>
    <m/>
    <m/>
    <m/>
    <x v="3"/>
    <x v="0"/>
  </r>
  <r>
    <x v="18"/>
    <x v="3"/>
    <x v="3"/>
    <x v="5"/>
    <s v="Mouhem"/>
    <x v="597"/>
    <x v="2"/>
    <m/>
    <x v="0"/>
    <x v="1"/>
    <m/>
    <s v="Il ma dit d passé Une notre fois"/>
    <x v="1"/>
    <m/>
    <m/>
    <m/>
    <x v="3"/>
    <x v="0"/>
  </r>
  <r>
    <x v="18"/>
    <x v="3"/>
    <x v="3"/>
    <x v="5"/>
    <s v="Oumar"/>
    <x v="139"/>
    <x v="0"/>
    <m/>
    <x v="1"/>
    <x v="1"/>
    <m/>
    <s v="Il ma dit d passé Une notre fois"/>
    <x v="1"/>
    <m/>
    <m/>
    <m/>
    <x v="3"/>
    <x v="0"/>
  </r>
  <r>
    <x v="18"/>
    <x v="3"/>
    <x v="3"/>
    <x v="5"/>
    <s v="More"/>
    <x v="133"/>
    <x v="1"/>
    <m/>
    <x v="0"/>
    <x v="1"/>
    <m/>
    <s v="Il connaît non produit"/>
    <x v="1"/>
    <m/>
    <m/>
    <m/>
    <x v="3"/>
    <x v="0"/>
  </r>
  <r>
    <x v="18"/>
    <x v="3"/>
    <x v="3"/>
    <x v="5"/>
    <s v="Alune Bah"/>
    <x v="25"/>
    <x v="0"/>
    <m/>
    <x v="1"/>
    <x v="1"/>
    <m/>
    <s v="Il veut le sticker pour essayer mais il ma dit d passé Une notre fois"/>
    <x v="1"/>
    <m/>
    <m/>
    <m/>
    <x v="3"/>
    <x v="0"/>
  </r>
  <r>
    <x v="18"/>
    <x v="3"/>
    <x v="3"/>
    <x v="5"/>
    <s v="Dame"/>
    <x v="311"/>
    <x v="0"/>
    <m/>
    <x v="0"/>
    <x v="2"/>
    <m/>
    <s v="Il veut 25carton de refraich+5 carton de 200g de pote pour essayer"/>
    <x v="0"/>
    <n v="25"/>
    <n v="26000"/>
    <n v="650000"/>
    <x v="3"/>
    <x v="0"/>
  </r>
  <r>
    <x v="18"/>
    <x v="3"/>
    <x v="3"/>
    <x v="5"/>
    <s v="Mamadou bah"/>
    <x v="27"/>
    <x v="2"/>
    <m/>
    <x v="0"/>
    <x v="1"/>
    <m/>
    <s v="Ras"/>
    <x v="1"/>
    <m/>
    <m/>
    <m/>
    <x v="3"/>
    <x v="0"/>
  </r>
  <r>
    <x v="18"/>
    <x v="0"/>
    <x v="0"/>
    <x v="6"/>
    <s v="Moussa "/>
    <x v="29"/>
    <x v="1"/>
    <m/>
    <x v="0"/>
    <x v="1"/>
    <m/>
    <s v="Ma demande de repasser "/>
    <x v="1"/>
    <m/>
    <m/>
    <m/>
    <x v="3"/>
    <x v="0"/>
  </r>
  <r>
    <x v="18"/>
    <x v="0"/>
    <x v="0"/>
    <x v="6"/>
    <s v="Karamoko "/>
    <x v="302"/>
    <x v="3"/>
    <m/>
    <x v="1"/>
    <x v="1"/>
    <m/>
    <s v="Le patron était sorti "/>
    <x v="1"/>
    <m/>
    <m/>
    <m/>
    <x v="3"/>
    <x v="0"/>
  </r>
  <r>
    <x v="18"/>
    <x v="0"/>
    <x v="0"/>
    <x v="6"/>
    <s v="Le toro"/>
    <x v="31"/>
    <x v="0"/>
    <m/>
    <x v="1"/>
    <x v="1"/>
    <m/>
    <s v="Il dise que nos produits sont inconnu labas par les consommateurs "/>
    <x v="1"/>
    <m/>
    <m/>
    <m/>
    <x v="3"/>
    <x v="0"/>
  </r>
  <r>
    <x v="18"/>
    <x v="0"/>
    <x v="0"/>
    <x v="6"/>
    <s v="Omar"/>
    <x v="303"/>
    <x v="1"/>
    <m/>
    <x v="1"/>
    <x v="1"/>
    <m/>
    <s v="Ma demande de repasser "/>
    <x v="1"/>
    <m/>
    <m/>
    <m/>
    <x v="3"/>
    <x v="0"/>
  </r>
  <r>
    <x v="18"/>
    <x v="0"/>
    <x v="0"/>
    <x v="6"/>
    <s v="Lamarana "/>
    <x v="33"/>
    <x v="0"/>
    <m/>
    <x v="1"/>
    <x v="1"/>
    <m/>
    <s v="Le patron est en voyage "/>
    <x v="1"/>
    <m/>
    <m/>
    <m/>
    <x v="3"/>
    <x v="0"/>
  </r>
  <r>
    <x v="18"/>
    <x v="0"/>
    <x v="0"/>
    <x v="6"/>
    <s v="Daouda "/>
    <x v="32"/>
    <x v="0"/>
    <m/>
    <x v="1"/>
    <x v="1"/>
    <m/>
    <s v="Qu'il attend que ses clients lui en demande "/>
    <x v="1"/>
    <m/>
    <m/>
    <m/>
    <x v="3"/>
    <x v="0"/>
  </r>
  <r>
    <x v="18"/>
    <x v="0"/>
    <x v="0"/>
    <x v="6"/>
    <s v="Vieux dia "/>
    <x v="443"/>
    <x v="0"/>
    <m/>
    <x v="1"/>
    <x v="1"/>
    <m/>
    <s v="La demande de repasser, qu'il lui reste quelques boîtes encore "/>
    <x v="1"/>
    <m/>
    <m/>
    <m/>
    <x v="3"/>
    <x v="0"/>
  </r>
  <r>
    <x v="18"/>
    <x v="0"/>
    <x v="0"/>
    <x v="38"/>
    <s v="Willan"/>
    <x v="301"/>
    <x v="1"/>
    <m/>
    <x v="1"/>
    <x v="1"/>
    <m/>
    <s v="Il était absent"/>
    <x v="1"/>
    <m/>
    <m/>
    <m/>
    <x v="3"/>
    <x v="0"/>
  </r>
  <r>
    <x v="18"/>
    <x v="0"/>
    <x v="0"/>
    <x v="38"/>
    <s v="Makhtar"/>
    <x v="598"/>
    <x v="0"/>
    <m/>
    <x v="1"/>
    <x v="1"/>
    <m/>
    <s v="Qu'il a arrêté de vendre nos produits car ils sont lents a écouler"/>
    <x v="1"/>
    <m/>
    <m/>
    <m/>
    <x v="3"/>
    <x v="0"/>
  </r>
  <r>
    <x v="18"/>
    <x v="0"/>
    <x v="0"/>
    <x v="38"/>
    <s v="Mamadou"/>
    <x v="300"/>
    <x v="0"/>
    <m/>
    <x v="1"/>
    <x v="1"/>
    <m/>
    <s v="Ma demande de repasser qu'il y réfléchir"/>
    <x v="1"/>
    <m/>
    <m/>
    <m/>
    <x v="3"/>
    <x v="0"/>
  </r>
  <r>
    <x v="18"/>
    <x v="0"/>
    <x v="0"/>
    <x v="38"/>
    <s v="Djibril"/>
    <x v="299"/>
    <x v="1"/>
    <m/>
    <x v="1"/>
    <x v="1"/>
    <m/>
    <s v="M'a demandé de repasser"/>
    <x v="1"/>
    <m/>
    <m/>
    <m/>
    <x v="3"/>
    <x v="0"/>
  </r>
  <r>
    <x v="18"/>
    <x v="0"/>
    <x v="0"/>
    <x v="38"/>
    <s v="Omar Diallo"/>
    <x v="298"/>
    <x v="1"/>
    <m/>
    <x v="1"/>
    <x v="1"/>
    <m/>
    <s v="Qu'il y réfléchir car nos produits sont chers selon lui"/>
    <x v="1"/>
    <m/>
    <m/>
    <m/>
    <x v="3"/>
    <x v="0"/>
  </r>
  <r>
    <x v="18"/>
    <x v="0"/>
    <x v="0"/>
    <x v="38"/>
    <s v="Cheikh tidiane diop"/>
    <x v="599"/>
    <x v="0"/>
    <m/>
    <x v="1"/>
    <x v="1"/>
    <m/>
    <s v="Ma demandé de repasser "/>
    <x v="1"/>
    <m/>
    <m/>
    <m/>
    <x v="3"/>
    <x v="0"/>
  </r>
  <r>
    <x v="18"/>
    <x v="1"/>
    <x v="1"/>
    <x v="10"/>
    <s v="TAPHA GAYE"/>
    <x v="68"/>
    <x v="0"/>
    <m/>
    <x v="0"/>
    <x v="1"/>
    <m/>
    <s v="Il lui reste 25 cartons café stick Refraish sur les 50 cartons que je lui avait vendu il ya 1 mois"/>
    <x v="1"/>
    <m/>
    <m/>
    <m/>
    <x v="3"/>
    <x v="0"/>
  </r>
  <r>
    <x v="18"/>
    <x v="1"/>
    <x v="1"/>
    <x v="10"/>
    <s v="PERE NIANG"/>
    <x v="61"/>
    <x v="0"/>
    <m/>
    <x v="1"/>
    <x v="1"/>
    <m/>
    <s v="Il ne vend pas de café ou lait "/>
    <x v="1"/>
    <m/>
    <m/>
    <m/>
    <x v="3"/>
    <x v="0"/>
  </r>
  <r>
    <x v="18"/>
    <x v="1"/>
    <x v="1"/>
    <x v="10"/>
    <s v="THUERNO GUISSE"/>
    <x v="60"/>
    <x v="0"/>
    <m/>
    <x v="0"/>
    <x v="0"/>
    <s v="Juillet"/>
    <s v="Il avait déjà essayé nos café pot et aujojrd'hui je l'ai vendu 1 carton café pot 100g Altimo pour esseyage "/>
    <x v="13"/>
    <n v="1"/>
    <n v="35500"/>
    <n v="35500"/>
    <x v="3"/>
    <x v="0"/>
  </r>
  <r>
    <x v="18"/>
    <x v="1"/>
    <x v="1"/>
    <x v="10"/>
    <s v="TAPHA GUEYE"/>
    <x v="62"/>
    <x v="1"/>
    <m/>
    <x v="1"/>
    <x v="1"/>
    <m/>
    <s v="Il a arrété de vendre du café ou du lait vu k c'est trop lent chez lui"/>
    <x v="1"/>
    <m/>
    <m/>
    <m/>
    <x v="3"/>
    <x v="0"/>
  </r>
  <r>
    <x v="18"/>
    <x v="1"/>
    <x v="1"/>
    <x v="10"/>
    <s v="YERI DIALLO"/>
    <x v="63"/>
    <x v="0"/>
    <m/>
    <x v="1"/>
    <x v="1"/>
    <m/>
    <s v="Il dis qu'il va faire essayage ultérieurement"/>
    <x v="1"/>
    <m/>
    <m/>
    <m/>
    <x v="3"/>
    <x v="0"/>
  </r>
  <r>
    <x v="18"/>
    <x v="1"/>
    <x v="1"/>
    <x v="10"/>
    <s v="MAMADOU SALIOU DIALLO"/>
    <x v="64"/>
    <x v="1"/>
    <m/>
    <x v="1"/>
    <x v="2"/>
    <m/>
    <s v="Il a demandé les 2 cartons café stick pour essaye et voir si sa va marché chez lui"/>
    <x v="0"/>
    <n v="2"/>
    <n v="26000"/>
    <n v="52000"/>
    <x v="3"/>
    <x v="0"/>
  </r>
  <r>
    <x v="18"/>
    <x v="1"/>
    <x v="1"/>
    <x v="10"/>
    <s v="OUSMANE BA"/>
    <x v="65"/>
    <x v="1"/>
    <m/>
    <x v="0"/>
    <x v="2"/>
    <m/>
    <s v="Je lui avait vendu 5 cartons café stick Altimo qu'il a déjà vendu et aujourd'hui son frère a commandé 1 carton en attendant son retour vu qu'il est parti en voyage"/>
    <x v="8"/>
    <n v="1"/>
    <n v="31000"/>
    <n v="31000"/>
    <x v="3"/>
    <x v="0"/>
  </r>
  <r>
    <x v="18"/>
    <x v="1"/>
    <x v="1"/>
    <x v="10"/>
    <s v="ABDALAYE DIALLO"/>
    <x v="66"/>
    <x v="0"/>
    <m/>
    <x v="0"/>
    <x v="1"/>
    <m/>
    <s v="Il lui reste du stock de café stick Refraish et Altimo, café pot Refraish 50g et 200g en stock indéterminé mais dis qu'il va repasser commande une foi k son stock terminé"/>
    <x v="1"/>
    <m/>
    <m/>
    <m/>
    <x v="3"/>
    <x v="0"/>
  </r>
  <r>
    <x v="18"/>
    <x v="1"/>
    <x v="1"/>
    <x v="10"/>
    <s v="MATAR LY"/>
    <x v="67"/>
    <x v="0"/>
    <m/>
    <x v="0"/>
    <x v="2"/>
    <m/>
    <s v="RAS"/>
    <x v="0"/>
    <n v="100"/>
    <n v="26000"/>
    <n v="2600000"/>
    <x v="3"/>
    <x v="0"/>
  </r>
  <r>
    <x v="18"/>
    <x v="1"/>
    <x v="1"/>
    <x v="41"/>
    <s v="MAMADOU LAMINE DIALLO"/>
    <x v="369"/>
    <x v="0"/>
    <m/>
    <x v="0"/>
    <x v="1"/>
    <m/>
    <s v="Il lui reste 22 cartons café stcik Altimo sur les 25 cartons que je lui avait vendu depuis 1 mois"/>
    <x v="1"/>
    <m/>
    <m/>
    <m/>
    <x v="3"/>
    <x v="0"/>
  </r>
  <r>
    <x v="18"/>
    <x v="1"/>
    <x v="1"/>
    <x v="41"/>
    <s v="AMADOU SOW"/>
    <x v="600"/>
    <x v="0"/>
    <m/>
    <x v="1"/>
    <x v="1"/>
    <m/>
    <s v="C'est un client de Diéne Senghor de l'usine qui lui avait livré du café stick Altimo 50 cartons dernièrement"/>
    <x v="1"/>
    <m/>
    <m/>
    <m/>
    <x v="3"/>
    <x v="0"/>
  </r>
  <r>
    <x v="18"/>
    <x v="1"/>
    <x v="1"/>
    <x v="41"/>
    <s v="ALIMENTATION TOUT"/>
    <x v="363"/>
    <x v="3"/>
    <m/>
    <x v="1"/>
    <x v="1"/>
    <m/>
    <s v="Il dis qu'il voit voir après"/>
    <x v="1"/>
    <m/>
    <m/>
    <m/>
    <x v="3"/>
    <x v="0"/>
  </r>
  <r>
    <x v="18"/>
    <x v="1"/>
    <x v="1"/>
    <x v="41"/>
    <s v="WOURI BA"/>
    <x v="364"/>
    <x v="0"/>
    <m/>
    <x v="1"/>
    <x v="1"/>
    <m/>
    <s v="Il dit de repasser demain a 10h"/>
    <x v="1"/>
    <m/>
    <m/>
    <m/>
    <x v="3"/>
    <x v="0"/>
  </r>
  <r>
    <x v="18"/>
    <x v="1"/>
    <x v="1"/>
    <x v="41"/>
    <s v="MOUHAMED FALL"/>
    <x v="365"/>
    <x v="3"/>
    <m/>
    <x v="1"/>
    <x v="1"/>
    <m/>
    <s v="Il dit qu'il va essaye après la plupart du temps il achéte ses marchandise à Dakar"/>
    <x v="1"/>
    <m/>
    <m/>
    <m/>
    <x v="3"/>
    <x v="0"/>
  </r>
  <r>
    <x v="18"/>
    <x v="1"/>
    <x v="1"/>
    <x v="41"/>
    <s v="OMAR DIALLO"/>
    <x v="366"/>
    <x v="1"/>
    <m/>
    <x v="0"/>
    <x v="1"/>
    <m/>
    <s v="Je lui avait vendu 1 cartons café stick Altimo pour essayer y a longtemp mais depui il ne la pas vendu il dit que ses clients ne lui demande que le Nescafé"/>
    <x v="1"/>
    <m/>
    <m/>
    <m/>
    <x v="3"/>
    <x v="0"/>
  </r>
  <r>
    <x v="18"/>
    <x v="1"/>
    <x v="1"/>
    <x v="41"/>
    <s v="SOULEYMANE SY"/>
    <x v="367"/>
    <x v="0"/>
    <m/>
    <x v="1"/>
    <x v="1"/>
    <m/>
    <s v="Il était absent aujourd'hui"/>
    <x v="1"/>
    <m/>
    <m/>
    <m/>
    <x v="3"/>
    <x v="0"/>
  </r>
  <r>
    <x v="18"/>
    <x v="1"/>
    <x v="1"/>
    <x v="41"/>
    <s v="FALLOU FALL"/>
    <x v="368"/>
    <x v="0"/>
    <m/>
    <x v="1"/>
    <x v="1"/>
    <m/>
    <s v="Il ne vend pas de café ou du lait sauf pour les événements ou le ramadan car il est face du Supéco et s'il achéte il ne pourra pas vendre"/>
    <x v="1"/>
    <m/>
    <m/>
    <m/>
    <x v="3"/>
    <x v="0"/>
  </r>
  <r>
    <x v="18"/>
    <x v="6"/>
    <x v="6"/>
    <x v="12"/>
    <s v="Fallou"/>
    <x v="80"/>
    <x v="0"/>
    <m/>
    <x v="1"/>
    <x v="2"/>
    <m/>
    <s v="Il veut essayer "/>
    <x v="3"/>
    <n v="2"/>
    <n v="19500"/>
    <n v="39000"/>
    <x v="3"/>
    <x v="0"/>
  </r>
  <r>
    <x v="18"/>
    <x v="6"/>
    <x v="6"/>
    <x v="12"/>
    <s v="Alassane Diallo "/>
    <x v="79"/>
    <x v="0"/>
    <m/>
    <x v="1"/>
    <x v="1"/>
    <m/>
    <s v="Il avait commender 25 cartons de refraich stick pour lui et Alpha Oumar Diallo mais il ont acheté chez Araty "/>
    <x v="1"/>
    <m/>
    <m/>
    <m/>
    <x v="3"/>
    <x v="0"/>
  </r>
  <r>
    <x v="18"/>
    <x v="6"/>
    <x v="6"/>
    <x v="12"/>
    <s v="Alpha Oumar Diallo "/>
    <x v="601"/>
    <x v="0"/>
    <m/>
    <x v="1"/>
    <x v="1"/>
    <m/>
    <s v="Il voulait partager 25 cartons de refraich avec Alassane Diallo mais ils ont acheté chez Araty "/>
    <x v="1"/>
    <m/>
    <m/>
    <m/>
    <x v="3"/>
    <x v="0"/>
  </r>
  <r>
    <x v="18"/>
    <x v="6"/>
    <x v="6"/>
    <x v="12"/>
    <s v="Mohamed Diallo "/>
    <x v="78"/>
    <x v="0"/>
    <m/>
    <x v="1"/>
    <x v="1"/>
    <m/>
    <s v="La boutique n'était pas ouvert "/>
    <x v="1"/>
    <m/>
    <m/>
    <m/>
    <x v="3"/>
    <x v="0"/>
  </r>
  <r>
    <x v="18"/>
    <x v="6"/>
    <x v="6"/>
    <x v="12"/>
    <s v="Diouf"/>
    <x v="81"/>
    <x v="1"/>
    <m/>
    <x v="1"/>
    <x v="1"/>
    <m/>
    <s v="Il vend que le café Nescafé "/>
    <x v="1"/>
    <m/>
    <m/>
    <m/>
    <x v="3"/>
    <x v="0"/>
  </r>
  <r>
    <x v="18"/>
    <x v="6"/>
    <x v="6"/>
    <x v="12"/>
    <s v="Dione et frère "/>
    <x v="602"/>
    <x v="1"/>
    <m/>
    <x v="1"/>
    <x v="1"/>
    <m/>
    <s v="Il me dit toujours que le patron n'était pas présent "/>
    <x v="1"/>
    <m/>
    <m/>
    <m/>
    <x v="3"/>
    <x v="0"/>
  </r>
  <r>
    <x v="18"/>
    <x v="6"/>
    <x v="6"/>
    <x v="12"/>
    <s v="Abdoulaye Diallo "/>
    <x v="603"/>
    <x v="0"/>
    <m/>
    <x v="1"/>
    <x v="1"/>
    <m/>
    <s v="Il avait commender 5 cartons de refraich stick et pour le lait il dit qu'il vend que le lait laicran "/>
    <x v="1"/>
    <m/>
    <m/>
    <m/>
    <x v="3"/>
    <x v="0"/>
  </r>
  <r>
    <x v="18"/>
    <x v="5"/>
    <x v="5"/>
    <x v="13"/>
    <s v="cale cole"/>
    <x v="604"/>
    <x v="0"/>
    <m/>
    <x v="0"/>
    <x v="1"/>
    <m/>
    <s v="Je l'est  venduit le café stick le 26passè mais le café est trop  lent"/>
    <x v="1"/>
    <m/>
    <m/>
    <m/>
    <x v="3"/>
    <x v="0"/>
  </r>
  <r>
    <x v="18"/>
    <x v="5"/>
    <x v="5"/>
    <x v="13"/>
    <s v="Aliou Ba "/>
    <x v="92"/>
    <x v="0"/>
    <m/>
    <x v="0"/>
    <x v="1"/>
    <m/>
    <s v="Li à commande le kafe stick réfréner samane  passé "/>
    <x v="1"/>
    <m/>
    <m/>
    <m/>
    <x v="3"/>
    <x v="0"/>
  </r>
  <r>
    <x v="18"/>
    <x v="5"/>
    <x v="5"/>
    <x v="13"/>
    <s v="Memedou  Diallo "/>
    <x v="327"/>
    <x v="0"/>
    <m/>
    <x v="0"/>
    <x v="1"/>
    <m/>
    <s v="J'ai  les vendus un carton de referais pour essayer mais sa reste "/>
    <x v="1"/>
    <m/>
    <m/>
    <m/>
    <x v="3"/>
    <x v="0"/>
  </r>
  <r>
    <x v="18"/>
    <x v="5"/>
    <x v="5"/>
    <x v="13"/>
    <s v="Omare Ndaiye "/>
    <x v="605"/>
    <x v="0"/>
    <m/>
    <x v="0"/>
    <x v="1"/>
    <m/>
    <s v=" Li le reste 3carton de  kafe refreche"/>
    <x v="1"/>
    <m/>
    <m/>
    <m/>
    <x v="3"/>
    <x v="0"/>
  </r>
  <r>
    <x v="18"/>
    <x v="5"/>
    <x v="5"/>
    <x v="13"/>
    <s v="Ismiala "/>
    <x v="90"/>
    <x v="0"/>
    <m/>
    <x v="1"/>
    <x v="1"/>
    <m/>
    <s v="Le patron est sorti "/>
    <x v="1"/>
    <m/>
    <m/>
    <m/>
    <x v="3"/>
    <x v="0"/>
  </r>
  <r>
    <x v="18"/>
    <x v="5"/>
    <x v="5"/>
    <x v="13"/>
    <s v="Siradio  Barry "/>
    <x v="85"/>
    <x v="0"/>
    <m/>
    <x v="0"/>
    <x v="1"/>
    <m/>
    <s v="liu reste du produit "/>
    <x v="1"/>
    <m/>
    <m/>
    <m/>
    <x v="3"/>
    <x v="0"/>
  </r>
  <r>
    <x v="18"/>
    <x v="5"/>
    <x v="5"/>
    <x v="13"/>
    <s v="Billo salle "/>
    <x v="87"/>
    <x v="0"/>
    <m/>
    <x v="1"/>
    <x v="1"/>
    <m/>
    <s v="Li va faire son commande "/>
    <x v="1"/>
    <m/>
    <m/>
    <m/>
    <x v="3"/>
    <x v="0"/>
  </r>
  <r>
    <x v="18"/>
    <x v="5"/>
    <x v="5"/>
    <x v="13"/>
    <s v="Sow "/>
    <x v="494"/>
    <x v="0"/>
    <m/>
    <x v="0"/>
    <x v="1"/>
    <m/>
    <s v="lui dit je que je l'appele demain pour le 200g il veut commander 5 carton "/>
    <x v="1"/>
    <m/>
    <m/>
    <m/>
    <x v="3"/>
    <x v="0"/>
  </r>
  <r>
    <x v="18"/>
    <x v="5"/>
    <x v="5"/>
    <x v="32"/>
    <s v="Mouhamet  diakhoumpa "/>
    <x v="425"/>
    <x v="0"/>
    <m/>
    <x v="0"/>
    <x v="0"/>
    <s v="Juillet"/>
    <s v="Eras "/>
    <x v="2"/>
    <n v="150"/>
    <n v="6000"/>
    <n v="900000"/>
    <x v="3"/>
    <x v="0"/>
  </r>
  <r>
    <x v="18"/>
    <x v="5"/>
    <x v="5"/>
    <x v="32"/>
    <s v="Mouhamet  diakhoumpa "/>
    <x v="425"/>
    <x v="0"/>
    <m/>
    <x v="0"/>
    <x v="0"/>
    <s v="Juillet"/>
    <s v="Eras "/>
    <x v="10"/>
    <n v="150"/>
    <n v="6000"/>
    <n v="900000"/>
    <x v="3"/>
    <x v="0"/>
  </r>
  <r>
    <x v="18"/>
    <x v="2"/>
    <x v="2"/>
    <x v="21"/>
    <s v="Négoce Jum"/>
    <x v="606"/>
    <x v="0"/>
    <m/>
    <x v="1"/>
    <x v="1"/>
    <m/>
    <s v="La gérante demande de revenir une prochaine.elle va d'abord réfléchir sur les produits"/>
    <x v="1"/>
    <m/>
    <m/>
    <m/>
    <x v="3"/>
    <x v="0"/>
  </r>
  <r>
    <x v="18"/>
    <x v="2"/>
    <x v="2"/>
    <x v="21"/>
    <s v="S.K.L"/>
    <x v="556"/>
    <x v="0"/>
    <m/>
    <x v="0"/>
    <x v="1"/>
    <m/>
    <s v="Il a fait sa commande de 100 cartons refraish qui ne sont pas encore livrés"/>
    <x v="1"/>
    <m/>
    <m/>
    <m/>
    <x v="3"/>
    <x v="0"/>
  </r>
  <r>
    <x v="18"/>
    <x v="2"/>
    <x v="2"/>
    <x v="21"/>
    <s v="Fall"/>
    <x v="175"/>
    <x v="0"/>
    <m/>
    <x v="0"/>
    <x v="1"/>
    <m/>
    <s v="Il lui reste encore du stock de lait de 18g.il a arrêté de vendre le café janus 200g car il a pu avoir des cafés 200g moins chers"/>
    <x v="1"/>
    <m/>
    <m/>
    <m/>
    <x v="3"/>
    <x v="0"/>
  </r>
  <r>
    <x v="18"/>
    <x v="2"/>
    <x v="2"/>
    <x v="21"/>
    <s v="Babacar Mbaye Kébé"/>
    <x v="459"/>
    <x v="0"/>
    <m/>
    <x v="0"/>
    <x v="1"/>
    <m/>
    <s v="Il lui reste du stock de café stick altimo.une dizaine de cartons.concernant les cafés 200g il a trouvé des marques moins chers"/>
    <x v="1"/>
    <m/>
    <m/>
    <m/>
    <x v="3"/>
    <x v="0"/>
  </r>
  <r>
    <x v="18"/>
    <x v="2"/>
    <x v="2"/>
    <x v="21"/>
    <s v="Mamoune Mbacké"/>
    <x v="607"/>
    <x v="0"/>
    <m/>
    <x v="0"/>
    <x v="1"/>
    <m/>
    <s v="Il dit qu'il a quelques factures à gérer d'abord après cela  il va me revenir pour faire ses commandes"/>
    <x v="1"/>
    <m/>
    <m/>
    <m/>
    <x v="3"/>
    <x v="0"/>
  </r>
  <r>
    <x v="18"/>
    <x v="2"/>
    <x v="2"/>
    <x v="21"/>
    <s v="Mame Gör"/>
    <x v="608"/>
    <x v="0"/>
    <m/>
    <x v="0"/>
    <x v="1"/>
    <m/>
    <s v="Il lui reste du stock de café 200g .je n'ai pas accès à son dépôt pour vérifier le nombre."/>
    <x v="1"/>
    <m/>
    <m/>
    <m/>
    <x v="3"/>
    <x v="0"/>
  </r>
  <r>
    <x v="18"/>
    <x v="2"/>
    <x v="2"/>
    <x v="21"/>
    <s v="Ameth"/>
    <x v="508"/>
    <x v="0"/>
    <m/>
    <x v="0"/>
    <x v="1"/>
    <m/>
    <s v="Il lui reste 6cartons de lait janus 18g.va me rappeler quand il sera prêt pour renouveler"/>
    <x v="1"/>
    <m/>
    <m/>
    <m/>
    <x v="3"/>
    <x v="0"/>
  </r>
  <r>
    <x v="18"/>
    <x v="2"/>
    <x v="2"/>
    <x v="21"/>
    <s v="Aladji"/>
    <x v="609"/>
    <x v="0"/>
    <m/>
    <x v="0"/>
    <x v="1"/>
    <m/>
    <s v="Il lui reste du stock de café janus 200g.en même temps il m'a expliqué qu'il a pu avoir un autre café moins cher que janus acheté à 17500(bonjourné)"/>
    <x v="1"/>
    <m/>
    <m/>
    <m/>
    <x v="3"/>
    <x v="0"/>
  </r>
  <r>
    <x v="18"/>
    <x v="2"/>
    <x v="2"/>
    <x v="21"/>
    <s v="Khadim"/>
    <x v="610"/>
    <x v="1"/>
    <m/>
    <x v="0"/>
    <x v="1"/>
    <m/>
    <s v="Il dit qu'il a cessé de commander du café ces temps-ci car la rotation est devenue très lente de son côté"/>
    <x v="1"/>
    <m/>
    <m/>
    <m/>
    <x v="3"/>
    <x v="0"/>
  </r>
  <r>
    <x v="18"/>
    <x v="2"/>
    <x v="2"/>
    <x v="21"/>
    <s v="Birane"/>
    <x v="509"/>
    <x v="0"/>
    <m/>
    <x v="0"/>
    <x v="1"/>
    <m/>
    <s v="Il va réfléchir sur les produits et me rappeler"/>
    <x v="1"/>
    <m/>
    <m/>
    <m/>
    <x v="3"/>
    <x v="0"/>
  </r>
  <r>
    <x v="18"/>
    <x v="2"/>
    <x v="2"/>
    <x v="21"/>
    <s v="Seynabou Gakou"/>
    <x v="611"/>
    <x v="0"/>
    <m/>
    <x v="1"/>
    <x v="2"/>
    <m/>
    <s v="Elle a fait sa commande 25cartons refraish sticks pour essayer"/>
    <x v="0"/>
    <n v="25"/>
    <n v="26000"/>
    <n v="650000"/>
    <x v="3"/>
    <x v="0"/>
  </r>
  <r>
    <x v="18"/>
    <x v="2"/>
    <x v="2"/>
    <x v="21"/>
    <s v="Mactar Diallo"/>
    <x v="612"/>
    <x v="0"/>
    <m/>
    <x v="0"/>
    <x v="1"/>
    <m/>
    <s v="Le patron est toujours en voyage"/>
    <x v="1"/>
    <m/>
    <m/>
    <m/>
    <x v="3"/>
    <x v="0"/>
  </r>
  <r>
    <x v="19"/>
    <x v="0"/>
    <x v="0"/>
    <x v="1"/>
    <s v="Supermarché le cayor"/>
    <x v="6"/>
    <x v="0"/>
    <m/>
    <x v="0"/>
    <x v="1"/>
    <m/>
    <s v="Il avait commandé 25 carton de refraish non livré"/>
    <x v="1"/>
    <m/>
    <m/>
    <m/>
    <x v="3"/>
    <x v="0"/>
  </r>
  <r>
    <x v="19"/>
    <x v="0"/>
    <x v="0"/>
    <x v="1"/>
    <s v="Mor diop"/>
    <x v="148"/>
    <x v="1"/>
    <m/>
    <x v="1"/>
    <x v="1"/>
    <m/>
    <s v="Il lui reste du stock de café"/>
    <x v="1"/>
    <m/>
    <m/>
    <m/>
    <x v="3"/>
    <x v="0"/>
  </r>
  <r>
    <x v="19"/>
    <x v="0"/>
    <x v="0"/>
    <x v="1"/>
    <s v="Pa Sylla"/>
    <x v="520"/>
    <x v="0"/>
    <m/>
    <x v="1"/>
    <x v="1"/>
    <m/>
    <s v="Il a son propre fournisseur de janus"/>
    <x v="1"/>
    <m/>
    <m/>
    <m/>
    <x v="3"/>
    <x v="0"/>
  </r>
  <r>
    <x v="19"/>
    <x v="0"/>
    <x v="0"/>
    <x v="1"/>
    <s v="Pape castor"/>
    <x v="153"/>
    <x v="0"/>
    <m/>
    <x v="1"/>
    <x v="1"/>
    <m/>
    <s v="Ma demande de repasser"/>
    <x v="1"/>
    <m/>
    <m/>
    <m/>
    <x v="3"/>
    <x v="0"/>
  </r>
  <r>
    <x v="19"/>
    <x v="0"/>
    <x v="0"/>
    <x v="1"/>
    <s v="Gueye et frère"/>
    <x v="152"/>
    <x v="3"/>
    <m/>
    <x v="0"/>
    <x v="1"/>
    <m/>
    <s v="Il lui reste quelques boîtes de janus"/>
    <x v="1"/>
    <m/>
    <m/>
    <m/>
    <x v="3"/>
    <x v="0"/>
  </r>
  <r>
    <x v="19"/>
    <x v="0"/>
    <x v="0"/>
    <x v="1"/>
    <s v="Dioguou"/>
    <x v="150"/>
    <x v="0"/>
    <m/>
    <x v="0"/>
    <x v="1"/>
    <m/>
    <s v="Il lui reste quelques boîtes de janus, il dit que c'est lent à écouler"/>
    <x v="1"/>
    <m/>
    <m/>
    <m/>
    <x v="3"/>
    <x v="0"/>
  </r>
  <r>
    <x v="19"/>
    <x v="0"/>
    <x v="0"/>
    <x v="1"/>
    <s v="Alioune"/>
    <x v="149"/>
    <x v="0"/>
    <m/>
    <x v="1"/>
    <x v="1"/>
    <m/>
    <s v="Ma demande de repasser"/>
    <x v="1"/>
    <m/>
    <m/>
    <m/>
    <x v="3"/>
    <x v="0"/>
  </r>
  <r>
    <x v="19"/>
    <x v="0"/>
    <x v="0"/>
    <x v="1"/>
    <s v="Sylla"/>
    <x v="151"/>
    <x v="0"/>
    <m/>
    <x v="1"/>
    <x v="1"/>
    <m/>
    <s v="Ma demande de repasser"/>
    <x v="1"/>
    <m/>
    <m/>
    <m/>
    <x v="3"/>
    <x v="0"/>
  </r>
  <r>
    <x v="19"/>
    <x v="0"/>
    <x v="0"/>
    <x v="1"/>
    <s v="Alpha ba "/>
    <x v="613"/>
    <x v="0"/>
    <m/>
    <x v="1"/>
    <x v="1"/>
    <m/>
    <s v="Ma demande de repasser qu'il y réfléchir "/>
    <x v="1"/>
    <m/>
    <m/>
    <m/>
    <x v="3"/>
    <x v="0"/>
  </r>
  <r>
    <x v="19"/>
    <x v="0"/>
    <x v="0"/>
    <x v="1"/>
    <s v="Mouhamed "/>
    <x v="614"/>
    <x v="0"/>
    <m/>
    <x v="1"/>
    <x v="1"/>
    <m/>
    <s v="Ma demande de repasser "/>
    <x v="1"/>
    <m/>
    <m/>
    <m/>
    <x v="3"/>
    <x v="0"/>
  </r>
  <r>
    <x v="19"/>
    <x v="5"/>
    <x v="5"/>
    <x v="9"/>
    <s v="Falou kebe "/>
    <x v="42"/>
    <x v="0"/>
    <m/>
    <x v="0"/>
    <x v="1"/>
    <m/>
    <s v="Li va m'appeler "/>
    <x v="1"/>
    <m/>
    <m/>
    <m/>
    <x v="3"/>
    <x v="0"/>
  </r>
  <r>
    <x v="19"/>
    <x v="5"/>
    <x v="5"/>
    <x v="9"/>
    <s v="Assane "/>
    <x v="295"/>
    <x v="0"/>
    <m/>
    <x v="0"/>
    <x v="1"/>
    <m/>
    <s v="liu    dit   que je repasser dans la semaine _x000a_"/>
    <x v="1"/>
    <m/>
    <m/>
    <m/>
    <x v="3"/>
    <x v="0"/>
  </r>
  <r>
    <x v="19"/>
    <x v="5"/>
    <x v="5"/>
    <x v="9"/>
    <s v="Mbaye Diop "/>
    <x v="615"/>
    <x v="0"/>
    <m/>
    <x v="0"/>
    <x v="1"/>
    <m/>
    <s v="Demande le kamlac "/>
    <x v="1"/>
    <m/>
    <m/>
    <m/>
    <x v="3"/>
    <x v="0"/>
  </r>
  <r>
    <x v="19"/>
    <x v="5"/>
    <x v="5"/>
    <x v="9"/>
    <s v="Atout Ndaiye "/>
    <x v="616"/>
    <x v="1"/>
    <m/>
    <x v="0"/>
    <x v="1"/>
    <m/>
    <s v="Li attend son commande "/>
    <x v="1"/>
    <m/>
    <m/>
    <m/>
    <x v="3"/>
    <x v="0"/>
  </r>
  <r>
    <x v="19"/>
    <x v="5"/>
    <x v="5"/>
    <x v="13"/>
    <s v="Memedou  Ba "/>
    <x v="329"/>
    <x v="0"/>
    <m/>
    <x v="1"/>
    <x v="1"/>
    <m/>
    <s v="liu  attend  son commande "/>
    <x v="1"/>
    <m/>
    <m/>
    <m/>
    <x v="3"/>
    <x v="0"/>
  </r>
  <r>
    <x v="19"/>
    <x v="5"/>
    <x v="5"/>
    <x v="9"/>
    <s v="Bayé  salle "/>
    <x v="46"/>
    <x v="0"/>
    <m/>
    <x v="1"/>
    <x v="1"/>
    <m/>
    <s v="Li est sorti "/>
    <x v="1"/>
    <m/>
    <m/>
    <m/>
    <x v="3"/>
    <x v="0"/>
  </r>
  <r>
    <x v="19"/>
    <x v="5"/>
    <x v="5"/>
    <x v="9"/>
    <s v="Modou  Gueye "/>
    <x v="476"/>
    <x v="0"/>
    <m/>
    <x v="1"/>
    <x v="1"/>
    <m/>
    <s v=" liu dit que Li  ne connaissait pas nos produits "/>
    <x v="1"/>
    <m/>
    <m/>
    <m/>
    <x v="3"/>
    <x v="0"/>
  </r>
  <r>
    <x v="19"/>
    <x v="5"/>
    <x v="5"/>
    <x v="18"/>
    <s v=" Lamarana  Ba "/>
    <x v="43"/>
    <x v="1"/>
    <m/>
    <x v="0"/>
    <x v="1"/>
    <m/>
    <s v=" Liu attend son commande "/>
    <x v="1"/>
    <m/>
    <m/>
    <m/>
    <x v="3"/>
    <x v="0"/>
  </r>
  <r>
    <x v="19"/>
    <x v="5"/>
    <x v="5"/>
    <x v="9"/>
    <s v="Itilere "/>
    <x v="88"/>
    <x v="0"/>
    <m/>
    <x v="0"/>
    <x v="1"/>
    <m/>
    <s v="Depuis l'augmentation du prix Li refuge de fer  une commande "/>
    <x v="1"/>
    <m/>
    <m/>
    <m/>
    <x v="3"/>
    <x v="0"/>
  </r>
  <r>
    <x v="19"/>
    <x v="5"/>
    <x v="5"/>
    <x v="9"/>
    <s v="Moutare "/>
    <x v="296"/>
    <x v="0"/>
    <m/>
    <x v="0"/>
    <x v="1"/>
    <m/>
    <s v="Li reste 5 carton de Altimo "/>
    <x v="1"/>
    <m/>
    <m/>
    <m/>
    <x v="3"/>
    <x v="0"/>
  </r>
  <r>
    <x v="19"/>
    <x v="1"/>
    <x v="1"/>
    <x v="7"/>
    <s v="ABDOU RAHMAN BA"/>
    <x v="124"/>
    <x v="1"/>
    <m/>
    <x v="0"/>
    <x v="0"/>
    <s v="Juillet"/>
    <s v="Il a prix le lait en poudre pour essayage"/>
    <x v="11"/>
    <n v="3"/>
    <n v="12250"/>
    <n v="36750"/>
    <x v="3"/>
    <x v="0"/>
  </r>
  <r>
    <x v="19"/>
    <x v="2"/>
    <x v="2"/>
    <x v="48"/>
    <s v="Elhadj Thiaw"/>
    <x v="487"/>
    <x v="1"/>
    <m/>
    <x v="0"/>
    <x v="0"/>
    <s v="Juillet"/>
    <s v="Il a reçu sa commande de 3cartons pot refraish 50g pour essayer"/>
    <x v="4"/>
    <n v="3"/>
    <n v="10250"/>
    <n v="30750"/>
    <x v="3"/>
    <x v="0"/>
  </r>
  <r>
    <x v="19"/>
    <x v="2"/>
    <x v="2"/>
    <x v="21"/>
    <s v="S K L"/>
    <x v="556"/>
    <x v="0"/>
    <m/>
    <x v="0"/>
    <x v="2"/>
    <m/>
    <s v="Il voudrait que sa commande soit livrée demain le 09juillet"/>
    <x v="0"/>
    <n v="100"/>
    <n v="26000"/>
    <n v="2600000"/>
    <x v="3"/>
    <x v="0"/>
  </r>
  <r>
    <x v="19"/>
    <x v="3"/>
    <x v="3"/>
    <x v="5"/>
    <s v="Alimentation bobo sy"/>
    <x v="55"/>
    <x v="0"/>
    <m/>
    <x v="1"/>
    <x v="1"/>
    <m/>
    <s v="Il veut essayer mais il ma dit c Cher le café stik"/>
    <x v="1"/>
    <m/>
    <m/>
    <m/>
    <x v="3"/>
    <x v="0"/>
  </r>
  <r>
    <x v="19"/>
    <x v="3"/>
    <x v="3"/>
    <x v="5"/>
    <s v="Mouhem Diallo"/>
    <x v="617"/>
    <x v="0"/>
    <m/>
    <x v="1"/>
    <x v="1"/>
    <m/>
    <s v="Il ma dit d passé Une notre fois"/>
    <x v="1"/>
    <m/>
    <m/>
    <m/>
    <x v="3"/>
    <x v="0"/>
  </r>
  <r>
    <x v="19"/>
    <x v="3"/>
    <x v="3"/>
    <x v="5"/>
    <s v="Mamadou Diallo"/>
    <x v="618"/>
    <x v="0"/>
    <m/>
    <x v="0"/>
    <x v="1"/>
    <m/>
    <s v="Il ma dit d passé Une notre fois"/>
    <x v="1"/>
    <m/>
    <m/>
    <m/>
    <x v="3"/>
    <x v="0"/>
  </r>
  <r>
    <x v="19"/>
    <x v="3"/>
    <x v="3"/>
    <x v="5"/>
    <s v="Alfa Bari"/>
    <x v="619"/>
    <x v="0"/>
    <m/>
    <x v="0"/>
    <x v="1"/>
    <m/>
    <s v="Il veut le l'ai janus 25 kg mais il ma dit chez très cher il ma dit le prix c 52000"/>
    <x v="1"/>
    <m/>
    <m/>
    <m/>
    <x v="3"/>
    <x v="0"/>
  </r>
  <r>
    <x v="19"/>
    <x v="3"/>
    <x v="3"/>
    <x v="5"/>
    <s v="Wos binése"/>
    <x v="620"/>
    <x v="0"/>
    <m/>
    <x v="1"/>
    <x v="1"/>
    <m/>
    <s v="Il ma dit d passé Une notre fois"/>
    <x v="1"/>
    <m/>
    <m/>
    <m/>
    <x v="3"/>
    <x v="0"/>
  </r>
  <r>
    <x v="19"/>
    <x v="3"/>
    <x v="3"/>
    <x v="5"/>
    <s v="Bobo diallo"/>
    <x v="621"/>
    <x v="0"/>
    <m/>
    <x v="1"/>
    <x v="1"/>
    <m/>
    <s v="Mais il veut essayer mais il ma dit d passé Une notre fois"/>
    <x v="1"/>
    <m/>
    <m/>
    <m/>
    <x v="3"/>
    <x v="0"/>
  </r>
  <r>
    <x v="19"/>
    <x v="3"/>
    <x v="3"/>
    <x v="5"/>
    <s v="Alayi Diallo"/>
    <x v="306"/>
    <x v="0"/>
    <m/>
    <x v="1"/>
    <x v="1"/>
    <m/>
    <s v="Il les soti"/>
    <x v="1"/>
    <m/>
    <m/>
    <m/>
    <x v="3"/>
    <x v="0"/>
  </r>
  <r>
    <x v="19"/>
    <x v="3"/>
    <x v="3"/>
    <x v="5"/>
    <s v="Khdime"/>
    <x v="59"/>
    <x v="0"/>
    <m/>
    <x v="0"/>
    <x v="1"/>
    <m/>
    <s v="Ras"/>
    <x v="1"/>
    <m/>
    <m/>
    <m/>
    <x v="3"/>
    <x v="0"/>
  </r>
  <r>
    <x v="19"/>
    <x v="3"/>
    <x v="3"/>
    <x v="5"/>
    <s v="Toure"/>
    <x v="141"/>
    <x v="0"/>
    <m/>
    <x v="1"/>
    <x v="1"/>
    <m/>
    <s v="Ras"/>
    <x v="1"/>
    <m/>
    <m/>
    <m/>
    <x v="3"/>
    <x v="0"/>
  </r>
  <r>
    <x v="19"/>
    <x v="3"/>
    <x v="3"/>
    <x v="5"/>
    <s v="Modou"/>
    <x v="51"/>
    <x v="0"/>
    <m/>
    <x v="0"/>
    <x v="1"/>
    <m/>
    <s v="Je les déjà livre 25 carton de réfresh mais il lui reste 5 carton de réfresh"/>
    <x v="1"/>
    <m/>
    <m/>
    <m/>
    <x v="3"/>
    <x v="0"/>
  </r>
  <r>
    <x v="19"/>
    <x v="3"/>
    <x v="3"/>
    <x v="5"/>
    <s v="Ibrahima Diallo"/>
    <x v="622"/>
    <x v="0"/>
    <m/>
    <x v="0"/>
    <x v="1"/>
    <m/>
    <s v="Il ma dit d passé Une notre fois"/>
    <x v="1"/>
    <m/>
    <m/>
    <m/>
    <x v="3"/>
    <x v="0"/>
  </r>
  <r>
    <x v="19"/>
    <x v="3"/>
    <x v="3"/>
    <x v="5"/>
    <s v="Ibrahima Diallo"/>
    <x v="622"/>
    <x v="0"/>
    <m/>
    <x v="0"/>
    <x v="1"/>
    <m/>
    <s v="Il ma dit d passé Une notre fois"/>
    <x v="1"/>
    <m/>
    <m/>
    <m/>
    <x v="3"/>
    <x v="0"/>
  </r>
  <r>
    <x v="19"/>
    <x v="3"/>
    <x v="3"/>
    <x v="5"/>
    <s v="Ibrahima Diallo parcelle unité 3"/>
    <x v="596"/>
    <x v="0"/>
    <m/>
    <x v="0"/>
    <x v="0"/>
    <s v="Juillet"/>
    <s v="Commande livre"/>
    <x v="0"/>
    <n v="25"/>
    <n v="26000"/>
    <n v="650000"/>
    <x v="3"/>
    <x v="0"/>
  </r>
  <r>
    <x v="19"/>
    <x v="3"/>
    <x v="3"/>
    <x v="5"/>
    <s v="Sodidala sarl"/>
    <x v="623"/>
    <x v="0"/>
    <m/>
    <x v="0"/>
    <x v="0"/>
    <s v="Juillet"/>
    <s v="Commande livre"/>
    <x v="0"/>
    <n v="25"/>
    <n v="26000"/>
    <n v="650000"/>
    <x v="3"/>
    <x v="0"/>
  </r>
  <r>
    <x v="19"/>
    <x v="3"/>
    <x v="3"/>
    <x v="27"/>
    <s v="Dame Diop"/>
    <x v="207"/>
    <x v="0"/>
    <m/>
    <x v="0"/>
    <x v="0"/>
    <s v="Juillet"/>
    <s v="Commande livre"/>
    <x v="0"/>
    <n v="25"/>
    <n v="26000"/>
    <n v="650000"/>
    <x v="3"/>
    <x v="0"/>
  </r>
  <r>
    <x v="19"/>
    <x v="3"/>
    <x v="3"/>
    <x v="27"/>
    <s v="Lamine Diallo"/>
    <x v="208"/>
    <x v="0"/>
    <m/>
    <x v="0"/>
    <x v="0"/>
    <s v="Juillet"/>
    <s v="Commande livre"/>
    <x v="0"/>
    <n v="25"/>
    <n v="26000"/>
    <n v="650000"/>
    <x v="3"/>
    <x v="0"/>
  </r>
  <r>
    <x v="19"/>
    <x v="3"/>
    <x v="3"/>
    <x v="5"/>
    <s v="Fallou kane"/>
    <x v="624"/>
    <x v="0"/>
    <m/>
    <x v="1"/>
    <x v="1"/>
    <m/>
    <s v="Il ma dit d passé Une notre fois"/>
    <x v="1"/>
    <m/>
    <m/>
    <m/>
    <x v="3"/>
    <x v="0"/>
  </r>
  <r>
    <x v="19"/>
    <x v="3"/>
    <x v="3"/>
    <x v="5"/>
    <s v="Sakina Distribution"/>
    <x v="57"/>
    <x v="0"/>
    <m/>
    <x v="0"/>
    <x v="1"/>
    <m/>
    <s v="Il ma dit d passé Une notre fois"/>
    <x v="1"/>
    <m/>
    <m/>
    <m/>
    <x v="3"/>
    <x v="0"/>
  </r>
  <r>
    <x v="19"/>
    <x v="3"/>
    <x v="3"/>
    <x v="27"/>
    <s v="Nouri"/>
    <x v="307"/>
    <x v="0"/>
    <m/>
    <x v="0"/>
    <x v="2"/>
    <m/>
    <s v="Il la commande 25 carton de réfresh"/>
    <x v="0"/>
    <n v="25"/>
    <n v="26000"/>
    <n v="650000"/>
    <x v="3"/>
    <x v="0"/>
  </r>
  <r>
    <x v="19"/>
    <x v="6"/>
    <x v="6"/>
    <x v="26"/>
    <s v="DJIBRIL Laye"/>
    <x v="386"/>
    <x v="0"/>
    <m/>
    <x v="0"/>
    <x v="1"/>
    <m/>
    <s v="Il avait commender depuis le début juin il il attend jusqu'à présent "/>
    <x v="1"/>
    <m/>
    <m/>
    <m/>
    <x v="3"/>
    <x v="0"/>
  </r>
  <r>
    <x v="19"/>
    <x v="6"/>
    <x v="6"/>
    <x v="26"/>
    <s v="Bala"/>
    <x v="387"/>
    <x v="0"/>
    <m/>
    <x v="1"/>
    <x v="1"/>
    <m/>
    <s v="Il n'était pas présent "/>
    <x v="1"/>
    <m/>
    <m/>
    <m/>
    <x v="3"/>
    <x v="0"/>
  </r>
  <r>
    <x v="19"/>
    <x v="6"/>
    <x v="6"/>
    <x v="26"/>
    <s v="Salif"/>
    <x v="385"/>
    <x v="0"/>
    <m/>
    <x v="0"/>
    <x v="1"/>
    <m/>
    <s v="Il n'était pas présent mais depuis l'augmentation du prix il n'a pas commencé à vendre nos produits "/>
    <x v="1"/>
    <m/>
    <m/>
    <m/>
    <x v="3"/>
    <x v="0"/>
  </r>
  <r>
    <x v="19"/>
    <x v="6"/>
    <x v="6"/>
    <x v="26"/>
    <s v="Abdou Sow"/>
    <x v="227"/>
    <x v="0"/>
    <m/>
    <x v="0"/>
    <x v="1"/>
    <m/>
    <s v="Il a commencé à acheter chez Balla "/>
    <x v="1"/>
    <m/>
    <m/>
    <m/>
    <x v="3"/>
    <x v="0"/>
  </r>
  <r>
    <x v="19"/>
    <x v="6"/>
    <x v="6"/>
    <x v="26"/>
    <s v="Mactar"/>
    <x v="384"/>
    <x v="0"/>
    <m/>
    <x v="0"/>
    <x v="1"/>
    <m/>
    <s v="Il lui reste du café refraich stick a peu près 39"/>
    <x v="1"/>
    <m/>
    <m/>
    <m/>
    <x v="3"/>
    <x v="0"/>
  </r>
  <r>
    <x v="19"/>
    <x v="6"/>
    <x v="6"/>
    <x v="26"/>
    <s v="Kane"/>
    <x v="383"/>
    <x v="0"/>
    <m/>
    <x v="1"/>
    <x v="1"/>
    <m/>
    <s v="Il a prend nos produits directement à l'usine par ce qu' on lui a ouvert un compte "/>
    <x v="1"/>
    <m/>
    <m/>
    <m/>
    <x v="3"/>
    <x v="0"/>
  </r>
  <r>
    <x v="19"/>
    <x v="6"/>
    <x v="6"/>
    <x v="26"/>
    <s v="Mara"/>
    <x v="382"/>
    <x v="1"/>
    <m/>
    <x v="1"/>
    <x v="1"/>
    <m/>
    <s v="Il lui reste d'autres produits "/>
    <x v="1"/>
    <m/>
    <m/>
    <m/>
    <x v="3"/>
    <x v="0"/>
  </r>
  <r>
    <x v="19"/>
    <x v="6"/>
    <x v="6"/>
    <x v="26"/>
    <s v="Abou sow"/>
    <x v="228"/>
    <x v="1"/>
    <m/>
    <x v="0"/>
    <x v="1"/>
    <m/>
    <s v="Il avait acheté les pots 200 g mais ces clients disent que le café a beaucoup de poudre donc ils n'auront pas de bénéfices "/>
    <x v="1"/>
    <m/>
    <m/>
    <m/>
    <x v="3"/>
    <x v="0"/>
  </r>
  <r>
    <x v="19"/>
    <x v="6"/>
    <x v="6"/>
    <x v="26"/>
    <s v="NIANG ET FRÈRE "/>
    <x v="625"/>
    <x v="0"/>
    <m/>
    <x v="0"/>
    <x v="1"/>
    <m/>
    <s v="Il avait commender 5 cartons pour tester le nouveau pris "/>
    <x v="1"/>
    <m/>
    <m/>
    <m/>
    <x v="3"/>
    <x v="0"/>
  </r>
  <r>
    <x v="19"/>
    <x v="6"/>
    <x v="6"/>
    <x v="26"/>
    <s v="Sada"/>
    <x v="229"/>
    <x v="0"/>
    <m/>
    <x v="1"/>
    <x v="1"/>
    <m/>
    <s v="Il avait acheté les pots de refraich mais depuis il a des problème pour les écoulés"/>
    <x v="1"/>
    <m/>
    <m/>
    <m/>
    <x v="3"/>
    <x v="0"/>
  </r>
  <r>
    <x v="19"/>
    <x v="6"/>
    <x v="6"/>
    <x v="26"/>
    <s v="BABACAR "/>
    <x v="626"/>
    <x v="0"/>
    <m/>
    <x v="1"/>
    <x v="1"/>
    <m/>
    <s v="Il n'était pas présent "/>
    <x v="1"/>
    <m/>
    <m/>
    <m/>
    <x v="3"/>
    <x v="0"/>
  </r>
  <r>
    <x v="19"/>
    <x v="6"/>
    <x v="6"/>
    <x v="26"/>
    <s v="Fallou "/>
    <x v="380"/>
    <x v="0"/>
    <m/>
    <x v="0"/>
    <x v="1"/>
    <m/>
    <s v="Il avait commender 25 cartons refraich stick mais il attend toujours "/>
    <x v="1"/>
    <m/>
    <m/>
    <m/>
    <x v="3"/>
    <x v="0"/>
  </r>
  <r>
    <x v="19"/>
    <x v="6"/>
    <x v="6"/>
    <x v="26"/>
    <s v="Pape Dieng "/>
    <x v="627"/>
    <x v="1"/>
    <m/>
    <x v="1"/>
    <x v="1"/>
    <m/>
    <s v="Il dit de repasser de temps en temps "/>
    <x v="1"/>
    <m/>
    <m/>
    <m/>
    <x v="3"/>
    <x v="0"/>
  </r>
  <r>
    <x v="19"/>
    <x v="6"/>
    <x v="6"/>
    <x v="26"/>
    <s v="AMADOU Diallo"/>
    <x v="628"/>
    <x v="0"/>
    <m/>
    <x v="1"/>
    <x v="1"/>
    <m/>
    <s v="Il vendait le café Altimo mais depuis l'augmentation il n'a pas commencé à vendre "/>
    <x v="1"/>
    <m/>
    <m/>
    <m/>
    <x v="3"/>
    <x v="0"/>
  </r>
  <r>
    <x v="20"/>
    <x v="5"/>
    <x v="5"/>
    <x v="18"/>
    <s v="Souleymane "/>
    <x v="142"/>
    <x v="1"/>
    <m/>
    <x v="0"/>
    <x v="1"/>
    <m/>
    <s v="Liu de repasser une autre jour "/>
    <x v="1"/>
    <m/>
    <m/>
    <m/>
    <x v="3"/>
    <x v="0"/>
  </r>
  <r>
    <x v="20"/>
    <x v="5"/>
    <x v="5"/>
    <x v="18"/>
    <s v="Memedou  Diallo  "/>
    <x v="143"/>
    <x v="1"/>
    <m/>
    <x v="0"/>
    <x v="1"/>
    <m/>
    <s v="Le patron est sorti "/>
    <x v="1"/>
    <m/>
    <m/>
    <m/>
    <x v="3"/>
    <x v="0"/>
  </r>
  <r>
    <x v="20"/>
    <x v="5"/>
    <x v="5"/>
    <x v="18"/>
    <s v="Moudou  salle "/>
    <x v="49"/>
    <x v="0"/>
    <m/>
    <x v="0"/>
    <x v="1"/>
    <m/>
    <s v="liu attend son  commande "/>
    <x v="1"/>
    <m/>
    <m/>
    <m/>
    <x v="3"/>
    <x v="0"/>
  </r>
  <r>
    <x v="20"/>
    <x v="5"/>
    <x v="5"/>
    <x v="18"/>
    <s v="Tonton  Daow "/>
    <x v="629"/>
    <x v="0"/>
    <m/>
    <x v="1"/>
    <x v="2"/>
    <m/>
    <s v="Pour  essayer "/>
    <x v="4"/>
    <n v="1"/>
    <n v="10750"/>
    <n v="10750"/>
    <x v="3"/>
    <x v="0"/>
  </r>
  <r>
    <x v="20"/>
    <x v="5"/>
    <x v="5"/>
    <x v="18"/>
    <s v="Tonton  Daow "/>
    <x v="629"/>
    <x v="0"/>
    <m/>
    <x v="1"/>
    <x v="2"/>
    <m/>
    <s v="Pour  essayer "/>
    <x v="3"/>
    <n v="1"/>
    <n v="19500"/>
    <n v="19500"/>
    <x v="3"/>
    <x v="0"/>
  </r>
  <r>
    <x v="20"/>
    <x v="5"/>
    <x v="5"/>
    <x v="18"/>
    <s v="Abadou "/>
    <x v="145"/>
    <x v="0"/>
    <m/>
    <x v="1"/>
    <x v="1"/>
    <m/>
    <s v="Le patron est sorti "/>
    <x v="1"/>
    <m/>
    <m/>
    <m/>
    <x v="3"/>
    <x v="0"/>
  </r>
  <r>
    <x v="20"/>
    <x v="5"/>
    <x v="5"/>
    <x v="32"/>
    <s v="Mouhamet  diakhoumpa "/>
    <x v="630"/>
    <x v="0"/>
    <m/>
    <x v="0"/>
    <x v="0"/>
    <s v="Juillet"/>
    <s v="Rac"/>
    <x v="5"/>
    <n v="50"/>
    <n v="7500"/>
    <n v="375000"/>
    <x v="3"/>
    <x v="0"/>
  </r>
  <r>
    <x v="20"/>
    <x v="2"/>
    <x v="2"/>
    <x v="48"/>
    <s v="Alpha Omar Diallo"/>
    <x v="484"/>
    <x v="1"/>
    <m/>
    <x v="1"/>
    <x v="1"/>
    <m/>
    <s v="Le patron n'était pas encore arrivé"/>
    <x v="1"/>
    <m/>
    <m/>
    <m/>
    <x v="3"/>
    <x v="0"/>
  </r>
  <r>
    <x v="20"/>
    <x v="2"/>
    <x v="2"/>
    <x v="48"/>
    <s v="Bassir Diallo"/>
    <x v="485"/>
    <x v="0"/>
    <m/>
    <x v="1"/>
    <x v="1"/>
    <m/>
    <s v="Veut essayer l'altimo.va me rappeler pour confirmer sa commande"/>
    <x v="1"/>
    <m/>
    <m/>
    <m/>
    <x v="3"/>
    <x v="0"/>
  </r>
  <r>
    <x v="20"/>
    <x v="2"/>
    <x v="2"/>
    <x v="48"/>
    <s v="Boubacar Diallo"/>
    <x v="631"/>
    <x v="0"/>
    <m/>
    <x v="0"/>
    <x v="1"/>
    <m/>
    <s v="Il lui reste du stock refraish sticks.je n'ai pas accès à son dépôt pour vérifier le nombre."/>
    <x v="1"/>
    <m/>
    <m/>
    <m/>
    <x v="3"/>
    <x v="0"/>
  </r>
  <r>
    <x v="20"/>
    <x v="2"/>
    <x v="2"/>
    <x v="48"/>
    <s v="Khassim"/>
    <x v="486"/>
    <x v="0"/>
    <m/>
    <x v="1"/>
    <x v="1"/>
    <m/>
    <s v="Le patron était parti en ville.le gérant m'a demandé de lui envoyer nos produits et les prix par WhatsApp._x000a_C'est déjà fait, j'attends sa réponse"/>
    <x v="1"/>
    <m/>
    <m/>
    <m/>
    <x v="3"/>
    <x v="0"/>
  </r>
  <r>
    <x v="20"/>
    <x v="2"/>
    <x v="2"/>
    <x v="48"/>
    <s v="Comptoir Commercial Ba et Frères"/>
    <x v="632"/>
    <x v="1"/>
    <m/>
    <x v="1"/>
    <x v="1"/>
    <m/>
    <s v="le gérant m'a demandé de lui envoyer nos produits et les prix par WhatsApp._x000a_C'est déjà fait, j'attends sa réponse"/>
    <x v="1"/>
    <m/>
    <m/>
    <m/>
    <x v="3"/>
    <x v="0"/>
  </r>
  <r>
    <x v="20"/>
    <x v="2"/>
    <x v="2"/>
    <x v="48"/>
    <s v="Ibrahima Fall"/>
    <x v="633"/>
    <x v="7"/>
    <m/>
    <x v="1"/>
    <x v="1"/>
    <m/>
    <s v="Demande de repasser"/>
    <x v="1"/>
    <m/>
    <m/>
    <m/>
    <x v="3"/>
    <x v="0"/>
  </r>
  <r>
    <x v="20"/>
    <x v="2"/>
    <x v="2"/>
    <x v="48"/>
    <s v="Ismaëla"/>
    <x v="634"/>
    <x v="1"/>
    <m/>
    <x v="1"/>
    <x v="1"/>
    <m/>
    <s v="Le patron n'était pas présent"/>
    <x v="1"/>
    <m/>
    <m/>
    <m/>
    <x v="3"/>
    <x v="0"/>
  </r>
  <r>
    <x v="20"/>
    <x v="2"/>
    <x v="2"/>
    <x v="48"/>
    <s v="Elhadj Thiaw"/>
    <x v="487"/>
    <x v="1"/>
    <m/>
    <x v="0"/>
    <x v="2"/>
    <m/>
    <s v="Il a commandé 3cartons pot refraish de 50g pour essayer"/>
    <x v="4"/>
    <n v="3"/>
    <n v="10250"/>
    <n v="30750"/>
    <x v="3"/>
    <x v="0"/>
  </r>
  <r>
    <x v="20"/>
    <x v="2"/>
    <x v="2"/>
    <x v="48"/>
    <s v="Aliou"/>
    <x v="635"/>
    <x v="1"/>
    <m/>
    <x v="1"/>
    <x v="1"/>
    <m/>
    <s v="Va rappeler en cas de besoin"/>
    <x v="1"/>
    <m/>
    <m/>
    <m/>
    <x v="3"/>
    <x v="0"/>
  </r>
  <r>
    <x v="20"/>
    <x v="2"/>
    <x v="2"/>
    <x v="48"/>
    <s v="Omar"/>
    <x v="636"/>
    <x v="7"/>
    <m/>
    <x v="1"/>
    <x v="1"/>
    <m/>
    <s v="Je lui ai envoyé les images de nos produits par WhatsApp il va les montrer à son patron"/>
    <x v="1"/>
    <m/>
    <m/>
    <m/>
    <x v="3"/>
    <x v="0"/>
  </r>
  <r>
    <x v="20"/>
    <x v="2"/>
    <x v="2"/>
    <x v="48"/>
    <s v="Yamar Gueye"/>
    <x v="637"/>
    <x v="7"/>
    <m/>
    <x v="1"/>
    <x v="1"/>
    <m/>
    <s v="Le patron n'était pas encore arrivé"/>
    <x v="1"/>
    <m/>
    <m/>
    <m/>
    <x v="3"/>
    <x v="0"/>
  </r>
  <r>
    <x v="20"/>
    <x v="2"/>
    <x v="2"/>
    <x v="48"/>
    <s v="Mohamed Lamine Ly"/>
    <x v="638"/>
    <x v="0"/>
    <m/>
    <x v="1"/>
    <x v="1"/>
    <m/>
    <s v="Pour le moment il ne vend que des biscuits.va réfléchir sur le café"/>
    <x v="1"/>
    <m/>
    <m/>
    <m/>
    <x v="3"/>
    <x v="0"/>
  </r>
  <r>
    <x v="20"/>
    <x v="2"/>
    <x v="2"/>
    <x v="54"/>
    <s v="Khadim"/>
    <x v="639"/>
    <x v="0"/>
    <m/>
    <x v="1"/>
    <x v="1"/>
    <m/>
    <s v="A fait sa commande de café stick refraish depuis 3 semaines il attend"/>
    <x v="1"/>
    <m/>
    <m/>
    <m/>
    <x v="3"/>
    <x v="0"/>
  </r>
  <r>
    <x v="20"/>
    <x v="2"/>
    <x v="2"/>
    <x v="54"/>
    <s v="Ibrahima Diallo"/>
    <x v="640"/>
    <x v="1"/>
    <m/>
    <x v="1"/>
    <x v="1"/>
    <m/>
    <s v="Il lui reste du stock de café altimo"/>
    <x v="1"/>
    <m/>
    <m/>
    <m/>
    <x v="3"/>
    <x v="0"/>
  </r>
  <r>
    <x v="20"/>
    <x v="2"/>
    <x v="2"/>
    <x v="54"/>
    <s v="Amadou Ba"/>
    <x v="641"/>
    <x v="1"/>
    <m/>
    <x v="1"/>
    <x v="1"/>
    <m/>
    <s v="Demande de revenir une prochaine fois"/>
    <x v="1"/>
    <m/>
    <m/>
    <m/>
    <x v="3"/>
    <x v="0"/>
  </r>
  <r>
    <x v="20"/>
    <x v="2"/>
    <x v="2"/>
    <x v="54"/>
    <s v="Abdou Gueye"/>
    <x v="642"/>
    <x v="0"/>
    <m/>
    <x v="1"/>
    <x v="1"/>
    <m/>
    <s v="C'est un autre commerçant qui lui avait vendu il ya quelques mois .il Lui reste 5cartons refraish et il trouve que la rotation est un peu lente"/>
    <x v="1"/>
    <m/>
    <m/>
    <m/>
    <x v="3"/>
    <x v="0"/>
  </r>
  <r>
    <x v="20"/>
    <x v="2"/>
    <x v="2"/>
    <x v="54"/>
    <s v="Mohamed Saliou"/>
    <x v="643"/>
    <x v="1"/>
    <m/>
    <x v="1"/>
    <x v="1"/>
    <m/>
    <s v="Demande de revenir prochaine fois"/>
    <x v="1"/>
    <m/>
    <m/>
    <m/>
    <x v="3"/>
    <x v="0"/>
  </r>
  <r>
    <x v="20"/>
    <x v="2"/>
    <x v="2"/>
    <x v="54"/>
    <s v="Abdou Leye"/>
    <x v="644"/>
    <x v="1"/>
    <m/>
    <x v="1"/>
    <x v="1"/>
    <m/>
    <s v="Il lui reste des pots janus 200g et les sticks altimo"/>
    <x v="1"/>
    <m/>
    <m/>
    <m/>
    <x v="3"/>
    <x v="0"/>
  </r>
  <r>
    <x v="20"/>
    <x v="2"/>
    <x v="2"/>
    <x v="54"/>
    <s v="Mamadou"/>
    <x v="645"/>
    <x v="2"/>
    <m/>
    <x v="1"/>
    <x v="1"/>
    <m/>
    <s v="Le patron n'était pas présent"/>
    <x v="1"/>
    <m/>
    <m/>
    <m/>
    <x v="3"/>
    <x v="0"/>
  </r>
  <r>
    <x v="20"/>
    <x v="2"/>
    <x v="2"/>
    <x v="54"/>
    <s v="Mohamed"/>
    <x v="646"/>
    <x v="7"/>
    <m/>
    <x v="1"/>
    <x v="1"/>
    <m/>
    <s v="Le gérant demande de revenir une prochaine fois afin de rencontrer le patron"/>
    <x v="1"/>
    <m/>
    <m/>
    <m/>
    <x v="3"/>
    <x v="0"/>
  </r>
  <r>
    <x v="20"/>
    <x v="2"/>
    <x v="2"/>
    <x v="54"/>
    <s v="Sope Nabi"/>
    <x v="647"/>
    <x v="3"/>
    <m/>
    <x v="1"/>
    <x v="1"/>
    <m/>
    <s v="Le patron n'était pas encore arrivé"/>
    <x v="1"/>
    <m/>
    <m/>
    <m/>
    <x v="3"/>
    <x v="0"/>
  </r>
  <r>
    <x v="20"/>
    <x v="0"/>
    <x v="0"/>
    <x v="0"/>
    <s v="Mame cheikh"/>
    <x v="1"/>
    <x v="0"/>
    <m/>
    <x v="0"/>
    <x v="1"/>
    <m/>
    <s v="Il lui reste quelques cartons de  refraish "/>
    <x v="1"/>
    <m/>
    <m/>
    <m/>
    <x v="3"/>
    <x v="0"/>
  </r>
  <r>
    <x v="20"/>
    <x v="0"/>
    <x v="0"/>
    <x v="0"/>
    <s v="Sow "/>
    <x v="2"/>
    <x v="1"/>
    <m/>
    <x v="1"/>
    <x v="1"/>
    <m/>
    <s v="Ma demande de repasser "/>
    <x v="1"/>
    <m/>
    <m/>
    <m/>
    <x v="3"/>
    <x v="0"/>
  </r>
  <r>
    <x v="20"/>
    <x v="0"/>
    <x v="0"/>
    <x v="0"/>
    <s v="Ndiaye "/>
    <x v="648"/>
    <x v="0"/>
    <m/>
    <x v="1"/>
    <x v="1"/>
    <m/>
    <s v="Na pas encore commencé à vendre nos produits "/>
    <x v="1"/>
    <m/>
    <m/>
    <m/>
    <x v="3"/>
    <x v="0"/>
  </r>
  <r>
    <x v="20"/>
    <x v="0"/>
    <x v="0"/>
    <x v="0"/>
    <s v="Tapha "/>
    <x v="241"/>
    <x v="0"/>
    <m/>
    <x v="1"/>
    <x v="1"/>
    <m/>
    <s v="Ma demande de repasser dans quelques jours "/>
    <x v="1"/>
    <m/>
    <m/>
    <m/>
    <x v="3"/>
    <x v="0"/>
  </r>
  <r>
    <x v="20"/>
    <x v="0"/>
    <x v="0"/>
    <x v="0"/>
    <s v="Ndongo "/>
    <x v="4"/>
    <x v="0"/>
    <m/>
    <x v="1"/>
    <x v="1"/>
    <m/>
    <s v="Il dit que ses clients a lui ne connaissent pas nos produits "/>
    <x v="1"/>
    <m/>
    <m/>
    <m/>
    <x v="3"/>
    <x v="0"/>
  </r>
  <r>
    <x v="20"/>
    <x v="0"/>
    <x v="0"/>
    <x v="0"/>
    <s v="Barry "/>
    <x v="3"/>
    <x v="0"/>
    <m/>
    <x v="0"/>
    <x v="2"/>
    <m/>
    <s v="Qu'il aimerait recevoir son commende dans la semaine "/>
    <x v="0"/>
    <n v="25"/>
    <n v="26000"/>
    <n v="650000"/>
    <x v="3"/>
    <x v="0"/>
  </r>
  <r>
    <x v="20"/>
    <x v="0"/>
    <x v="0"/>
    <x v="0"/>
    <s v="Elage Diallo "/>
    <x v="5"/>
    <x v="0"/>
    <m/>
    <x v="1"/>
    <x v="1"/>
    <m/>
    <s v="Le patron est en voyage "/>
    <x v="1"/>
    <m/>
    <m/>
    <m/>
    <x v="3"/>
    <x v="0"/>
  </r>
  <r>
    <x v="20"/>
    <x v="0"/>
    <x v="0"/>
    <x v="0"/>
    <s v="Modou "/>
    <x v="242"/>
    <x v="1"/>
    <m/>
    <x v="1"/>
    <x v="1"/>
    <m/>
    <s v="Ma demande de repasser "/>
    <x v="1"/>
    <m/>
    <m/>
    <m/>
    <x v="3"/>
    <x v="0"/>
  </r>
  <r>
    <x v="20"/>
    <x v="0"/>
    <x v="0"/>
    <x v="0"/>
    <s v="Ablay "/>
    <x v="649"/>
    <x v="0"/>
    <m/>
    <x v="1"/>
    <x v="1"/>
    <m/>
    <s v="Ma demande de repasser "/>
    <x v="1"/>
    <m/>
    <m/>
    <m/>
    <x v="3"/>
    <x v="0"/>
  </r>
  <r>
    <x v="20"/>
    <x v="3"/>
    <x v="3"/>
    <x v="5"/>
    <s v="EsoGEl saRL"/>
    <x v="138"/>
    <x v="0"/>
    <m/>
    <x v="0"/>
    <x v="1"/>
    <m/>
    <s v="Il connaît non produit"/>
    <x v="1"/>
    <m/>
    <m/>
    <m/>
    <x v="3"/>
    <x v="0"/>
  </r>
  <r>
    <x v="20"/>
    <x v="3"/>
    <x v="3"/>
    <x v="5"/>
    <s v="Dia"/>
    <x v="134"/>
    <x v="0"/>
    <m/>
    <x v="1"/>
    <x v="1"/>
    <m/>
    <s v="Il ma dit d passé Une notre fois"/>
    <x v="1"/>
    <m/>
    <m/>
    <m/>
    <x v="3"/>
    <x v="0"/>
  </r>
  <r>
    <x v="20"/>
    <x v="3"/>
    <x v="3"/>
    <x v="5"/>
    <s v="Mouhem"/>
    <x v="135"/>
    <x v="0"/>
    <m/>
    <x v="1"/>
    <x v="1"/>
    <m/>
    <s v="Il veut le sticker pour essayer"/>
    <x v="1"/>
    <m/>
    <m/>
    <m/>
    <x v="3"/>
    <x v="0"/>
  </r>
  <r>
    <x v="20"/>
    <x v="3"/>
    <x v="3"/>
    <x v="5"/>
    <s v="Moussa beye"/>
    <x v="136"/>
    <x v="0"/>
    <m/>
    <x v="1"/>
    <x v="1"/>
    <m/>
    <s v="Ras"/>
    <x v="1"/>
    <m/>
    <m/>
    <m/>
    <x v="3"/>
    <x v="0"/>
  </r>
  <r>
    <x v="20"/>
    <x v="3"/>
    <x v="3"/>
    <x v="5"/>
    <s v="Mouhem"/>
    <x v="361"/>
    <x v="0"/>
    <m/>
    <x v="0"/>
    <x v="1"/>
    <m/>
    <s v="Il connaît non produit"/>
    <x v="1"/>
    <m/>
    <m/>
    <m/>
    <x v="3"/>
    <x v="0"/>
  </r>
  <r>
    <x v="20"/>
    <x v="3"/>
    <x v="3"/>
    <x v="5"/>
    <s v="Baye Salou"/>
    <x v="137"/>
    <x v="0"/>
    <m/>
    <x v="1"/>
    <x v="1"/>
    <m/>
    <s v="Ras"/>
    <x v="1"/>
    <m/>
    <m/>
    <m/>
    <x v="3"/>
    <x v="0"/>
  </r>
  <r>
    <x v="20"/>
    <x v="3"/>
    <x v="3"/>
    <x v="5"/>
    <s v="Moussa sall"/>
    <x v="362"/>
    <x v="0"/>
    <m/>
    <x v="1"/>
    <x v="1"/>
    <m/>
    <s v="Il connaît non produit"/>
    <x v="1"/>
    <m/>
    <m/>
    <m/>
    <x v="3"/>
    <x v="0"/>
  </r>
  <r>
    <x v="20"/>
    <x v="3"/>
    <x v="3"/>
    <x v="5"/>
    <s v="More"/>
    <x v="133"/>
    <x v="1"/>
    <m/>
    <x v="0"/>
    <x v="1"/>
    <m/>
    <s v="Il veut 5 carton de 50 g de référait pour essayer"/>
    <x v="1"/>
    <m/>
    <m/>
    <m/>
    <x v="3"/>
    <x v="0"/>
  </r>
  <r>
    <x v="20"/>
    <x v="3"/>
    <x v="3"/>
    <x v="5"/>
    <s v="Moutafa"/>
    <x v="479"/>
    <x v="0"/>
    <m/>
    <x v="1"/>
    <x v="1"/>
    <m/>
    <s v="Il connaît non produit"/>
    <x v="1"/>
    <m/>
    <m/>
    <m/>
    <x v="3"/>
    <x v="0"/>
  </r>
  <r>
    <x v="20"/>
    <x v="1"/>
    <x v="1"/>
    <x v="17"/>
    <s v="TAPHA THIAM"/>
    <x v="118"/>
    <x v="0"/>
    <m/>
    <x v="0"/>
    <x v="1"/>
    <m/>
    <s v="Il lui reste du café stick en quantités non déterminé sur les 25 que je lui avait vendu l'autre semaine"/>
    <x v="1"/>
    <m/>
    <m/>
    <m/>
    <x v="3"/>
    <x v="0"/>
  </r>
  <r>
    <x v="20"/>
    <x v="1"/>
    <x v="1"/>
    <x v="17"/>
    <s v="BALDE"/>
    <x v="120"/>
    <x v="1"/>
    <m/>
    <x v="0"/>
    <x v="1"/>
    <m/>
    <s v="Il avait commandé 13 cartons café stick Refraish depuis longtempt et il est frustré de la non livraison depuis"/>
    <x v="1"/>
    <m/>
    <m/>
    <m/>
    <x v="3"/>
    <x v="0"/>
  </r>
  <r>
    <x v="20"/>
    <x v="1"/>
    <x v="1"/>
    <x v="17"/>
    <s v="ADAMA BA"/>
    <x v="650"/>
    <x v="1"/>
    <m/>
    <x v="1"/>
    <x v="1"/>
    <m/>
    <s v="Il dis a chaque foi qu'il va essayer"/>
    <x v="1"/>
    <m/>
    <m/>
    <m/>
    <x v="3"/>
    <x v="0"/>
  </r>
  <r>
    <x v="20"/>
    <x v="1"/>
    <x v="1"/>
    <x v="17"/>
    <s v="PÉRE MBAYE"/>
    <x v="651"/>
    <x v="1"/>
    <m/>
    <x v="0"/>
    <x v="1"/>
    <m/>
    <s v="Il avait commandé 5 cartons stick Refraish depuis longtemps aussi et sa na pas été livré depuis"/>
    <x v="1"/>
    <m/>
    <m/>
    <m/>
    <x v="3"/>
    <x v="0"/>
  </r>
  <r>
    <x v="20"/>
    <x v="1"/>
    <x v="1"/>
    <x v="17"/>
    <s v="CHERIF DIALLO"/>
    <x v="121"/>
    <x v="0"/>
    <m/>
    <x v="0"/>
    <x v="1"/>
    <m/>
    <s v="Il lui reste 29 cartons café stick Refraish sur les 50 cartons que je lui avait livré il y a environs 2 semaine"/>
    <x v="1"/>
    <m/>
    <m/>
    <m/>
    <x v="3"/>
    <x v="0"/>
  </r>
  <r>
    <x v="20"/>
    <x v="1"/>
    <x v="1"/>
    <x v="17"/>
    <s v="ABDOULAYE BA"/>
    <x v="122"/>
    <x v="0"/>
    <m/>
    <x v="0"/>
    <x v="1"/>
    <m/>
    <s v="Il lui reste 20 cartons sur les 25 cartons café sticks Refraish que je lui avait livré l'autre semaine"/>
    <x v="1"/>
    <m/>
    <m/>
    <m/>
    <x v="3"/>
    <x v="0"/>
  </r>
  <r>
    <x v="20"/>
    <x v="1"/>
    <x v="1"/>
    <x v="17"/>
    <s v="ABDOU LATIF DIENG"/>
    <x v="123"/>
    <x v="1"/>
    <m/>
    <x v="1"/>
    <x v="1"/>
    <m/>
    <s v="C'est un nouveau point de vente qui vient d'être installer"/>
    <x v="1"/>
    <m/>
    <m/>
    <m/>
    <x v="3"/>
    <x v="0"/>
  </r>
  <r>
    <x v="20"/>
    <x v="1"/>
    <x v="1"/>
    <x v="17"/>
    <s v="THIERNO SOULEYMANE"/>
    <x v="119"/>
    <x v="0"/>
    <m/>
    <x v="0"/>
    <x v="1"/>
    <m/>
    <s v="Il lui reste du stock de café stick Refraish indéterminé "/>
    <x v="1"/>
    <m/>
    <m/>
    <m/>
    <x v="3"/>
    <x v="0"/>
  </r>
  <r>
    <x v="20"/>
    <x v="1"/>
    <x v="1"/>
    <x v="7"/>
    <s v="ABDOURAHMANE BA"/>
    <x v="124"/>
    <x v="1"/>
    <m/>
    <x v="0"/>
    <x v="2"/>
    <m/>
    <s v="Je lui avait vendu 5 cartons café pot 50g et il lui reste 1 carton + 6 boites"/>
    <x v="11"/>
    <n v="3"/>
    <n v="12250"/>
    <n v="36750"/>
    <x v="3"/>
    <x v="0"/>
  </r>
  <r>
    <x v="20"/>
    <x v="1"/>
    <x v="1"/>
    <x v="7"/>
    <s v="CHEIKH NDAO"/>
    <x v="126"/>
    <x v="1"/>
    <m/>
    <x v="0"/>
    <x v="1"/>
    <m/>
    <s v="Son magasin n'était pas ouvert aujourd'hui"/>
    <x v="1"/>
    <m/>
    <m/>
    <m/>
    <x v="3"/>
    <x v="0"/>
  </r>
  <r>
    <x v="20"/>
    <x v="1"/>
    <x v="1"/>
    <x v="7"/>
    <s v="MATAR KA"/>
    <x v="652"/>
    <x v="1"/>
    <m/>
    <x v="0"/>
    <x v="1"/>
    <m/>
    <s v="Je lui avait vendu 5 cartons café stick Refraish il y a 2 semaine mais il lui reste 4 cartons il avait acheté pour acheter mais c'est lent chez lui"/>
    <x v="1"/>
    <m/>
    <m/>
    <m/>
    <x v="3"/>
    <x v="0"/>
  </r>
  <r>
    <x v="20"/>
    <x v="1"/>
    <x v="1"/>
    <x v="7"/>
    <s v="ABLAYE DIALLO"/>
    <x v="653"/>
    <x v="0"/>
    <m/>
    <x v="0"/>
    <x v="1"/>
    <m/>
    <s v="Je lui avait vendu 25 cartons café stick Refraish et il lui reste 18 cartons"/>
    <x v="1"/>
    <m/>
    <m/>
    <m/>
    <x v="3"/>
    <x v="0"/>
  </r>
  <r>
    <x v="20"/>
    <x v="1"/>
    <x v="1"/>
    <x v="7"/>
    <s v="MATAR NDIAYE"/>
    <x v="654"/>
    <x v="1"/>
    <m/>
    <x v="1"/>
    <x v="1"/>
    <m/>
    <s v="Il dit just qu'il va essayer aprés"/>
    <x v="1"/>
    <m/>
    <m/>
    <m/>
    <x v="3"/>
    <x v="0"/>
  </r>
  <r>
    <x v="20"/>
    <x v="1"/>
    <x v="1"/>
    <x v="7"/>
    <s v="BOUTIQUE SAMB"/>
    <x v="655"/>
    <x v="1"/>
    <m/>
    <x v="1"/>
    <x v="1"/>
    <m/>
    <s v="Il a beucoup de café de nos concurents mais dit qu'il va essayer le lait aprés"/>
    <x v="1"/>
    <m/>
    <m/>
    <m/>
    <x v="3"/>
    <x v="0"/>
  </r>
  <r>
    <x v="20"/>
    <x v="1"/>
    <x v="1"/>
    <x v="7"/>
    <s v="BAYE FALL"/>
    <x v="129"/>
    <x v="0"/>
    <m/>
    <x v="1"/>
    <x v="1"/>
    <m/>
    <s v="Il vent le café stick Refraish mais l'achéte chez Harati au moment oú il fait ses achats"/>
    <x v="1"/>
    <m/>
    <m/>
    <m/>
    <x v="3"/>
    <x v="0"/>
  </r>
  <r>
    <x v="20"/>
    <x v="1"/>
    <x v="1"/>
    <x v="7"/>
    <s v="MOUSTAPHA DIALLO"/>
    <x v="34"/>
    <x v="0"/>
    <m/>
    <x v="0"/>
    <x v="2"/>
    <m/>
    <s v="Il lui reste du café stick Refraish sur les 50 cartons que je lui avait vendu qui reste difficile à compter de même que sur les 25 cartons 200g Refraish livrées derniérement il a seulement terminé les 50g Refraish"/>
    <x v="4"/>
    <n v="50"/>
    <n v="9750"/>
    <n v="487500"/>
    <x v="3"/>
    <x v="0"/>
  </r>
  <r>
    <x v="20"/>
    <x v="1"/>
    <x v="1"/>
    <x v="7"/>
    <s v="SEYDOU TALL"/>
    <x v="128"/>
    <x v="0"/>
    <m/>
    <x v="0"/>
    <x v="1"/>
    <m/>
    <s v="Il lui reste 15 cartons café pots 200g sur les 25 cartons que je lui avait vendu depuis plus d'1 mois c trop lent pour lui"/>
    <x v="1"/>
    <m/>
    <m/>
    <m/>
    <x v="3"/>
    <x v="0"/>
  </r>
  <r>
    <x v="20"/>
    <x v="6"/>
    <x v="6"/>
    <x v="39"/>
    <s v="Khadame Seye"/>
    <x v="656"/>
    <x v="0"/>
    <m/>
    <x v="0"/>
    <x v="1"/>
    <m/>
    <s v="Dit de repasser le Jeudi pour les pots de 50g"/>
    <x v="1"/>
    <m/>
    <m/>
    <m/>
    <x v="3"/>
    <x v="0"/>
  </r>
  <r>
    <x v="20"/>
    <x v="6"/>
    <x v="6"/>
    <x v="39"/>
    <s v="Gassama"/>
    <x v="318"/>
    <x v="1"/>
    <m/>
    <x v="1"/>
    <x v="1"/>
    <m/>
    <s v="Le patron n'était pas présent "/>
    <x v="1"/>
    <m/>
    <m/>
    <m/>
    <x v="3"/>
    <x v="0"/>
  </r>
  <r>
    <x v="20"/>
    <x v="6"/>
    <x v="6"/>
    <x v="39"/>
    <s v="Mohamed Ba "/>
    <x v="321"/>
    <x v="1"/>
    <m/>
    <x v="1"/>
    <x v="1"/>
    <m/>
    <s v="Le patron n'était pas présent "/>
    <x v="1"/>
    <m/>
    <m/>
    <m/>
    <x v="3"/>
    <x v="0"/>
  </r>
  <r>
    <x v="20"/>
    <x v="6"/>
    <x v="6"/>
    <x v="39"/>
    <s v="Aliou Ba"/>
    <x v="315"/>
    <x v="0"/>
    <m/>
    <x v="1"/>
    <x v="1"/>
    <m/>
    <s v="Il lui reste d'autres produits "/>
    <x v="1"/>
    <m/>
    <m/>
    <m/>
    <x v="3"/>
    <x v="0"/>
  </r>
  <r>
    <x v="20"/>
    <x v="6"/>
    <x v="6"/>
    <x v="39"/>
    <s v="Aliou Diallo "/>
    <x v="317"/>
    <x v="1"/>
    <m/>
    <x v="1"/>
    <x v="1"/>
    <m/>
    <s v="Le patron n'était pas présent "/>
    <x v="1"/>
    <m/>
    <m/>
    <m/>
    <x v="3"/>
    <x v="0"/>
  </r>
  <r>
    <x v="20"/>
    <x v="6"/>
    <x v="6"/>
    <x v="39"/>
    <s v="El Hadj malick"/>
    <x v="320"/>
    <x v="0"/>
    <m/>
    <x v="1"/>
    <x v="1"/>
    <m/>
    <s v="Dit de repasser pour le café pot "/>
    <x v="1"/>
    <m/>
    <m/>
    <m/>
    <x v="3"/>
    <x v="0"/>
  </r>
  <r>
    <x v="20"/>
    <x v="6"/>
    <x v="6"/>
    <x v="39"/>
    <s v="Sow"/>
    <x v="316"/>
    <x v="0"/>
    <m/>
    <x v="1"/>
    <x v="1"/>
    <m/>
    <s v="Il n'a pas commencé à vendre nos produits "/>
    <x v="1"/>
    <m/>
    <m/>
    <m/>
    <x v="3"/>
    <x v="0"/>
  </r>
  <r>
    <x v="20"/>
    <x v="6"/>
    <x v="6"/>
    <x v="39"/>
    <s v="Thierno Baldé "/>
    <x v="314"/>
    <x v="0"/>
    <m/>
    <x v="1"/>
    <x v="1"/>
    <m/>
    <s v="Il a nos café refraich stick qu' il a acheté chez Mouhamed Ainoumady "/>
    <x v="1"/>
    <m/>
    <m/>
    <m/>
    <x v="3"/>
    <x v="0"/>
  </r>
  <r>
    <x v="20"/>
    <x v="6"/>
    <x v="6"/>
    <x v="39"/>
    <s v="El Hadj Cissé "/>
    <x v="319"/>
    <x v="0"/>
    <m/>
    <x v="1"/>
    <x v="1"/>
    <m/>
    <s v="Propriétaire de 2 magasin dit qu'il achète nos produits à Djediewaye "/>
    <x v="1"/>
    <m/>
    <m/>
    <m/>
    <x v="3"/>
    <x v="0"/>
  </r>
  <r>
    <x v="21"/>
    <x v="0"/>
    <x v="0"/>
    <x v="29"/>
    <s v="Amadou_x000a_"/>
    <x v="222"/>
    <x v="3"/>
    <m/>
    <x v="0"/>
    <x v="1"/>
    <m/>
    <s v="Il lui reste 2 carton de janus pot 200g"/>
    <x v="1"/>
    <m/>
    <m/>
    <m/>
    <x v="4"/>
    <x v="0"/>
  </r>
  <r>
    <x v="21"/>
    <x v="0"/>
    <x v="0"/>
    <x v="30"/>
    <s v="Baye sy"/>
    <x v="223"/>
    <x v="1"/>
    <m/>
    <x v="1"/>
    <x v="1"/>
    <m/>
    <s v="Ma demande de repasser"/>
    <x v="1"/>
    <m/>
    <m/>
    <m/>
    <x v="4"/>
    <x v="0"/>
  </r>
  <r>
    <x v="21"/>
    <x v="0"/>
    <x v="0"/>
    <x v="30"/>
    <s v="Bathie"/>
    <x v="224"/>
    <x v="1"/>
    <m/>
    <x v="1"/>
    <x v="1"/>
    <m/>
    <s v="Ma demande de repasser"/>
    <x v="1"/>
    <m/>
    <m/>
    <m/>
    <x v="4"/>
    <x v="0"/>
  </r>
  <r>
    <x v="21"/>
    <x v="0"/>
    <x v="0"/>
    <x v="31"/>
    <s v="Djiby"/>
    <x v="225"/>
    <x v="1"/>
    <m/>
    <x v="1"/>
    <x v="1"/>
    <m/>
    <s v="Il dit que nos produits sont chers et lent à écouler "/>
    <x v="1"/>
    <m/>
    <m/>
    <m/>
    <x v="4"/>
    <x v="0"/>
  </r>
  <r>
    <x v="21"/>
    <x v="3"/>
    <x v="3"/>
    <x v="33"/>
    <s v="Diop"/>
    <x v="245"/>
    <x v="0"/>
    <m/>
    <x v="1"/>
    <x v="1"/>
    <m/>
    <s v="Il ma dit d passé Une notre fois"/>
    <x v="1"/>
    <m/>
    <m/>
    <m/>
    <x v="4"/>
    <x v="0"/>
  </r>
  <r>
    <x v="21"/>
    <x v="3"/>
    <x v="3"/>
    <x v="33"/>
    <s v="Alfa"/>
    <x v="246"/>
    <x v="0"/>
    <m/>
    <x v="1"/>
    <x v="1"/>
    <m/>
    <s v="Certains connaissent nos produits mais il leur reste du stock"/>
    <x v="1"/>
    <m/>
    <m/>
    <m/>
    <x v="4"/>
    <x v="0"/>
  </r>
  <r>
    <x v="21"/>
    <x v="3"/>
    <x v="3"/>
    <x v="33"/>
    <s v="Yokou"/>
    <x v="657"/>
    <x v="0"/>
    <m/>
    <x v="0"/>
    <x v="1"/>
    <m/>
    <s v="Ras"/>
    <x v="1"/>
    <m/>
    <m/>
    <m/>
    <x v="4"/>
    <x v="0"/>
  </r>
  <r>
    <x v="21"/>
    <x v="3"/>
    <x v="3"/>
    <x v="33"/>
    <s v="Khamsa Diop"/>
    <x v="248"/>
    <x v="0"/>
    <m/>
    <x v="0"/>
    <x v="1"/>
    <m/>
    <s v="Comment livre c bien"/>
    <x v="1"/>
    <m/>
    <m/>
    <m/>
    <x v="4"/>
    <x v="0"/>
  </r>
  <r>
    <x v="21"/>
    <x v="3"/>
    <x v="3"/>
    <x v="27"/>
    <s v="Lamane Dieng"/>
    <x v="658"/>
    <x v="0"/>
    <m/>
    <x v="0"/>
    <x v="1"/>
    <m/>
    <s v="Il la commande 100 carton d réfresh+50 carton d Altimo non livré depuis Moi de juin"/>
    <x v="1"/>
    <m/>
    <m/>
    <m/>
    <x v="4"/>
    <x v="0"/>
  </r>
  <r>
    <x v="21"/>
    <x v="3"/>
    <x v="3"/>
    <x v="33"/>
    <s v="Mbaye Diop"/>
    <x v="438"/>
    <x v="0"/>
    <m/>
    <x v="0"/>
    <x v="1"/>
    <m/>
    <s v="Il ma dit d passé Une notre fois"/>
    <x v="1"/>
    <m/>
    <m/>
    <m/>
    <x v="4"/>
    <x v="0"/>
  </r>
  <r>
    <x v="21"/>
    <x v="3"/>
    <x v="3"/>
    <x v="33"/>
    <s v="Moutafa Diop"/>
    <x v="251"/>
    <x v="0"/>
    <m/>
    <x v="1"/>
    <x v="1"/>
    <m/>
    <s v="Ras"/>
    <x v="1"/>
    <m/>
    <m/>
    <m/>
    <x v="4"/>
    <x v="0"/>
  </r>
  <r>
    <x v="21"/>
    <x v="3"/>
    <x v="3"/>
    <x v="33"/>
    <s v="Oumar"/>
    <x v="659"/>
    <x v="0"/>
    <m/>
    <x v="0"/>
    <x v="1"/>
    <m/>
    <s v="Pour les autres ils leur restent du stock mais en cas de besoin il vont m'appeler"/>
    <x v="1"/>
    <m/>
    <m/>
    <m/>
    <x v="4"/>
    <x v="0"/>
  </r>
  <r>
    <x v="21"/>
    <x v="3"/>
    <x v="3"/>
    <x v="33"/>
    <s v="Ousseynou"/>
    <x v="660"/>
    <x v="0"/>
    <m/>
    <x v="0"/>
    <x v="1"/>
    <m/>
    <s v="Ras"/>
    <x v="1"/>
    <m/>
    <m/>
    <m/>
    <x v="4"/>
    <x v="0"/>
  </r>
  <r>
    <x v="21"/>
    <x v="3"/>
    <x v="3"/>
    <x v="33"/>
    <s v="Sylla"/>
    <x v="247"/>
    <x v="0"/>
    <m/>
    <x v="0"/>
    <x v="1"/>
    <m/>
    <s v="Il la essayer déjà 2 carton d 200g"/>
    <x v="1"/>
    <m/>
    <m/>
    <m/>
    <x v="4"/>
    <x v="0"/>
  </r>
  <r>
    <x v="21"/>
    <x v="3"/>
    <x v="3"/>
    <x v="33"/>
    <s v="Ousseynou"/>
    <x v="661"/>
    <x v="0"/>
    <m/>
    <x v="0"/>
    <x v="1"/>
    <m/>
    <s v="Il ma dit d passé Une notre fois"/>
    <x v="1"/>
    <m/>
    <m/>
    <m/>
    <x v="4"/>
    <x v="0"/>
  </r>
  <r>
    <x v="21"/>
    <x v="3"/>
    <x v="3"/>
    <x v="33"/>
    <s v="Babacar"/>
    <x v="662"/>
    <x v="0"/>
    <m/>
    <x v="0"/>
    <x v="1"/>
    <m/>
    <s v="Ras"/>
    <x v="1"/>
    <m/>
    <m/>
    <m/>
    <x v="4"/>
    <x v="0"/>
  </r>
  <r>
    <x v="21"/>
    <x v="3"/>
    <x v="3"/>
    <x v="33"/>
    <s v="Cheikh Diallo"/>
    <x v="663"/>
    <x v="0"/>
    <m/>
    <x v="0"/>
    <x v="1"/>
    <m/>
    <s v="Je les déjà livre 10 carton de réfresh pour essayer"/>
    <x v="1"/>
    <m/>
    <m/>
    <m/>
    <x v="4"/>
    <x v="0"/>
  </r>
  <r>
    <x v="21"/>
    <x v="5"/>
    <x v="5"/>
    <x v="28"/>
    <s v="Bassirou  "/>
    <x v="215"/>
    <x v="0"/>
    <m/>
    <x v="0"/>
    <x v="1"/>
    <m/>
    <s v="Stock reste  3carton de Altimo  mais il me demande le kamlac "/>
    <x v="1"/>
    <m/>
    <m/>
    <m/>
    <x v="4"/>
    <x v="0"/>
  </r>
  <r>
    <x v="21"/>
    <x v="5"/>
    <x v="5"/>
    <x v="28"/>
    <s v="Souyebou "/>
    <x v="412"/>
    <x v="0"/>
    <m/>
    <x v="1"/>
    <x v="1"/>
    <m/>
    <s v="Li dit je repasser "/>
    <x v="1"/>
    <m/>
    <m/>
    <m/>
    <x v="4"/>
    <x v="0"/>
  </r>
  <r>
    <x v="21"/>
    <x v="5"/>
    <x v="5"/>
    <x v="28"/>
    <s v="Kasim Diallo "/>
    <x v="216"/>
    <x v="0"/>
    <m/>
    <x v="0"/>
    <x v="1"/>
    <m/>
    <s v="  Le patron est sorti "/>
    <x v="1"/>
    <m/>
    <m/>
    <m/>
    <x v="4"/>
    <x v="0"/>
  </r>
  <r>
    <x v="21"/>
    <x v="5"/>
    <x v="5"/>
    <x v="28"/>
    <s v="Moussa  Diaw "/>
    <x v="219"/>
    <x v="1"/>
    <m/>
    <x v="0"/>
    <x v="1"/>
    <m/>
    <s v="Li  à  dit que  j'attends le produit  fini "/>
    <x v="1"/>
    <m/>
    <m/>
    <m/>
    <x v="4"/>
    <x v="0"/>
  </r>
  <r>
    <x v="21"/>
    <x v="5"/>
    <x v="5"/>
    <x v="28"/>
    <s v="Abdou  Salam "/>
    <x v="218"/>
    <x v="1"/>
    <m/>
    <x v="0"/>
    <x v="1"/>
    <m/>
    <s v="J'ai recencè aujourd'hui liya pa prokrom"/>
    <x v="1"/>
    <m/>
    <m/>
    <m/>
    <x v="4"/>
    <x v="0"/>
  </r>
  <r>
    <x v="21"/>
    <x v="5"/>
    <x v="5"/>
    <x v="28"/>
    <s v="Ahmed Diallo "/>
    <x v="221"/>
    <x v="1"/>
    <m/>
    <x v="0"/>
    <x v="2"/>
    <s v="Juillet"/>
    <s v="Ok"/>
    <x v="12"/>
    <n v="5"/>
    <n v="31000"/>
    <n v="155000"/>
    <x v="4"/>
    <x v="0"/>
  </r>
  <r>
    <x v="21"/>
    <x v="5"/>
    <x v="5"/>
    <x v="28"/>
    <s v="Moustapha  thaim "/>
    <x v="217"/>
    <x v="1"/>
    <m/>
    <x v="0"/>
    <x v="2"/>
    <s v="Juillet"/>
    <s v="C'est OK mais aujourd'hui j'ai livré à  Mouhamet  Daikhoumpa 10carton de  la l'ait kamlac et juanus "/>
    <x v="0"/>
    <n v="10"/>
    <n v="26000"/>
    <n v="260000"/>
    <x v="4"/>
    <x v="0"/>
  </r>
  <r>
    <x v="21"/>
    <x v="5"/>
    <x v="5"/>
    <x v="28"/>
    <s v="Moustapha  thaim "/>
    <x v="217"/>
    <x v="1"/>
    <m/>
    <x v="0"/>
    <x v="2"/>
    <s v="Juillet"/>
    <s v="C'est OK mais aujourd'hui j'ai livré à  Mouhamet  Daikhoumpa 10carton de  la l'ait kamlac et juanus "/>
    <x v="4"/>
    <n v="3"/>
    <n v="10750"/>
    <n v="32250"/>
    <x v="4"/>
    <x v="0"/>
  </r>
  <r>
    <x v="21"/>
    <x v="6"/>
    <x v="6"/>
    <x v="42"/>
    <s v="Boubacar Diallo"/>
    <x v="405"/>
    <x v="0"/>
    <m/>
    <x v="0"/>
    <x v="1"/>
    <m/>
    <s v="Il es intéressé par nos pots Altimo mais il va décider si il prit prendre ( il dit que c'est chairs)"/>
    <x v="1"/>
    <m/>
    <m/>
    <m/>
    <x v="4"/>
    <x v="0"/>
  </r>
  <r>
    <x v="21"/>
    <x v="6"/>
    <x v="6"/>
    <x v="42"/>
    <s v="Momodou Diallo "/>
    <x v="664"/>
    <x v="0"/>
    <m/>
    <x v="1"/>
    <x v="1"/>
    <m/>
    <s v="C'est Boubacar Diallo qui lui fourni"/>
    <x v="1"/>
    <m/>
    <m/>
    <m/>
    <x v="4"/>
    <x v="0"/>
  </r>
  <r>
    <x v="21"/>
    <x v="6"/>
    <x v="6"/>
    <x v="42"/>
    <s v="Fallou Ndiaye "/>
    <x v="665"/>
    <x v="1"/>
    <m/>
    <x v="1"/>
    <x v="1"/>
    <m/>
    <s v="Il n'est pas présent "/>
    <x v="1"/>
    <m/>
    <m/>
    <m/>
    <x v="4"/>
    <x v="0"/>
  </r>
  <r>
    <x v="21"/>
    <x v="6"/>
    <x v="6"/>
    <x v="42"/>
    <s v="Ramadane"/>
    <x v="406"/>
    <x v="1"/>
    <m/>
    <x v="1"/>
    <x v="1"/>
    <m/>
    <s v="Il lui reste d'autres produits "/>
    <x v="1"/>
    <m/>
    <m/>
    <m/>
    <x v="4"/>
    <x v="0"/>
  </r>
  <r>
    <x v="21"/>
    <x v="6"/>
    <x v="6"/>
    <x v="42"/>
    <s v="Mountaha Diallo "/>
    <x v="407"/>
    <x v="0"/>
    <m/>
    <x v="1"/>
    <x v="1"/>
    <m/>
    <s v="Il était intéressé par le lait concentré mais dit qu'il A achète d'autre Mark moins chère "/>
    <x v="1"/>
    <m/>
    <m/>
    <m/>
    <x v="4"/>
    <x v="0"/>
  </r>
  <r>
    <x v="21"/>
    <x v="6"/>
    <x v="6"/>
    <x v="42"/>
    <s v="Pape"/>
    <x v="401"/>
    <x v="0"/>
    <m/>
    <x v="1"/>
    <x v="1"/>
    <m/>
    <s v="Il avait commender 1/ cartons de refraich pour essayer "/>
    <x v="1"/>
    <m/>
    <m/>
    <m/>
    <x v="4"/>
    <x v="0"/>
  </r>
  <r>
    <x v="21"/>
    <x v="6"/>
    <x v="6"/>
    <x v="37"/>
    <s v="Samba ba"/>
    <x v="357"/>
    <x v="0"/>
    <m/>
    <x v="0"/>
    <x v="0"/>
    <s v="Juillet"/>
    <s v="Il avait commender 100 cartons stick mais il a reçu que 75 cartons "/>
    <x v="0"/>
    <n v="50"/>
    <n v="26000"/>
    <n v="1300000"/>
    <x v="4"/>
    <x v="0"/>
  </r>
  <r>
    <x v="21"/>
    <x v="6"/>
    <x v="6"/>
    <x v="37"/>
    <s v="Samba ba"/>
    <x v="357"/>
    <x v="0"/>
    <m/>
    <x v="0"/>
    <x v="0"/>
    <s v="Juillet"/>
    <s v="Il avait commender 100 cartons stick mais il a reçu que 75 cartons "/>
    <x v="8"/>
    <n v="25"/>
    <n v="31000"/>
    <n v="775000"/>
    <x v="4"/>
    <x v="0"/>
  </r>
  <r>
    <x v="21"/>
    <x v="1"/>
    <x v="1"/>
    <x v="36"/>
    <s v="MODOU FALL"/>
    <x v="666"/>
    <x v="1"/>
    <m/>
    <x v="1"/>
    <x v="1"/>
    <m/>
    <s v="C'est un nouveau point de vente, il attend d'étudier le marché"/>
    <x v="1"/>
    <m/>
    <m/>
    <m/>
    <x v="4"/>
    <x v="0"/>
  </r>
  <r>
    <x v="21"/>
    <x v="1"/>
    <x v="1"/>
    <x v="36"/>
    <s v="NIANG ET FRÉRE"/>
    <x v="292"/>
    <x v="1"/>
    <m/>
    <x v="1"/>
    <x v="1"/>
    <m/>
    <s v="Il a beaucouo de produit Good Energie qui est trop lent pour lui il attend que sa termine"/>
    <x v="1"/>
    <m/>
    <m/>
    <m/>
    <x v="4"/>
    <x v="0"/>
  </r>
  <r>
    <x v="21"/>
    <x v="1"/>
    <x v="1"/>
    <x v="36"/>
    <s v="YACINE DIALLO"/>
    <x v="289"/>
    <x v="1"/>
    <m/>
    <x v="1"/>
    <x v="1"/>
    <m/>
    <s v="Il veut essayer nos produit mais demande dépot vente "/>
    <x v="1"/>
    <m/>
    <m/>
    <m/>
    <x v="4"/>
    <x v="0"/>
  </r>
  <r>
    <x v="21"/>
    <x v="1"/>
    <x v="1"/>
    <x v="36"/>
    <s v="ABLAYE DIALLO"/>
    <x v="288"/>
    <x v="0"/>
    <m/>
    <x v="0"/>
    <x v="1"/>
    <m/>
    <s v="Il a vendu tout son stock de 200g et stick Refraish que je lui avait vendu mais dit qu'il va passer commande après "/>
    <x v="1"/>
    <m/>
    <m/>
    <m/>
    <x v="4"/>
    <x v="0"/>
  </r>
  <r>
    <x v="21"/>
    <x v="1"/>
    <x v="1"/>
    <x v="36"/>
    <s v="YORO DIAGNE"/>
    <x v="290"/>
    <x v="1"/>
    <m/>
    <x v="1"/>
    <x v="1"/>
    <m/>
    <s v="Il veut le café stick mais demande de faire dépot vente"/>
    <x v="1"/>
    <m/>
    <m/>
    <m/>
    <x v="4"/>
    <x v="0"/>
  </r>
  <r>
    <x v="21"/>
    <x v="1"/>
    <x v="1"/>
    <x v="36"/>
    <s v="MOUSSA DIOP"/>
    <x v="455"/>
    <x v="0"/>
    <m/>
    <x v="1"/>
    <x v="1"/>
    <m/>
    <s v="Il est en partenariat avec Nescafé"/>
    <x v="1"/>
    <m/>
    <m/>
    <m/>
    <x v="4"/>
    <x v="0"/>
  </r>
  <r>
    <x v="21"/>
    <x v="1"/>
    <x v="1"/>
    <x v="36"/>
    <s v="ABOUBAKRY DJIBI SOW"/>
    <x v="667"/>
    <x v="1"/>
    <m/>
    <x v="1"/>
    <x v="1"/>
    <m/>
    <s v="Il a les produits de nos concurents surtout Good energie mais je l'ai convaincu d'essayer les notre au moins"/>
    <x v="1"/>
    <m/>
    <m/>
    <m/>
    <x v="4"/>
    <x v="0"/>
  </r>
  <r>
    <x v="21"/>
    <x v="1"/>
    <x v="1"/>
    <x v="36"/>
    <s v="TAPHA DIOP"/>
    <x v="293"/>
    <x v="0"/>
    <m/>
    <x v="1"/>
    <x v="1"/>
    <m/>
    <s v="Il est en partenariat avec Nescafé"/>
    <x v="1"/>
    <m/>
    <m/>
    <m/>
    <x v="4"/>
    <x v="0"/>
  </r>
  <r>
    <x v="21"/>
    <x v="1"/>
    <x v="1"/>
    <x v="36"/>
    <s v="AL ASSANE DIA"/>
    <x v="286"/>
    <x v="1"/>
    <m/>
    <x v="1"/>
    <x v="1"/>
    <m/>
    <s v="Il a nos café pot 50g acheté chez Harati"/>
    <x v="1"/>
    <m/>
    <m/>
    <m/>
    <x v="4"/>
    <x v="0"/>
  </r>
  <r>
    <x v="21"/>
    <x v="1"/>
    <x v="1"/>
    <x v="36"/>
    <s v="DAME GUEYE"/>
    <x v="668"/>
    <x v="1"/>
    <m/>
    <x v="1"/>
    <x v="1"/>
    <m/>
    <s v="Il lui reste du café pot qu'il a acheté a Thiaroye"/>
    <x v="1"/>
    <m/>
    <m/>
    <m/>
    <x v="4"/>
    <x v="0"/>
  </r>
  <r>
    <x v="21"/>
    <x v="1"/>
    <x v="1"/>
    <x v="36"/>
    <s v="MOR GUEYE"/>
    <x v="283"/>
    <x v="1"/>
    <m/>
    <x v="0"/>
    <x v="1"/>
    <m/>
    <s v="Il lui reste 5 cartons café pot 200g"/>
    <x v="1"/>
    <m/>
    <m/>
    <m/>
    <x v="4"/>
    <x v="0"/>
  </r>
  <r>
    <x v="21"/>
    <x v="2"/>
    <x v="2"/>
    <x v="16"/>
    <s v="Matar Gaye"/>
    <x v="524"/>
    <x v="0"/>
    <m/>
    <x v="0"/>
    <x v="1"/>
    <m/>
    <s v="Aujourd'hui nous avons discuté à propos des sticks et il est intéressé.il m'a demandé de revenir la semaine prochaine pour conclure."/>
    <x v="1"/>
    <m/>
    <m/>
    <m/>
    <x v="4"/>
    <x v="0"/>
  </r>
  <r>
    <x v="21"/>
    <x v="2"/>
    <x v="2"/>
    <x v="16"/>
    <s v="Aliou"/>
    <x v="554"/>
    <x v="0"/>
    <m/>
    <x v="0"/>
    <x v="0"/>
    <s v="Juillet"/>
    <s v="Il a acheté un carton altimo pot de 100g pour essayer"/>
    <x v="13"/>
    <n v="1"/>
    <n v="35500"/>
    <n v="35500"/>
    <x v="4"/>
    <x v="0"/>
  </r>
  <r>
    <x v="21"/>
    <x v="2"/>
    <x v="2"/>
    <x v="16"/>
    <s v="Pape Dieng"/>
    <x v="117"/>
    <x v="1"/>
    <m/>
    <x v="0"/>
    <x v="1"/>
    <m/>
    <s v="Me demande de le rappeler à propos des sticks"/>
    <x v="1"/>
    <m/>
    <m/>
    <m/>
    <x v="4"/>
    <x v="0"/>
  </r>
  <r>
    <x v="21"/>
    <x v="2"/>
    <x v="2"/>
    <x v="16"/>
    <s v="Assane"/>
    <x v="555"/>
    <x v="0"/>
    <m/>
    <x v="0"/>
    <x v="1"/>
    <m/>
    <s v="Ses clients apprécient le café janus mais la rotation est un peu lente.il demande aussi le kamlac évaporé."/>
    <x v="1"/>
    <m/>
    <m/>
    <m/>
    <x v="4"/>
    <x v="0"/>
  </r>
  <r>
    <x v="21"/>
    <x v="2"/>
    <x v="2"/>
    <x v="43"/>
    <s v="Khalifa"/>
    <x v="541"/>
    <x v="0"/>
    <m/>
    <x v="0"/>
    <x v="0"/>
    <s v="Juillet"/>
    <s v="Commande reçue très tardivement _x000a__x000a_Ce client voudrait que ses commandes soient livrées un peu plus tôt dans la matinée car il travaille avec des partenaires qui lui donne rendez-vous la matinée._x000a_Merci"/>
    <x v="2"/>
    <n v="100"/>
    <n v="6000"/>
    <n v="600000"/>
    <x v="4"/>
    <x v="0"/>
  </r>
  <r>
    <x v="21"/>
    <x v="4"/>
    <x v="4"/>
    <x v="55"/>
    <s v="Momodou Salif"/>
    <x v="669"/>
    <x v="0"/>
    <m/>
    <x v="0"/>
    <x v="2"/>
    <s v="Juillet"/>
    <s v="Il a dit si le café sort lundi je l'amène"/>
    <x v="0"/>
    <n v="25"/>
    <n v="26000"/>
    <n v="650000"/>
    <x v="4"/>
    <x v="0"/>
  </r>
  <r>
    <x v="21"/>
    <x v="4"/>
    <x v="4"/>
    <x v="55"/>
    <s v="Ablaye"/>
    <x v="670"/>
    <x v="1"/>
    <m/>
    <x v="1"/>
    <x v="1"/>
    <m/>
    <s v="Il a le café il a dit que ce sont les promoteur qui l'ont vendu 5 cartons de 200g"/>
    <x v="1"/>
    <m/>
    <m/>
    <m/>
    <x v="4"/>
    <x v="0"/>
  </r>
  <r>
    <x v="21"/>
    <x v="4"/>
    <x v="4"/>
    <x v="55"/>
    <s v="YaYa Dia"/>
    <x v="671"/>
    <x v="0"/>
    <m/>
    <x v="0"/>
    <x v="1"/>
    <m/>
    <s v="Il a dit qu'il lui reste 10 cartons de refraish sur 25 livrés"/>
    <x v="1"/>
    <m/>
    <m/>
    <m/>
    <x v="4"/>
    <x v="0"/>
  </r>
  <r>
    <x v="21"/>
    <x v="4"/>
    <x v="4"/>
    <x v="55"/>
    <s v="Thiaw et Frères"/>
    <x v="672"/>
    <x v="1"/>
    <m/>
    <x v="0"/>
    <x v="1"/>
    <m/>
    <s v="Il a dit que son café est fini mais le bosse n'était pas là il dit de le rappeler"/>
    <x v="1"/>
    <m/>
    <m/>
    <m/>
    <x v="4"/>
    <x v="0"/>
  </r>
  <r>
    <x v="21"/>
    <x v="4"/>
    <x v="4"/>
    <x v="55"/>
    <s v="Momodou yaya"/>
    <x v="673"/>
    <x v="0"/>
    <m/>
    <x v="1"/>
    <x v="1"/>
    <m/>
    <s v="Il a juste dit qu'il a le produit"/>
    <x v="1"/>
    <m/>
    <m/>
    <m/>
    <x v="4"/>
    <x v="0"/>
  </r>
  <r>
    <x v="21"/>
    <x v="4"/>
    <x v="4"/>
    <x v="55"/>
    <s v="Momodou Diallo"/>
    <x v="674"/>
    <x v="0"/>
    <m/>
    <x v="0"/>
    <x v="1"/>
    <m/>
    <s v="Il dit que sont café en reste toujours mais il n'a pas précisé combien"/>
    <x v="1"/>
    <m/>
    <m/>
    <m/>
    <x v="4"/>
    <x v="0"/>
  </r>
  <r>
    <x v="21"/>
    <x v="4"/>
    <x v="4"/>
    <x v="35"/>
    <s v="Wakeur Alpha thiombane"/>
    <x v="675"/>
    <x v="0"/>
    <m/>
    <x v="0"/>
    <x v="0"/>
    <s v="Juin"/>
    <s v="Il a dit qu'il attend toujours les 25 cartons de café altimo"/>
    <x v="0"/>
    <n v="25"/>
    <n v="26000"/>
    <n v="650000"/>
    <x v="4"/>
    <x v="0"/>
  </r>
  <r>
    <x v="21"/>
    <x v="4"/>
    <x v="4"/>
    <x v="35"/>
    <s v="Modou Ndiaye"/>
    <x v="278"/>
    <x v="0"/>
    <m/>
    <x v="0"/>
    <x v="0"/>
    <s v="Juin"/>
    <s v="Il a dit que le café pot altimo 100g l'intéressé mais va me revenir"/>
    <x v="0"/>
    <n v="25"/>
    <n v="26000"/>
    <n v="650000"/>
    <x v="4"/>
    <x v="0"/>
  </r>
  <r>
    <x v="22"/>
    <x v="5"/>
    <x v="5"/>
    <x v="56"/>
    <s v="Moustapha seye"/>
    <x v="230"/>
    <x v="0"/>
    <m/>
    <x v="0"/>
    <x v="1"/>
    <m/>
    <s v="Il attend son commande  qu'il avait passé depuis le moi de Juin."/>
    <x v="1"/>
    <m/>
    <m/>
    <m/>
    <x v="4"/>
    <x v="0"/>
  </r>
  <r>
    <x v="22"/>
    <x v="5"/>
    <x v="5"/>
    <x v="32"/>
    <s v="Issa Diallo "/>
    <x v="231"/>
    <x v="0"/>
    <m/>
    <x v="0"/>
    <x v="1"/>
    <m/>
    <s v="Il n'était pas présent "/>
    <x v="1"/>
    <m/>
    <m/>
    <m/>
    <x v="4"/>
    <x v="0"/>
  </r>
  <r>
    <x v="22"/>
    <x v="5"/>
    <x v="5"/>
    <x v="56"/>
    <s v="Mor seye"/>
    <x v="676"/>
    <x v="0"/>
    <m/>
    <x v="0"/>
    <x v="1"/>
    <m/>
    <s v="Il a accheter 10 carton chez Araty en attendant sa commande de 25 cartons de Café stick Altimo 1,5gx09boites qu'il avait passé depuis le moi de Juin"/>
    <x v="1"/>
    <m/>
    <m/>
    <m/>
    <x v="4"/>
    <x v="0"/>
  </r>
  <r>
    <x v="22"/>
    <x v="5"/>
    <x v="5"/>
    <x v="56"/>
    <s v="Chérif "/>
    <x v="677"/>
    <x v="1"/>
    <m/>
    <x v="0"/>
    <x v="2"/>
    <m/>
    <s v="Il veut essayer nos produits "/>
    <x v="8"/>
    <n v="1"/>
    <n v="31000"/>
    <n v="31000"/>
    <x v="4"/>
    <x v="0"/>
  </r>
  <r>
    <x v="22"/>
    <x v="5"/>
    <x v="5"/>
    <x v="32"/>
    <s v="Matar Ndiaye "/>
    <x v="234"/>
    <x v="0"/>
    <m/>
    <x v="0"/>
    <x v="1"/>
    <m/>
    <s v="Il veut commander mais dit que c'est chère il préfère attendre la livraison de Moustapha seye pour qu il lui diminuer le prix "/>
    <x v="1"/>
    <m/>
    <m/>
    <m/>
    <x v="4"/>
    <x v="0"/>
  </r>
  <r>
    <x v="22"/>
    <x v="5"/>
    <x v="5"/>
    <x v="56"/>
    <s v="Abdou Diop "/>
    <x v="678"/>
    <x v="0"/>
    <m/>
    <x v="1"/>
    <x v="1"/>
    <m/>
    <s v="Il vas passer sa  commande "/>
    <x v="1"/>
    <m/>
    <m/>
    <m/>
    <x v="4"/>
    <x v="0"/>
  </r>
  <r>
    <x v="22"/>
    <x v="5"/>
    <x v="5"/>
    <x v="56"/>
    <s v="Mamadou ba "/>
    <x v="679"/>
    <x v="0"/>
    <m/>
    <x v="1"/>
    <x v="1"/>
    <m/>
    <s v="Il veut essayer "/>
    <x v="1"/>
    <m/>
    <m/>
    <m/>
    <x v="4"/>
    <x v="0"/>
  </r>
  <r>
    <x v="22"/>
    <x v="5"/>
    <x v="5"/>
    <x v="32"/>
    <s v="Korka "/>
    <x v="237"/>
    <x v="0"/>
    <m/>
    <x v="0"/>
    <x v="1"/>
    <m/>
    <s v="Il va m'appeler "/>
    <x v="1"/>
    <m/>
    <m/>
    <m/>
    <x v="4"/>
    <x v="0"/>
  </r>
  <r>
    <x v="22"/>
    <x v="5"/>
    <x v="5"/>
    <x v="56"/>
    <s v="Kaw Saliou"/>
    <x v="426"/>
    <x v="0"/>
    <m/>
    <x v="1"/>
    <x v="2"/>
    <m/>
    <s v="Il veut essayer "/>
    <x v="0"/>
    <n v="1"/>
    <n v="26000"/>
    <n v="26000"/>
    <x v="4"/>
    <x v="0"/>
  </r>
  <r>
    <x v="22"/>
    <x v="5"/>
    <x v="5"/>
    <x v="56"/>
    <s v="Sylla "/>
    <x v="680"/>
    <x v="1"/>
    <m/>
    <x v="0"/>
    <x v="1"/>
    <m/>
    <s v="Il n'était pas présent "/>
    <x v="1"/>
    <m/>
    <m/>
    <m/>
    <x v="4"/>
    <x v="0"/>
  </r>
  <r>
    <x v="22"/>
    <x v="5"/>
    <x v="5"/>
    <x v="56"/>
    <s v="Mouhamet diakhoumpa "/>
    <x v="681"/>
    <x v="0"/>
    <m/>
    <x v="0"/>
    <x v="1"/>
    <m/>
    <s v="Il a besoin de ses 50 cartons Café stick Altimo 1,5gx09boites qu'il avait commendé au mois de Juin et pour le lait il veut essayer "/>
    <x v="1"/>
    <m/>
    <m/>
    <m/>
    <x v="4"/>
    <x v="0"/>
  </r>
  <r>
    <x v="22"/>
    <x v="5"/>
    <x v="5"/>
    <x v="56"/>
    <s v="Mouhamet diakhoumpa "/>
    <x v="681"/>
    <x v="0"/>
    <m/>
    <x v="0"/>
    <x v="1"/>
    <m/>
    <s v="Il a besoin de ses 5 cartons Lait Janus 18gx100 qu'il avait commendé au mois de Juin"/>
    <x v="1"/>
    <m/>
    <m/>
    <m/>
    <x v="4"/>
    <x v="0"/>
  </r>
  <r>
    <x v="22"/>
    <x v="5"/>
    <x v="5"/>
    <x v="56"/>
    <s v="Mouhamet diakhoumpa "/>
    <x v="681"/>
    <x v="0"/>
    <m/>
    <x v="0"/>
    <x v="1"/>
    <m/>
    <s v="Il a besoin de ses 5 cartons Lait Kamlac sachet 18gx100 qu'il avait commendé au mois de Juin"/>
    <x v="1"/>
    <m/>
    <m/>
    <m/>
    <x v="4"/>
    <x v="0"/>
  </r>
  <r>
    <x v="22"/>
    <x v="3"/>
    <x v="3"/>
    <x v="5"/>
    <s v="Moussa sall"/>
    <x v="362"/>
    <x v="0"/>
    <m/>
    <x v="1"/>
    <x v="1"/>
    <m/>
    <s v="Ras"/>
    <x v="1"/>
    <m/>
    <m/>
    <m/>
    <x v="4"/>
    <x v="0"/>
  </r>
  <r>
    <x v="22"/>
    <x v="3"/>
    <x v="3"/>
    <x v="5"/>
    <s v="Alune"/>
    <x v="28"/>
    <x v="0"/>
    <m/>
    <x v="0"/>
    <x v="1"/>
    <m/>
    <s v="Il ma dit d passé Une notre fois"/>
    <x v="1"/>
    <m/>
    <m/>
    <m/>
    <x v="4"/>
    <x v="0"/>
  </r>
  <r>
    <x v="22"/>
    <x v="3"/>
    <x v="3"/>
    <x v="5"/>
    <s v="Elhaj Diallo"/>
    <x v="490"/>
    <x v="0"/>
    <m/>
    <x v="1"/>
    <x v="1"/>
    <m/>
    <s v="Il veut d l'ai janus 25 kg mais il ma dit c chère il ma proposé le prix de 52mile"/>
    <x v="1"/>
    <m/>
    <m/>
    <m/>
    <x v="4"/>
    <x v="0"/>
  </r>
  <r>
    <x v="22"/>
    <x v="3"/>
    <x v="3"/>
    <x v="5"/>
    <s v="Fallou"/>
    <x v="491"/>
    <x v="0"/>
    <m/>
    <x v="1"/>
    <x v="1"/>
    <m/>
    <s v="Ras"/>
    <x v="1"/>
    <m/>
    <m/>
    <m/>
    <x v="4"/>
    <x v="0"/>
  </r>
  <r>
    <x v="22"/>
    <x v="3"/>
    <x v="3"/>
    <x v="5"/>
    <s v="Laye"/>
    <x v="141"/>
    <x v="0"/>
    <m/>
    <x v="1"/>
    <x v="1"/>
    <m/>
    <s v="Il ma dit d passé Une notre fois"/>
    <x v="1"/>
    <m/>
    <m/>
    <m/>
    <x v="4"/>
    <x v="0"/>
  </r>
  <r>
    <x v="22"/>
    <x v="3"/>
    <x v="3"/>
    <x v="5"/>
    <s v="Fallou kane"/>
    <x v="56"/>
    <x v="0"/>
    <m/>
    <x v="1"/>
    <x v="1"/>
    <m/>
    <s v="Il veut essayer 200g de pote de référait il ma dit d passé Une notre fois"/>
    <x v="1"/>
    <m/>
    <m/>
    <m/>
    <x v="4"/>
    <x v="0"/>
  </r>
  <r>
    <x v="22"/>
    <x v="3"/>
    <x v="3"/>
    <x v="5"/>
    <s v="Moutafa"/>
    <x v="479"/>
    <x v="0"/>
    <m/>
    <x v="1"/>
    <x v="1"/>
    <m/>
    <s v="Ras"/>
    <x v="1"/>
    <m/>
    <m/>
    <m/>
    <x v="4"/>
    <x v="0"/>
  </r>
  <r>
    <x v="22"/>
    <x v="3"/>
    <x v="3"/>
    <x v="5"/>
    <s v="Sakina"/>
    <x v="682"/>
    <x v="0"/>
    <m/>
    <x v="0"/>
    <x v="1"/>
    <m/>
    <s v="Il connaît non produit"/>
    <x v="1"/>
    <m/>
    <m/>
    <m/>
    <x v="4"/>
    <x v="0"/>
  </r>
  <r>
    <x v="22"/>
    <x v="3"/>
    <x v="3"/>
    <x v="5"/>
    <s v="More"/>
    <x v="133"/>
    <x v="1"/>
    <m/>
    <x v="0"/>
    <x v="1"/>
    <m/>
    <s v="Il ma dit d passé Une notre fois"/>
    <x v="1"/>
    <m/>
    <m/>
    <m/>
    <x v="4"/>
    <x v="0"/>
  </r>
  <r>
    <x v="22"/>
    <x v="3"/>
    <x v="3"/>
    <x v="5"/>
    <s v="Modou"/>
    <x v="488"/>
    <x v="0"/>
    <m/>
    <x v="0"/>
    <x v="1"/>
    <s v="Juillet"/>
    <s v="Rac"/>
    <x v="1"/>
    <m/>
    <m/>
    <m/>
    <x v="4"/>
    <x v="0"/>
  </r>
  <r>
    <x v="22"/>
    <x v="3"/>
    <x v="3"/>
    <x v="5"/>
    <s v="Moussa beye"/>
    <x v="489"/>
    <x v="0"/>
    <m/>
    <x v="1"/>
    <x v="1"/>
    <s v="Juillet"/>
    <s v="Il veut 10 carton d réfresh non livré"/>
    <x v="1"/>
    <m/>
    <m/>
    <m/>
    <x v="4"/>
    <x v="0"/>
  </r>
  <r>
    <x v="22"/>
    <x v="0"/>
    <x v="0"/>
    <x v="23"/>
    <s v="Amadou"/>
    <x v="183"/>
    <x v="3"/>
    <m/>
    <x v="1"/>
    <x v="1"/>
    <m/>
    <s v="Ma demande de repasser"/>
    <x v="1"/>
    <m/>
    <m/>
    <m/>
    <x v="4"/>
    <x v="0"/>
  </r>
  <r>
    <x v="22"/>
    <x v="0"/>
    <x v="0"/>
    <x v="23"/>
    <s v="Mamadou Diallo"/>
    <x v="182"/>
    <x v="0"/>
    <m/>
    <x v="1"/>
    <x v="1"/>
    <m/>
    <s v="Il vend nos produits via Alati et c'est aussi le fournisseur dans ce zone pour les autres commerçants"/>
    <x v="1"/>
    <m/>
    <m/>
    <m/>
    <x v="4"/>
    <x v="0"/>
  </r>
  <r>
    <x v="22"/>
    <x v="0"/>
    <x v="0"/>
    <x v="23"/>
    <s v="Daily"/>
    <x v="331"/>
    <x v="4"/>
    <m/>
    <x v="1"/>
    <x v="1"/>
    <m/>
    <s v="Elle importe ses propres produits"/>
    <x v="1"/>
    <m/>
    <m/>
    <m/>
    <x v="4"/>
    <x v="0"/>
  </r>
  <r>
    <x v="22"/>
    <x v="0"/>
    <x v="0"/>
    <x v="23"/>
    <s v="Elage"/>
    <x v="186"/>
    <x v="1"/>
    <m/>
    <x v="1"/>
    <x v="1"/>
    <m/>
    <s v="Na pas encore commencé à vendre nos produits,il ma demande de repasser"/>
    <x v="1"/>
    <m/>
    <m/>
    <m/>
    <x v="4"/>
    <x v="0"/>
  </r>
  <r>
    <x v="22"/>
    <x v="2"/>
    <x v="2"/>
    <x v="4"/>
    <s v="Abdallahi Fall"/>
    <x v="21"/>
    <x v="1"/>
    <m/>
    <x v="1"/>
    <x v="1"/>
    <s v="Juillet"/>
    <s v="Le gérant m'a demandé de revenir une prochaine fois car le patron n'est là que durant l'après-midi."/>
    <x v="1"/>
    <m/>
    <m/>
    <m/>
    <x v="4"/>
    <x v="0"/>
  </r>
  <r>
    <x v="22"/>
    <x v="2"/>
    <x v="2"/>
    <x v="4"/>
    <s v="Mohamed Fall"/>
    <x v="20"/>
    <x v="1"/>
    <m/>
    <x v="1"/>
    <x v="1"/>
    <s v="Juillet"/>
    <s v="Il m'a demandé de lui envoyer les images de tous   nos produits ainsi que les prix.il va les étudier ensuite va rappeler pour faire sa commande"/>
    <x v="1"/>
    <m/>
    <m/>
    <m/>
    <x v="4"/>
    <x v="0"/>
  </r>
  <r>
    <x v="22"/>
    <x v="2"/>
    <x v="2"/>
    <x v="4"/>
    <s v="Sadio"/>
    <x v="22"/>
    <x v="1"/>
    <m/>
    <x v="1"/>
    <x v="1"/>
    <s v="Juillet"/>
    <s v="Le patron n'était pas présent"/>
    <x v="1"/>
    <m/>
    <m/>
    <m/>
    <x v="4"/>
    <x v="0"/>
  </r>
  <r>
    <x v="22"/>
    <x v="2"/>
    <x v="2"/>
    <x v="21"/>
    <s v="Mame Gör"/>
    <x v="608"/>
    <x v="0"/>
    <m/>
    <x v="0"/>
    <x v="0"/>
    <s v="Juillet"/>
    <s v="Commande reçue._x000a_Merci"/>
    <x v="3"/>
    <n v="25"/>
    <n v="19500"/>
    <n v="487500"/>
    <x v="4"/>
    <x v="0"/>
  </r>
  <r>
    <x v="22"/>
    <x v="2"/>
    <x v="2"/>
    <x v="43"/>
    <s v="Khalifa"/>
    <x v="541"/>
    <x v="0"/>
    <m/>
    <x v="0"/>
    <x v="2"/>
    <s v="Juillet"/>
    <s v="Il veut être livré demain 4juillet le matin tôt s'il vous plaît._x000a_Merci"/>
    <x v="10"/>
    <n v="100"/>
    <n v="6000"/>
    <n v="600000"/>
    <x v="4"/>
    <x v="0"/>
  </r>
  <r>
    <x v="22"/>
    <x v="6"/>
    <x v="6"/>
    <x v="46"/>
    <s v="X_x000a_Cheikh Ane "/>
    <x v="683"/>
    <x v="0"/>
    <m/>
    <x v="1"/>
    <x v="1"/>
    <s v="Juillet"/>
    <s v="Il voulait le lait en poudre 25k mais il dit que c'est chairs "/>
    <x v="1"/>
    <m/>
    <m/>
    <m/>
    <x v="4"/>
    <x v="0"/>
  </r>
  <r>
    <x v="22"/>
    <x v="6"/>
    <x v="6"/>
    <x v="46"/>
    <s v="Drame "/>
    <x v="467"/>
    <x v="0"/>
    <m/>
    <x v="0"/>
    <x v="1"/>
    <s v="Juillet"/>
    <s v="Il veux le café refraich stick mais la proposition que je lui es dit il refuse (je lui es propose 25C refraich++25carton lait en poudre 100 pièce "/>
    <x v="1"/>
    <m/>
    <m/>
    <m/>
    <x v="4"/>
    <x v="0"/>
  </r>
  <r>
    <x v="22"/>
    <x v="6"/>
    <x v="6"/>
    <x v="46"/>
    <s v="Moustapha "/>
    <x v="469"/>
    <x v="0"/>
    <m/>
    <x v="0"/>
    <x v="1"/>
    <s v="Juillet"/>
    <s v="Il pris le café pot pour essayer et en attendant de recevoir sa commande de 25 cartons Café stick Refraish 1,5gx09boites qu'il avait passé depuis début juin "/>
    <x v="1"/>
    <m/>
    <m/>
    <m/>
    <x v="4"/>
    <x v="0"/>
  </r>
  <r>
    <x v="22"/>
    <x v="6"/>
    <x v="6"/>
    <x v="46"/>
    <s v="Moustapha "/>
    <x v="469"/>
    <x v="0"/>
    <m/>
    <x v="0"/>
    <x v="1"/>
    <s v="Juillet"/>
    <s v="Il pris le café pot pour essayer et pour recevoir sa commande de 10 cartons de Café pot Refraish 50g qu'il avait demandé depuis début juin "/>
    <x v="1"/>
    <m/>
    <m/>
    <m/>
    <x v="4"/>
    <x v="0"/>
  </r>
  <r>
    <x v="22"/>
    <x v="6"/>
    <x v="6"/>
    <x v="46"/>
    <s v="Moustapha "/>
    <x v="469"/>
    <x v="0"/>
    <m/>
    <x v="0"/>
    <x v="1"/>
    <s v="Juillet"/>
    <s v="Il pris le café pot pour essayer et pour recevoir sa commande de 5 cartons de Café pot Refraish 200g qu'il avait demandé depuis début juin "/>
    <x v="1"/>
    <m/>
    <m/>
    <m/>
    <x v="4"/>
    <x v="0"/>
  </r>
  <r>
    <x v="22"/>
    <x v="6"/>
    <x v="6"/>
    <x v="46"/>
    <s v="Mohamed camara"/>
    <x v="470"/>
    <x v="1"/>
    <m/>
    <x v="0"/>
    <x v="2"/>
    <s v="Juillet"/>
    <s v="Il veut essayer le café pot mais dit d'attendre "/>
    <x v="0"/>
    <n v="5"/>
    <n v="26000"/>
    <n v="130000"/>
    <x v="4"/>
    <x v="0"/>
  </r>
  <r>
    <x v="22"/>
    <x v="6"/>
    <x v="6"/>
    <x v="46"/>
    <s v="Mouhamed Dian Diallo "/>
    <x v="684"/>
    <x v="0"/>
    <m/>
    <x v="0"/>
    <x v="1"/>
    <s v="Juillet"/>
    <s v="Il attend la commande de 25 cartons de Café stick Refraish 1,5gx09boites qu'il avait commandé depuis la fin du moi de Mai"/>
    <x v="1"/>
    <m/>
    <m/>
    <m/>
    <x v="4"/>
    <x v="0"/>
  </r>
  <r>
    <x v="22"/>
    <x v="6"/>
    <x v="6"/>
    <x v="46"/>
    <s v="Alpha"/>
    <x v="470"/>
    <x v="1"/>
    <m/>
    <x v="0"/>
    <x v="1"/>
    <s v="Juillet"/>
    <s v="Il vendait le café Altimo mais depuis l'augmentation il ne l'a acheté "/>
    <x v="1"/>
    <m/>
    <m/>
    <m/>
    <x v="4"/>
    <x v="0"/>
  </r>
  <r>
    <x v="22"/>
    <x v="6"/>
    <x v="6"/>
    <x v="46"/>
    <s v="Moustapha "/>
    <x v="469"/>
    <x v="0"/>
    <m/>
    <x v="0"/>
    <x v="1"/>
    <s v="Juillet"/>
    <s v="Il n'a pas commencé à vendre nos produits "/>
    <x v="1"/>
    <m/>
    <m/>
    <m/>
    <x v="4"/>
    <x v="0"/>
  </r>
  <r>
    <x v="22"/>
    <x v="6"/>
    <x v="6"/>
    <x v="46"/>
    <s v="Momodou "/>
    <x v="460"/>
    <x v="1"/>
    <m/>
    <x v="1"/>
    <x v="1"/>
    <s v="Juillet"/>
    <s v="Il n'était pas présent "/>
    <x v="1"/>
    <m/>
    <m/>
    <m/>
    <x v="4"/>
    <x v="0"/>
  </r>
  <r>
    <x v="22"/>
    <x v="6"/>
    <x v="6"/>
    <x v="46"/>
    <s v="Souleymane "/>
    <x v="685"/>
    <x v="0"/>
    <m/>
    <x v="1"/>
    <x v="1"/>
    <s v="Juillet"/>
    <s v="Il a acheté le café a Dakar "/>
    <x v="1"/>
    <m/>
    <m/>
    <m/>
    <x v="4"/>
    <x v="0"/>
  </r>
  <r>
    <x v="22"/>
    <x v="6"/>
    <x v="6"/>
    <x v="46"/>
    <s v="Mbacké Ngom"/>
    <x v="473"/>
    <x v="0"/>
    <m/>
    <x v="0"/>
    <x v="2"/>
    <s v="Juillet"/>
    <s v="Pour le café pot il dit qu' il n'a pas de clients qui achète "/>
    <x v="0"/>
    <n v="25"/>
    <n v="26000"/>
    <n v="650000"/>
    <x v="4"/>
    <x v="0"/>
  </r>
  <r>
    <x v="22"/>
    <x v="4"/>
    <x v="4"/>
    <x v="8"/>
    <s v="Seydou baldé"/>
    <x v="390"/>
    <x v="0"/>
    <m/>
    <x v="0"/>
    <x v="1"/>
    <s v="Juillet"/>
    <s v="Il appellera pour faire sa commande "/>
    <x v="1"/>
    <m/>
    <m/>
    <m/>
    <x v="4"/>
    <x v="0"/>
  </r>
  <r>
    <x v="22"/>
    <x v="4"/>
    <x v="4"/>
    <x v="8"/>
    <s v="Mouhamed "/>
    <x v="338"/>
    <x v="0"/>
    <m/>
    <x v="1"/>
    <x v="1"/>
    <s v="Juillet"/>
    <s v="Il m'a dit qu'il va m'appeler en cas de besoin"/>
    <x v="1"/>
    <m/>
    <m/>
    <m/>
    <x v="4"/>
    <x v="0"/>
  </r>
  <r>
    <x v="22"/>
    <x v="4"/>
    <x v="4"/>
    <x v="8"/>
    <s v="Omar fall"/>
    <x v="686"/>
    <x v="0"/>
    <m/>
    <x v="1"/>
    <x v="1"/>
    <s v="Juillet"/>
    <s v="Il a le café stick servi par ndiaye et frères mais il est intéressé par le café pot altimo"/>
    <x v="1"/>
    <m/>
    <m/>
    <m/>
    <x v="4"/>
    <x v="0"/>
  </r>
  <r>
    <x v="22"/>
    <x v="4"/>
    <x v="4"/>
    <x v="8"/>
    <s v="Cheikh bara "/>
    <x v="349"/>
    <x v="0"/>
    <m/>
    <x v="1"/>
    <x v="1"/>
    <s v="Juillet"/>
    <s v="Il veut 50 cartons refraish stick mais va appeler pour confirmer"/>
    <x v="1"/>
    <m/>
    <m/>
    <m/>
    <x v="4"/>
    <x v="0"/>
  </r>
  <r>
    <x v="22"/>
    <x v="4"/>
    <x v="4"/>
    <x v="8"/>
    <s v="Serigne Saliou Gaye"/>
    <x v="392"/>
    <x v="0"/>
    <m/>
    <x v="0"/>
    <x v="1"/>
    <s v="Juillet"/>
    <s v="Il dit qu'il va m'appeler pour commander le pot 50g"/>
    <x v="1"/>
    <m/>
    <m/>
    <m/>
    <x v="4"/>
    <x v="0"/>
  </r>
  <r>
    <x v="22"/>
    <x v="4"/>
    <x v="4"/>
    <x v="8"/>
    <s v="Ndiaye Fall"/>
    <x v="393"/>
    <x v="0"/>
    <m/>
    <x v="0"/>
    <x v="1"/>
    <s v="Juillet"/>
    <s v="Je l'ai proposé les pots et le lait 25kg mais a dit qu'il en reste de stock de pot et pour le lait il dit que c'est trop chère même donc il a proposé si on pouvait le réduire jusqu'à 52000f"/>
    <x v="1"/>
    <m/>
    <m/>
    <m/>
    <x v="4"/>
    <x v="0"/>
  </r>
  <r>
    <x v="22"/>
    <x v="4"/>
    <x v="4"/>
    <x v="8"/>
    <s v="Serigne Khadim"/>
    <x v="394"/>
    <x v="1"/>
    <m/>
    <x v="0"/>
    <x v="1"/>
    <s v="Juillet"/>
    <s v="Il a demandé d'après ce que j'avais aujourd'hui pour acheté mais je l'ai promis pour demain"/>
    <x v="1"/>
    <m/>
    <m/>
    <m/>
    <x v="4"/>
    <x v="0"/>
  </r>
  <r>
    <x v="22"/>
    <x v="4"/>
    <x v="4"/>
    <x v="8"/>
    <s v="Ismaïla"/>
    <x v="398"/>
    <x v="0"/>
    <m/>
    <x v="0"/>
    <x v="1"/>
    <s v="Juillet"/>
    <s v="Il a le café pot 200g il a était servi par lamine Seye"/>
    <x v="1"/>
    <m/>
    <m/>
    <m/>
    <x v="4"/>
    <x v="0"/>
  </r>
  <r>
    <x v="22"/>
    <x v="4"/>
    <x v="4"/>
    <x v="8"/>
    <s v="Famara"/>
    <x v="399"/>
    <x v="0"/>
    <m/>
    <x v="0"/>
    <x v="1"/>
    <s v="Juillet"/>
    <s v="Il lui reste 5 cartons de 50g sur 25 livrés"/>
    <x v="1"/>
    <m/>
    <m/>
    <m/>
    <x v="4"/>
    <x v="0"/>
  </r>
  <r>
    <x v="22"/>
    <x v="4"/>
    <x v="4"/>
    <x v="8"/>
    <s v="Boubou Séye"/>
    <x v="397"/>
    <x v="0"/>
    <m/>
    <x v="1"/>
    <x v="1"/>
    <s v="Juillet"/>
    <s v="Il n'était pas présent il dit de repasser"/>
    <x v="1"/>
    <m/>
    <m/>
    <m/>
    <x v="4"/>
    <x v="0"/>
  </r>
  <r>
    <x v="22"/>
    <x v="4"/>
    <x v="4"/>
    <x v="8"/>
    <s v="Tonton Ndiouga"/>
    <x v="345"/>
    <x v="0"/>
    <m/>
    <x v="1"/>
    <x v="1"/>
    <s v="Juillet"/>
    <s v="Il a dit qu'il ne vendait pas nos produits"/>
    <x v="1"/>
    <m/>
    <m/>
    <m/>
    <x v="4"/>
    <x v="0"/>
  </r>
  <r>
    <x v="22"/>
    <x v="4"/>
    <x v="4"/>
    <x v="8"/>
    <s v="Mballo Seye"/>
    <x v="342"/>
    <x v="0"/>
    <m/>
    <x v="1"/>
    <x v="1"/>
    <s v="Juillet"/>
    <s v="Il a le café stick servi par ndiaye et frères"/>
    <x v="1"/>
    <m/>
    <m/>
    <m/>
    <x v="4"/>
    <x v="0"/>
  </r>
  <r>
    <x v="22"/>
    <x v="4"/>
    <x v="4"/>
    <x v="8"/>
    <s v="Mouhamed Diallo"/>
    <x v="343"/>
    <x v="0"/>
    <m/>
    <x v="0"/>
    <x v="1"/>
    <s v="Juillet"/>
    <s v="Il a dit qu'il vas m'appeler en cas de besoin"/>
    <x v="1"/>
    <m/>
    <m/>
    <m/>
    <x v="4"/>
    <x v="0"/>
  </r>
  <r>
    <x v="22"/>
    <x v="4"/>
    <x v="4"/>
    <x v="8"/>
    <s v="Lamine Seye"/>
    <x v="395"/>
    <x v="0"/>
    <m/>
    <x v="0"/>
    <x v="2"/>
    <s v="Juillet"/>
    <s v="Il a dit qu'il n'a plus de café a vendre pour le lait 25kg il dit veut essayer mais dit que chère par rapport au prix du marché"/>
    <x v="0"/>
    <n v="25"/>
    <n v="26000"/>
    <n v="650000"/>
    <x v="4"/>
    <x v="0"/>
  </r>
  <r>
    <x v="22"/>
    <x v="4"/>
    <x v="4"/>
    <x v="8"/>
    <s v="Ndiaye et frères"/>
    <x v="396"/>
    <x v="0"/>
    <m/>
    <x v="1"/>
    <x v="1"/>
    <s v="Juillet"/>
    <s v="Il a dit que son stock est fini mais notre prix est chère et je l'ai demandé de proposer mais il a dit qu'il vas m'appeler"/>
    <x v="1"/>
    <m/>
    <m/>
    <m/>
    <x v="4"/>
    <x v="0"/>
  </r>
  <r>
    <x v="22"/>
    <x v="4"/>
    <x v="4"/>
    <x v="8"/>
    <s v="Ousseynou"/>
    <x v="344"/>
    <x v="0"/>
    <m/>
    <x v="1"/>
    <x v="1"/>
    <s v="Juillet"/>
    <s v="Il m'avait appelé pour en acheter sur le même jour mais comme je l'avais pas il a préfèré acheter chez Ndiaye"/>
    <x v="1"/>
    <m/>
    <m/>
    <m/>
    <x v="4"/>
    <x v="0"/>
  </r>
  <r>
    <x v="22"/>
    <x v="4"/>
    <x v="4"/>
    <x v="8"/>
    <s v="Medoune"/>
    <x v="687"/>
    <x v="0"/>
    <m/>
    <x v="1"/>
    <x v="2"/>
    <s v="Juillet"/>
    <s v="C'était un des clients de Omar et il m'avait donné son numéro pour l'appeler car d'habitude quand je passais il n'était pas présent"/>
    <x v="0"/>
    <n v="50"/>
    <n v="26000"/>
    <n v="1300000"/>
    <x v="4"/>
    <x v="0"/>
  </r>
  <r>
    <x v="22"/>
    <x v="1"/>
    <x v="1"/>
    <x v="2"/>
    <s v="DJILI SENE"/>
    <x v="7"/>
    <x v="0"/>
    <m/>
    <x v="1"/>
    <x v="1"/>
    <s v="Juillet"/>
    <s v="Il a beaucoup de café de Good Energie mais dit qu'il va essayer ultérieurement et il est il est intéressé par le lait en poudre 25kg sauf le prix est chaire pour lui il propose environ 52000 pour essayage"/>
    <x v="1"/>
    <m/>
    <m/>
    <m/>
    <x v="4"/>
    <x v="0"/>
  </r>
  <r>
    <x v="22"/>
    <x v="1"/>
    <x v="1"/>
    <x v="2"/>
    <s v="DJili "/>
    <x v="688"/>
    <x v="0"/>
    <m/>
    <x v="1"/>
    <x v="1"/>
    <s v="Juillet"/>
    <s v="Il est en partenariat av3c Nestlé"/>
    <x v="1"/>
    <m/>
    <m/>
    <m/>
    <x v="4"/>
    <x v="0"/>
  </r>
  <r>
    <x v="22"/>
    <x v="1"/>
    <x v="1"/>
    <x v="2"/>
    <s v="MODOU WADE"/>
    <x v="689"/>
    <x v="1"/>
    <m/>
    <x v="1"/>
    <x v="1"/>
    <s v="Juillet"/>
    <s v="Il ne vend pas de café mais pour le lait il en réfléchi"/>
    <x v="1"/>
    <m/>
    <m/>
    <m/>
    <x v="4"/>
    <x v="0"/>
  </r>
  <r>
    <x v="22"/>
    <x v="1"/>
    <x v="1"/>
    <x v="2"/>
    <s v="MOUHAMED DIALLO"/>
    <x v="10"/>
    <x v="1"/>
    <m/>
    <x v="0"/>
    <x v="2"/>
    <s v="Juillet"/>
    <s v="RAS pour le café mais il veut arréter de vendre du lait vu qu'il n'arrive pas a vendre ses stocks"/>
    <x v="4"/>
    <n v="2"/>
    <n v="10250"/>
    <n v="20500"/>
    <x v="4"/>
    <x v="0"/>
  </r>
  <r>
    <x v="22"/>
    <x v="1"/>
    <x v="1"/>
    <x v="3"/>
    <s v="MOUSSA BA"/>
    <x v="13"/>
    <x v="1"/>
    <m/>
    <x v="0"/>
    <x v="1"/>
    <s v="Juillet"/>
    <s v="Il lui reste du stock de café stick Refraish et café pot 200g mais j'ai pas pu compter vu que le client était absent seul son employé était présent"/>
    <x v="1"/>
    <m/>
    <m/>
    <m/>
    <x v="4"/>
    <x v="0"/>
  </r>
  <r>
    <x v="22"/>
    <x v="1"/>
    <x v="1"/>
    <x v="3"/>
    <s v="CHEIKH"/>
    <x v="690"/>
    <x v="1"/>
    <m/>
    <x v="0"/>
    <x v="2"/>
    <s v="Juillet"/>
    <s v="RAS"/>
    <x v="4"/>
    <n v="2"/>
    <n v="10250"/>
    <n v="20500"/>
    <x v="4"/>
    <x v="0"/>
  </r>
  <r>
    <x v="22"/>
    <x v="1"/>
    <x v="1"/>
    <x v="3"/>
    <s v="CHEIKH DIOP"/>
    <x v="14"/>
    <x v="1"/>
    <m/>
    <x v="0"/>
    <x v="1"/>
    <s v="Juillet"/>
    <s v="Il n'a plus de stock de café mais n'a pas assez d'argent pour commander il propose un dépot vente"/>
    <x v="1"/>
    <m/>
    <m/>
    <m/>
    <x v="4"/>
    <x v="0"/>
  </r>
  <r>
    <x v="22"/>
    <x v="1"/>
    <x v="1"/>
    <x v="3"/>
    <s v="SEYNABOU BA"/>
    <x v="691"/>
    <x v="1"/>
    <m/>
    <x v="0"/>
    <x v="1"/>
    <s v="Juillet"/>
    <s v="Elle lui reste 2 cartons café stick Refraish "/>
    <x v="1"/>
    <m/>
    <m/>
    <m/>
    <x v="4"/>
    <x v="0"/>
  </r>
  <r>
    <x v="22"/>
    <x v="1"/>
    <x v="1"/>
    <x v="3"/>
    <s v="LY ET FRÉRE"/>
    <x v="593"/>
    <x v="0"/>
    <m/>
    <x v="0"/>
    <x v="1"/>
    <s v="Juillet"/>
    <s v="Ils ont vendu tous leur stock de café pot et café stick que je les avaient vendu par contre il dis qu'ils vont appeler le lundi pour passer commande histoir de regrouper l'argent"/>
    <x v="1"/>
    <m/>
    <m/>
    <m/>
    <x v="4"/>
    <x v="0"/>
  </r>
  <r>
    <x v="22"/>
    <x v="1"/>
    <x v="1"/>
    <x v="3"/>
    <s v="NAFAR BOUTIQUE"/>
    <x v="15"/>
    <x v="0"/>
    <m/>
    <x v="0"/>
    <x v="2"/>
    <s v="Juillet"/>
    <s v="1ére commande pour essayer"/>
    <x v="0"/>
    <n v="25"/>
    <n v="26000"/>
    <n v="650000"/>
    <x v="4"/>
    <x v="0"/>
  </r>
  <r>
    <x v="22"/>
    <x v="1"/>
    <x v="1"/>
    <x v="3"/>
    <s v="PAPE DIOP"/>
    <x v="16"/>
    <x v="1"/>
    <m/>
    <x v="0"/>
    <x v="1"/>
    <s v="Juillet"/>
    <s v="Il lui reste du 20 cartons café stick Refraish sur les 25 cartons que je lui avait livré le lundi passé"/>
    <x v="1"/>
    <m/>
    <m/>
    <m/>
    <x v="4"/>
    <x v="0"/>
  </r>
  <r>
    <x v="22"/>
    <x v="1"/>
    <x v="1"/>
    <x v="3"/>
    <s v="MAMADOU DIA"/>
    <x v="17"/>
    <x v="0"/>
    <m/>
    <x v="0"/>
    <x v="1"/>
    <s v="Juillet"/>
    <s v="Il avait commandé 100 cartons café stick Altimo il y a 2 semaine depuis sa na pas était livré et le client se plaind"/>
    <x v="1"/>
    <m/>
    <m/>
    <m/>
    <x v="4"/>
    <x v="0"/>
  </r>
  <r>
    <x v="23"/>
    <x v="4"/>
    <x v="4"/>
    <x v="25"/>
    <s v="Stapro.com SARL n1"/>
    <x v="195"/>
    <x v="0"/>
    <m/>
    <x v="0"/>
    <x v="1"/>
    <s v="Juillet"/>
    <s v="Le gérant n'était pas encore là mais il a dit que le produit reste"/>
    <x v="1"/>
    <m/>
    <m/>
    <m/>
    <x v="4"/>
    <x v="0"/>
  </r>
  <r>
    <x v="23"/>
    <x v="4"/>
    <x v="4"/>
    <x v="25"/>
    <s v="Baldé et frères"/>
    <x v="196"/>
    <x v="1"/>
    <m/>
    <x v="1"/>
    <x v="1"/>
    <s v="Juillet"/>
    <s v="Il dit qu'il préfère attendre encore pour voir s'il va acheter ou pas"/>
    <x v="1"/>
    <m/>
    <m/>
    <m/>
    <x v="4"/>
    <x v="0"/>
  </r>
  <r>
    <x v="23"/>
    <x v="4"/>
    <x v="4"/>
    <x v="25"/>
    <s v="Sow et frères"/>
    <x v="197"/>
    <x v="0"/>
    <m/>
    <x v="1"/>
    <x v="1"/>
    <s v="Juillet"/>
    <s v="Il a dit qu'il a le café sticks mais il n'est pas trop bavard"/>
    <x v="1"/>
    <m/>
    <m/>
    <m/>
    <x v="4"/>
    <x v="0"/>
  </r>
  <r>
    <x v="23"/>
    <x v="4"/>
    <x v="4"/>
    <x v="25"/>
    <s v="Stapro .com SARL n2"/>
    <x v="198"/>
    <x v="0"/>
    <m/>
    <x v="1"/>
    <x v="1"/>
    <s v="Juillet"/>
    <s v="Le gérant n'était pas encore là"/>
    <x v="1"/>
    <m/>
    <m/>
    <m/>
    <x v="4"/>
    <x v="0"/>
  </r>
  <r>
    <x v="23"/>
    <x v="4"/>
    <x v="4"/>
    <x v="25"/>
    <s v="Sopé Naby"/>
    <x v="199"/>
    <x v="0"/>
    <m/>
    <x v="1"/>
    <x v="1"/>
    <s v="Juillet"/>
    <s v="Il a le café sticks mais il est servi par stapro n1il a demandé aussi les pots 50 et 200g refraish mais il a dit que le ginny était moins chère avec 17500f le caton"/>
    <x v="1"/>
    <m/>
    <m/>
    <m/>
    <x v="4"/>
    <x v="0"/>
  </r>
  <r>
    <x v="23"/>
    <x v="4"/>
    <x v="4"/>
    <x v="25"/>
    <s v="Ablaté mbaye"/>
    <x v="194"/>
    <x v="0"/>
    <m/>
    <x v="0"/>
    <x v="1"/>
    <s v="Juillet"/>
    <s v="Il a toujours du stock de café refraish sticks et 200g fourni par ndiaye à Rufisque"/>
    <x v="1"/>
    <m/>
    <m/>
    <m/>
    <x v="4"/>
    <x v="0"/>
  </r>
  <r>
    <x v="23"/>
    <x v="0"/>
    <x v="0"/>
    <x v="1"/>
    <s v="Mor diop"/>
    <x v="148"/>
    <x v="1"/>
    <m/>
    <x v="1"/>
    <x v="1"/>
    <m/>
    <s v="Il lui reste du stock de janus café qu'il avait acheté chez les promoteurs"/>
    <x v="1"/>
    <m/>
    <m/>
    <m/>
    <x v="4"/>
    <x v="0"/>
  </r>
  <r>
    <x v="23"/>
    <x v="0"/>
    <x v="0"/>
    <x v="1"/>
    <s v="Ndioguou"/>
    <x v="150"/>
    <x v="0"/>
    <m/>
    <x v="0"/>
    <x v="1"/>
    <m/>
    <s v="Il lui reste du stock de janus que je lui avais vendu,il dit que c'est lent à écouler"/>
    <x v="1"/>
    <m/>
    <m/>
    <m/>
    <x v="4"/>
    <x v="0"/>
  </r>
  <r>
    <x v="23"/>
    <x v="0"/>
    <x v="0"/>
    <x v="1"/>
    <s v="Supermarché le cayor"/>
    <x v="6"/>
    <x v="0"/>
    <m/>
    <x v="0"/>
    <x v="1"/>
    <m/>
    <s v="Il avait commandé 25 carton de refraish pas encore livré"/>
    <x v="1"/>
    <m/>
    <m/>
    <m/>
    <x v="4"/>
    <x v="0"/>
  </r>
  <r>
    <x v="23"/>
    <x v="0"/>
    <x v="0"/>
    <x v="1"/>
    <s v="Pape castor"/>
    <x v="153"/>
    <x v="0"/>
    <m/>
    <x v="1"/>
    <x v="1"/>
    <m/>
    <s v="Ma demande de repasser"/>
    <x v="1"/>
    <m/>
    <m/>
    <m/>
    <x v="4"/>
    <x v="0"/>
  </r>
  <r>
    <x v="23"/>
    <x v="0"/>
    <x v="0"/>
    <x v="1"/>
    <s v="Gueye et frère"/>
    <x v="152"/>
    <x v="3"/>
    <m/>
    <x v="0"/>
    <x v="1"/>
    <m/>
    <s v="Il lui reste la moitié du carton de 200g janus café"/>
    <x v="1"/>
    <m/>
    <m/>
    <m/>
    <x v="4"/>
    <x v="0"/>
  </r>
  <r>
    <x v="23"/>
    <x v="0"/>
    <x v="0"/>
    <x v="1"/>
    <s v="Alioune"/>
    <x v="149"/>
    <x v="0"/>
    <m/>
    <x v="1"/>
    <x v="1"/>
    <m/>
    <s v="Ma demande de repasser"/>
    <x v="1"/>
    <m/>
    <m/>
    <m/>
    <x v="4"/>
    <x v="0"/>
  </r>
  <r>
    <x v="23"/>
    <x v="0"/>
    <x v="0"/>
    <x v="1"/>
    <s v="Pape"/>
    <x v="521"/>
    <x v="1"/>
    <m/>
    <x v="1"/>
    <x v="1"/>
    <m/>
    <s v="Ma demande de repasser dans quelques jours"/>
    <x v="1"/>
    <m/>
    <m/>
    <m/>
    <x v="4"/>
    <x v="0"/>
  </r>
  <r>
    <x v="23"/>
    <x v="5"/>
    <x v="5"/>
    <x v="9"/>
    <s v="Falo kebe "/>
    <x v="42"/>
    <x v="0"/>
    <m/>
    <x v="0"/>
    <x v="1"/>
    <s v="Juillet"/>
    <s v="Il lui reste 5 carton "/>
    <x v="1"/>
    <m/>
    <m/>
    <m/>
    <x v="4"/>
    <x v="0"/>
  </r>
  <r>
    <x v="23"/>
    <x v="5"/>
    <x v="5"/>
    <x v="9"/>
    <s v="Assane "/>
    <x v="295"/>
    <x v="0"/>
    <m/>
    <x v="0"/>
    <x v="1"/>
    <s v="Juillet"/>
    <s v="Dit de repasser "/>
    <x v="1"/>
    <m/>
    <m/>
    <m/>
    <x v="4"/>
    <x v="0"/>
  </r>
  <r>
    <x v="23"/>
    <x v="5"/>
    <x v="5"/>
    <x v="9"/>
    <s v="Cheikh Tidiane "/>
    <x v="44"/>
    <x v="0"/>
    <m/>
    <x v="0"/>
    <x v="1"/>
    <s v="Juillet"/>
    <s v="Il demande le lait évaporé "/>
    <x v="1"/>
    <m/>
    <m/>
    <m/>
    <x v="4"/>
    <x v="0"/>
  </r>
  <r>
    <x v="23"/>
    <x v="5"/>
    <x v="5"/>
    <x v="9"/>
    <s v="Modou Gueye "/>
    <x v="692"/>
    <x v="0"/>
    <m/>
    <x v="0"/>
    <x v="1"/>
    <s v="Juillet"/>
    <s v="Depuis l'augmentation du prix il n'a pas commandé "/>
    <x v="1"/>
    <m/>
    <m/>
    <m/>
    <x v="4"/>
    <x v="0"/>
  </r>
  <r>
    <x v="23"/>
    <x v="5"/>
    <x v="5"/>
    <x v="9"/>
    <s v="Moustapha Ndaw "/>
    <x v="693"/>
    <x v="0"/>
    <m/>
    <x v="0"/>
    <x v="1"/>
    <s v="Juillet"/>
    <s v="Il vas commender"/>
    <x v="1"/>
    <m/>
    <m/>
    <m/>
    <x v="4"/>
    <x v="0"/>
  </r>
  <r>
    <x v="23"/>
    <x v="3"/>
    <x v="3"/>
    <x v="27"/>
    <s v="Alune"/>
    <x v="410"/>
    <x v="1"/>
    <m/>
    <x v="0"/>
    <x v="1"/>
    <s v="Juillet"/>
    <s v="Il ma dit d passé Une notre fois"/>
    <x v="1"/>
    <m/>
    <m/>
    <m/>
    <x v="4"/>
    <x v="0"/>
  </r>
  <r>
    <x v="23"/>
    <x v="3"/>
    <x v="3"/>
    <x v="27"/>
    <s v="Lamine Diallo"/>
    <x v="208"/>
    <x v="0"/>
    <m/>
    <x v="0"/>
    <x v="1"/>
    <s v="Juillet"/>
    <s v="Il ma commande 10 carton d réfresh non livré depuis Moi de juin"/>
    <x v="1"/>
    <m/>
    <m/>
    <m/>
    <x v="4"/>
    <x v="0"/>
  </r>
  <r>
    <x v="23"/>
    <x v="3"/>
    <x v="3"/>
    <x v="27"/>
    <s v="Dame Diop"/>
    <x v="207"/>
    <x v="0"/>
    <m/>
    <x v="0"/>
    <x v="1"/>
    <s v="Juillet"/>
    <s v="Il ma commande 25 carton de réfresh non livré depuis Moi de juin"/>
    <x v="1"/>
    <m/>
    <m/>
    <m/>
    <x v="4"/>
    <x v="0"/>
  </r>
  <r>
    <x v="23"/>
    <x v="3"/>
    <x v="3"/>
    <x v="27"/>
    <s v="Ali"/>
    <x v="410"/>
    <x v="1"/>
    <m/>
    <x v="0"/>
    <x v="1"/>
    <s v="Juillet"/>
    <s v="Il ma dit d passé"/>
    <x v="1"/>
    <m/>
    <m/>
    <m/>
    <x v="4"/>
    <x v="0"/>
  </r>
  <r>
    <x v="23"/>
    <x v="3"/>
    <x v="3"/>
    <x v="27"/>
    <s v="Ibrahima Diallo"/>
    <x v="201"/>
    <x v="0"/>
    <m/>
    <x v="0"/>
    <x v="1"/>
    <s v="Juillet"/>
    <s v="Rac"/>
    <x v="1"/>
    <m/>
    <m/>
    <m/>
    <x v="4"/>
    <x v="0"/>
  </r>
  <r>
    <x v="23"/>
    <x v="3"/>
    <x v="3"/>
    <x v="27"/>
    <s v="Abdou Diallo"/>
    <x v="202"/>
    <x v="0"/>
    <m/>
    <x v="0"/>
    <x v="1"/>
    <s v="Juillet"/>
    <s v="Il ma commande 10 carton d réfresh non livré depuis Moi de juin"/>
    <x v="1"/>
    <m/>
    <m/>
    <m/>
    <x v="4"/>
    <x v="0"/>
  </r>
  <r>
    <x v="23"/>
    <x v="3"/>
    <x v="3"/>
    <x v="27"/>
    <s v="Moussa ndao"/>
    <x v="203"/>
    <x v="0"/>
    <m/>
    <x v="0"/>
    <x v="1"/>
    <s v="Juillet"/>
    <s v="Il la essayer 2 carton d 200g de référait"/>
    <x v="1"/>
    <m/>
    <m/>
    <m/>
    <x v="4"/>
    <x v="0"/>
  </r>
  <r>
    <x v="23"/>
    <x v="3"/>
    <x v="3"/>
    <x v="27"/>
    <s v="Abdourama salle"/>
    <x v="204"/>
    <x v="0"/>
    <m/>
    <x v="0"/>
    <x v="1"/>
    <s v="Juillet"/>
    <s v="Il connaît non produit"/>
    <x v="1"/>
    <m/>
    <m/>
    <m/>
    <x v="4"/>
    <x v="0"/>
  </r>
  <r>
    <x v="23"/>
    <x v="3"/>
    <x v="3"/>
    <x v="27"/>
    <s v="Adama"/>
    <x v="205"/>
    <x v="0"/>
    <m/>
    <x v="0"/>
    <x v="1"/>
    <s v="Juillet"/>
    <s v="Rac"/>
    <x v="1"/>
    <m/>
    <m/>
    <m/>
    <x v="4"/>
    <x v="0"/>
  </r>
  <r>
    <x v="23"/>
    <x v="3"/>
    <x v="3"/>
    <x v="27"/>
    <s v="Babacar Diop"/>
    <x v="206"/>
    <x v="0"/>
    <m/>
    <x v="0"/>
    <x v="1"/>
    <s v="Juillet"/>
    <s v="Il ma dit d passé"/>
    <x v="1"/>
    <m/>
    <m/>
    <m/>
    <x v="4"/>
    <x v="0"/>
  </r>
  <r>
    <x v="23"/>
    <x v="3"/>
    <x v="3"/>
    <x v="27"/>
    <s v="Cheikh na"/>
    <x v="207"/>
    <x v="0"/>
    <m/>
    <x v="0"/>
    <x v="1"/>
    <s v="Juillet"/>
    <s v="Rac"/>
    <x v="1"/>
    <m/>
    <m/>
    <m/>
    <x v="4"/>
    <x v="0"/>
  </r>
  <r>
    <x v="23"/>
    <x v="3"/>
    <x v="3"/>
    <x v="27"/>
    <s v="Issa bah"/>
    <x v="210"/>
    <x v="0"/>
    <m/>
    <x v="0"/>
    <x v="1"/>
    <s v="Juillet"/>
    <s v="Rac"/>
    <x v="1"/>
    <m/>
    <m/>
    <m/>
    <x v="4"/>
    <x v="0"/>
  </r>
  <r>
    <x v="23"/>
    <x v="3"/>
    <x v="3"/>
    <x v="27"/>
    <s v="Oumane bah"/>
    <x v="409"/>
    <x v="0"/>
    <m/>
    <x v="0"/>
    <x v="1"/>
    <s v="Juillet"/>
    <s v="Je les déjà vendu 5 carton d réfresh pour essayer"/>
    <x v="1"/>
    <m/>
    <m/>
    <m/>
    <x v="4"/>
    <x v="0"/>
  </r>
  <r>
    <x v="23"/>
    <x v="3"/>
    <x v="3"/>
    <x v="27"/>
    <s v="Alfa"/>
    <x v="212"/>
    <x v="0"/>
    <m/>
    <x v="0"/>
    <x v="1"/>
    <s v="Juillet"/>
    <s v="Ras"/>
    <x v="1"/>
    <m/>
    <m/>
    <m/>
    <x v="4"/>
    <x v="0"/>
  </r>
  <r>
    <x v="23"/>
    <x v="3"/>
    <x v="3"/>
    <x v="27"/>
    <s v="Amadou Diallo"/>
    <x v="213"/>
    <x v="0"/>
    <m/>
    <x v="0"/>
    <x v="1"/>
    <s v="Juillet"/>
    <s v="Je les déjà vendu 10 carton d réfresh pour essayer"/>
    <x v="1"/>
    <m/>
    <m/>
    <m/>
    <x v="4"/>
    <x v="0"/>
  </r>
  <r>
    <x v="23"/>
    <x v="2"/>
    <x v="2"/>
    <x v="21"/>
    <s v="Mactar Diallo"/>
    <x v="612"/>
    <x v="0"/>
    <m/>
    <x v="0"/>
    <x v="1"/>
    <s v="Juillet"/>
    <s v="Le patron est en voyage depuis le mois passé"/>
    <x v="1"/>
    <m/>
    <m/>
    <m/>
    <x v="4"/>
    <x v="0"/>
  </r>
  <r>
    <x v="23"/>
    <x v="2"/>
    <x v="2"/>
    <x v="21"/>
    <s v="Moustapha"/>
    <x v="694"/>
    <x v="0"/>
    <m/>
    <x v="1"/>
    <x v="1"/>
    <s v="Juillet"/>
    <s v="Il vendait le janus les années précédentes mais il a arrêté depuis que les prix ont augmenté._x000a_Actuellement il a le café de 200g marque Ginny acheté à 17500fr le carton.il dit qu'il est prêt à reprendre janus si on le lui vend au même prix (17500).d'habitude il prend minimum 200cartons de 200g."/>
    <x v="1"/>
    <m/>
    <m/>
    <m/>
    <x v="4"/>
    <x v="0"/>
  </r>
  <r>
    <x v="23"/>
    <x v="2"/>
    <x v="2"/>
    <x v="21"/>
    <s v="Fall"/>
    <x v="175"/>
    <x v="0"/>
    <m/>
    <x v="0"/>
    <x v="1"/>
    <s v="Juillet"/>
    <s v="Il avait pris 100cartons de lait 18g la semaine dernière.actuellement il lui reste une vingtaine de cartons._x000a_Lui aussi il a arrêté de vendre le janus 200g parce qu'il a trouvé un autre café moins cher de la marque Bonjourné à 17000fr le carton de 200g."/>
    <x v="1"/>
    <m/>
    <m/>
    <m/>
    <x v="4"/>
    <x v="0"/>
  </r>
  <r>
    <x v="23"/>
    <x v="2"/>
    <x v="2"/>
    <x v="21"/>
    <s v="Touba Darou Khoudoss"/>
    <x v="695"/>
    <x v="0"/>
    <m/>
    <x v="0"/>
    <x v="1"/>
    <s v="Juillet"/>
    <s v="Il va me rappeler en cas de besoin"/>
    <x v="1"/>
    <m/>
    <m/>
    <m/>
    <x v="4"/>
    <x v="0"/>
  </r>
  <r>
    <x v="23"/>
    <x v="2"/>
    <x v="2"/>
    <x v="21"/>
    <s v="Rama"/>
    <x v="696"/>
    <x v="1"/>
    <m/>
    <x v="0"/>
    <x v="1"/>
    <s v="Juillet"/>
    <s v="Elle veut d'abord écouler son stock de Nescafé ensuite elle va essayer avec la marque Janus pot de 200g et 50g"/>
    <x v="1"/>
    <m/>
    <m/>
    <m/>
    <x v="4"/>
    <x v="0"/>
  </r>
  <r>
    <x v="23"/>
    <x v="2"/>
    <x v="2"/>
    <x v="21"/>
    <s v="Babacar Mbaye Kébé"/>
    <x v="459"/>
    <x v="0"/>
    <m/>
    <x v="0"/>
    <x v="1"/>
    <s v="Juillet"/>
    <s v="Il avait pris 25 altimo stick la semaine dernière.Aujourd'hui il lui en reste 10cartons._x000a_Concernant les 200g il a trouvé d'autres marques moins cher (ginny17500)"/>
    <x v="1"/>
    <m/>
    <m/>
    <m/>
    <x v="4"/>
    <x v="0"/>
  </r>
  <r>
    <x v="23"/>
    <x v="2"/>
    <x v="2"/>
    <x v="21"/>
    <s v="Mamoune Mbacké"/>
    <x v="607"/>
    <x v="0"/>
    <m/>
    <x v="0"/>
    <x v="1"/>
    <s v="Juillet"/>
    <s v="Il veut d'abord faire son inventaire ensuite il passera ses commandes"/>
    <x v="1"/>
    <m/>
    <m/>
    <m/>
    <x v="4"/>
    <x v="0"/>
  </r>
  <r>
    <x v="23"/>
    <x v="2"/>
    <x v="2"/>
    <x v="21"/>
    <s v="Mame Gör"/>
    <x v="608"/>
    <x v="0"/>
    <m/>
    <x v="0"/>
    <x v="2"/>
    <s v="Juillet"/>
    <s v="Il veut que sa commande soit livrée demain 3juillet"/>
    <x v="3"/>
    <n v="25"/>
    <n v="19500"/>
    <n v="487500"/>
    <x v="4"/>
    <x v="0"/>
  </r>
  <r>
    <x v="23"/>
    <x v="2"/>
    <x v="2"/>
    <x v="21"/>
    <s v="Ameth"/>
    <x v="508"/>
    <x v="0"/>
    <m/>
    <x v="0"/>
    <x v="1"/>
    <s v="Juillet"/>
    <s v="Il avait pris 25cartons 18g pour essayer il y a 2 semaines.actuellement il lui en reste 10cartons.il dit que la rotation est un peu lente mais les clients apprécient le produit._x000a_Concernant le café il a trouvé une marque moins cher ginny"/>
    <x v="1"/>
    <m/>
    <m/>
    <m/>
    <x v="4"/>
    <x v="0"/>
  </r>
  <r>
    <x v="23"/>
    <x v="2"/>
    <x v="2"/>
    <x v="21"/>
    <s v="Elhadj"/>
    <x v="609"/>
    <x v="0"/>
    <m/>
    <x v="0"/>
    <x v="1"/>
    <s v="Juillet"/>
    <s v="Il lui reste 15cartons de janus 200g"/>
    <x v="1"/>
    <m/>
    <m/>
    <m/>
    <x v="4"/>
    <x v="0"/>
  </r>
  <r>
    <x v="23"/>
    <x v="2"/>
    <x v="2"/>
    <x v="43"/>
    <s v="Aladji"/>
    <x v="415"/>
    <x v="0"/>
    <m/>
    <x v="0"/>
    <x v="1"/>
    <s v="Juillet"/>
    <s v="Il attend sa commande de 25 cartons de Café stick Refraish 1,5gx09boites qu'il avait passé depuis  Juin."/>
    <x v="1"/>
    <m/>
    <m/>
    <m/>
    <x v="4"/>
    <x v="0"/>
  </r>
  <r>
    <x v="23"/>
    <x v="6"/>
    <x v="6"/>
    <x v="52"/>
    <s v="Ba et frère "/>
    <x v="697"/>
    <x v="0"/>
    <m/>
    <x v="0"/>
    <x v="1"/>
    <s v="Juillet"/>
    <s v="Il vient de achèter le café refraich par ce qu' il dit de ne pas pouvoir patienter"/>
    <x v="1"/>
    <m/>
    <m/>
    <m/>
    <x v="4"/>
    <x v="0"/>
  </r>
  <r>
    <x v="23"/>
    <x v="6"/>
    <x v="6"/>
    <x v="52"/>
    <s v="Bouba"/>
    <x v="529"/>
    <x v="1"/>
    <m/>
    <x v="1"/>
    <x v="1"/>
    <s v="Juillet"/>
    <s v="Il a le café qu' il a pris chez Balla"/>
    <x v="1"/>
    <m/>
    <m/>
    <m/>
    <x v="4"/>
    <x v="0"/>
  </r>
  <r>
    <x v="23"/>
    <x v="6"/>
    <x v="6"/>
    <x v="52"/>
    <s v="Ousmane Dramé "/>
    <x v="526"/>
    <x v="1"/>
    <m/>
    <x v="1"/>
    <x v="1"/>
    <s v="Juillet"/>
    <s v="Pas présent "/>
    <x v="1"/>
    <m/>
    <m/>
    <m/>
    <x v="4"/>
    <x v="0"/>
  </r>
  <r>
    <x v="23"/>
    <x v="6"/>
    <x v="6"/>
    <x v="52"/>
    <s v="Medoune "/>
    <x v="531"/>
    <x v="1"/>
    <m/>
    <x v="0"/>
    <x v="1"/>
    <s v="Juillet"/>
    <s v="Il demande si le lait évaporé n'es pas disponible "/>
    <x v="1"/>
    <m/>
    <m/>
    <m/>
    <x v="4"/>
    <x v="0"/>
  </r>
  <r>
    <x v="23"/>
    <x v="6"/>
    <x v="6"/>
    <x v="52"/>
    <s v="Fallou Sarr "/>
    <x v="533"/>
    <x v="0"/>
    <m/>
    <x v="1"/>
    <x v="1"/>
    <s v="Juillet"/>
    <s v=" Demande d'être livre sa commande de 1 carton de Café stick Refraish 1,5gx09boites qu'il avait fait au mois de Juin"/>
    <x v="1"/>
    <m/>
    <m/>
    <m/>
    <x v="4"/>
    <x v="0"/>
  </r>
  <r>
    <x v="23"/>
    <x v="6"/>
    <x v="6"/>
    <x v="52"/>
    <s v="Oury Fall"/>
    <x v="534"/>
    <x v="0"/>
    <m/>
    <x v="1"/>
    <x v="1"/>
    <s v="Juillet"/>
    <s v="Pas intéressé par nos produits "/>
    <x v="1"/>
    <m/>
    <m/>
    <m/>
    <x v="4"/>
    <x v="0"/>
  </r>
  <r>
    <x v="24"/>
    <x v="0"/>
    <x v="0"/>
    <x v="0"/>
    <s v="Mame cheikh"/>
    <x v="1"/>
    <x v="0"/>
    <m/>
    <x v="0"/>
    <x v="1"/>
    <m/>
    <s v="Il lui reste du stock de janus"/>
    <x v="1"/>
    <m/>
    <m/>
    <m/>
    <x v="4"/>
    <x v="0"/>
  </r>
  <r>
    <x v="24"/>
    <x v="0"/>
    <x v="0"/>
    <x v="0"/>
    <s v="Sow"/>
    <x v="2"/>
    <x v="1"/>
    <m/>
    <x v="1"/>
    <x v="1"/>
    <m/>
    <s v="Ma demande de repasser dans quelques jours"/>
    <x v="1"/>
    <m/>
    <m/>
    <m/>
    <x v="4"/>
    <x v="0"/>
  </r>
  <r>
    <x v="24"/>
    <x v="0"/>
    <x v="0"/>
    <x v="57"/>
    <s v="Ndiaye"/>
    <x v="240"/>
    <x v="0"/>
    <m/>
    <x v="1"/>
    <x v="1"/>
    <m/>
    <s v="Qu'il y réfléchir si il va acheter ou non"/>
    <x v="1"/>
    <m/>
    <m/>
    <m/>
    <x v="4"/>
    <x v="0"/>
  </r>
  <r>
    <x v="24"/>
    <x v="0"/>
    <x v="0"/>
    <x v="0"/>
    <s v="Ablay"/>
    <x v="649"/>
    <x v="0"/>
    <m/>
    <x v="1"/>
    <x v="1"/>
    <m/>
    <s v="Il lui reste du stock de janus"/>
    <x v="1"/>
    <m/>
    <m/>
    <m/>
    <x v="4"/>
    <x v="0"/>
  </r>
  <r>
    <x v="24"/>
    <x v="0"/>
    <x v="0"/>
    <x v="0"/>
    <s v="Elage"/>
    <x v="243"/>
    <x v="1"/>
    <m/>
    <x v="1"/>
    <x v="1"/>
    <m/>
    <s v="Ma demande de repasser"/>
    <x v="1"/>
    <m/>
    <m/>
    <m/>
    <x v="4"/>
    <x v="0"/>
  </r>
  <r>
    <x v="24"/>
    <x v="0"/>
    <x v="0"/>
    <x v="0"/>
    <s v="Zakaria"/>
    <x v="493"/>
    <x v="2"/>
    <m/>
    <x v="1"/>
    <x v="1"/>
    <m/>
    <s v="Qu'il va m'appeler après"/>
    <x v="1"/>
    <m/>
    <m/>
    <m/>
    <x v="4"/>
    <x v="0"/>
  </r>
  <r>
    <x v="24"/>
    <x v="0"/>
    <x v="0"/>
    <x v="0"/>
    <s v="18safar"/>
    <x v="698"/>
    <x v="0"/>
    <m/>
    <x v="1"/>
    <x v="1"/>
    <m/>
    <s v="Ne donne aucune réponse exacte pour nos produits"/>
    <x v="1"/>
    <m/>
    <m/>
    <m/>
    <x v="4"/>
    <x v="0"/>
  </r>
  <r>
    <x v="24"/>
    <x v="0"/>
    <x v="0"/>
    <x v="0"/>
    <s v="Ndiaye"/>
    <x v="648"/>
    <x v="0"/>
    <m/>
    <x v="1"/>
    <x v="1"/>
    <m/>
    <s v="Ne prend que par prêt"/>
    <x v="1"/>
    <m/>
    <m/>
    <m/>
    <x v="4"/>
    <x v="0"/>
  </r>
  <r>
    <x v="24"/>
    <x v="0"/>
    <x v="0"/>
    <x v="0"/>
    <s v="Alassane"/>
    <x v="699"/>
    <x v="0"/>
    <m/>
    <x v="1"/>
    <x v="1"/>
    <m/>
    <s v="Ma demande de repasser"/>
    <x v="1"/>
    <m/>
    <m/>
    <m/>
    <x v="4"/>
    <x v="0"/>
  </r>
  <r>
    <x v="24"/>
    <x v="0"/>
    <x v="0"/>
    <x v="0"/>
    <s v="Barry"/>
    <x v="3"/>
    <x v="0"/>
    <m/>
    <x v="0"/>
    <x v="1"/>
    <m/>
    <s v="Va me rappeler s'il décide à commander"/>
    <x v="1"/>
    <m/>
    <m/>
    <m/>
    <x v="4"/>
    <x v="0"/>
  </r>
  <r>
    <x v="24"/>
    <x v="0"/>
    <x v="0"/>
    <x v="29"/>
    <s v="Amadou"/>
    <x v="222"/>
    <x v="3"/>
    <m/>
    <x v="0"/>
    <x v="1"/>
    <m/>
    <s v="Il lui reste du stock de janus café 2 carton de pot 200g"/>
    <x v="1"/>
    <m/>
    <m/>
    <m/>
    <x v="4"/>
    <x v="0"/>
  </r>
  <r>
    <x v="24"/>
    <x v="5"/>
    <x v="5"/>
    <x v="18"/>
    <s v="Aliou ba"/>
    <x v="330"/>
    <x v="0"/>
    <m/>
    <x v="0"/>
    <x v="2"/>
    <s v="Juillet"/>
    <s v="Il voulait essayer le café 200 g mais j'ai acheté chez Dame à côté pour qu'il puisse essayer "/>
    <x v="0"/>
    <n v="50"/>
    <n v="26000"/>
    <n v="1300000"/>
    <x v="4"/>
    <x v="0"/>
  </r>
  <r>
    <x v="24"/>
    <x v="5"/>
    <x v="5"/>
    <x v="18"/>
    <s v="Abdoulaye Gueye"/>
    <x v="700"/>
    <x v="1"/>
    <m/>
    <x v="0"/>
    <x v="2"/>
    <s v="Juillet"/>
    <s v="Il veut essayer "/>
    <x v="4"/>
    <n v="1"/>
    <n v="10250"/>
    <n v="10250"/>
    <x v="4"/>
    <x v="0"/>
  </r>
  <r>
    <x v="24"/>
    <x v="5"/>
    <x v="5"/>
    <x v="18"/>
    <s v="Abdoulaye Gueye"/>
    <x v="700"/>
    <x v="1"/>
    <m/>
    <x v="0"/>
    <x v="2"/>
    <s v="Juillet"/>
    <s v="Il veut essayer "/>
    <x v="3"/>
    <n v="1"/>
    <n v="19500"/>
    <n v="19500"/>
    <x v="4"/>
    <x v="0"/>
  </r>
  <r>
    <x v="24"/>
    <x v="5"/>
    <x v="5"/>
    <x v="9"/>
    <s v="Baye zale "/>
    <x v="46"/>
    <x v="0"/>
    <m/>
    <x v="1"/>
    <x v="1"/>
    <s v="Juillet"/>
    <s v="Le patron n'était pas présent "/>
    <x v="1"/>
    <m/>
    <m/>
    <m/>
    <x v="4"/>
    <x v="0"/>
  </r>
  <r>
    <x v="24"/>
    <x v="5"/>
    <x v="5"/>
    <x v="18"/>
    <s v="Momodou seydou "/>
    <x v="701"/>
    <x v="1"/>
    <m/>
    <x v="0"/>
    <x v="1"/>
    <s v="Juillet"/>
    <s v="Il a eu des problèmes pour évacuer nos produits "/>
    <x v="1"/>
    <m/>
    <m/>
    <m/>
    <x v="4"/>
    <x v="0"/>
  </r>
  <r>
    <x v="24"/>
    <x v="5"/>
    <x v="5"/>
    <x v="18"/>
    <s v="Amadou Ba"/>
    <x v="702"/>
    <x v="1"/>
    <m/>
    <x v="0"/>
    <x v="2"/>
    <s v="Juillet"/>
    <s v="Notre problème de livraison doit être résolu "/>
    <x v="0"/>
    <n v="5"/>
    <n v="26000"/>
    <n v="130000"/>
    <x v="4"/>
    <x v="0"/>
  </r>
  <r>
    <x v="24"/>
    <x v="5"/>
    <x v="5"/>
    <x v="18"/>
    <s v="Alssane Ba"/>
    <x v="703"/>
    <x v="1"/>
    <m/>
    <x v="0"/>
    <x v="2"/>
    <s v="Juillet"/>
    <s v="Lui aussi il parle de nos problèmes de livraison "/>
    <x v="4"/>
    <n v="2"/>
    <n v="10250"/>
    <n v="20500"/>
    <x v="4"/>
    <x v="0"/>
  </r>
  <r>
    <x v="24"/>
    <x v="5"/>
    <x v="5"/>
    <x v="18"/>
    <s v="Atou Ndiaye "/>
    <x v="704"/>
    <x v="1"/>
    <m/>
    <x v="0"/>
    <x v="2"/>
    <s v="Juillet"/>
    <s v="Il attend sa livraison "/>
    <x v="4"/>
    <n v="1"/>
    <n v="10250"/>
    <n v="10250"/>
    <x v="4"/>
    <x v="0"/>
  </r>
  <r>
    <x v="24"/>
    <x v="5"/>
    <x v="5"/>
    <x v="18"/>
    <s v="Atou Ndiaye "/>
    <x v="704"/>
    <x v="1"/>
    <m/>
    <x v="0"/>
    <x v="2"/>
    <s v="Juillet"/>
    <s v="Il attend sa livraison "/>
    <x v="3"/>
    <n v="1"/>
    <n v="19500"/>
    <n v="19500"/>
    <x v="4"/>
    <x v="0"/>
  </r>
  <r>
    <x v="24"/>
    <x v="3"/>
    <x v="3"/>
    <x v="5"/>
    <s v="Abdou Diallo"/>
    <x v="705"/>
    <x v="2"/>
    <m/>
    <x v="1"/>
    <x v="1"/>
    <s v="Juillet"/>
    <s v="Il ma dit d passé"/>
    <x v="1"/>
    <m/>
    <m/>
    <m/>
    <x v="4"/>
    <x v="0"/>
  </r>
  <r>
    <x v="24"/>
    <x v="3"/>
    <x v="3"/>
    <x v="5"/>
    <s v="Mamadou bah"/>
    <x v="27"/>
    <x v="2"/>
    <m/>
    <x v="0"/>
    <x v="1"/>
    <s v="Juillet"/>
    <s v="Il le reste du stock"/>
    <x v="1"/>
    <m/>
    <m/>
    <m/>
    <x v="4"/>
    <x v="0"/>
  </r>
  <r>
    <x v="24"/>
    <x v="3"/>
    <x v="3"/>
    <x v="5"/>
    <s v="Alune Bah"/>
    <x v="25"/>
    <x v="0"/>
    <m/>
    <x v="1"/>
    <x v="1"/>
    <s v="Juillet"/>
    <s v="Ras"/>
    <x v="1"/>
    <m/>
    <m/>
    <m/>
    <x v="4"/>
    <x v="0"/>
  </r>
  <r>
    <x v="24"/>
    <x v="3"/>
    <x v="3"/>
    <x v="5"/>
    <s v="Alfa baldes"/>
    <x v="706"/>
    <x v="2"/>
    <m/>
    <x v="1"/>
    <x v="1"/>
    <s v="Juillet"/>
    <s v="Il ma dit d passé Une notre fois"/>
    <x v="1"/>
    <m/>
    <m/>
    <m/>
    <x v="4"/>
    <x v="0"/>
  </r>
  <r>
    <x v="24"/>
    <x v="3"/>
    <x v="3"/>
    <x v="5"/>
    <s v="Ibrahima Diallo"/>
    <x v="26"/>
    <x v="0"/>
    <m/>
    <x v="0"/>
    <x v="1"/>
    <s v="Juillet"/>
    <s v="Commande de 25 cartons de Café stick Refraish 1,5gx09boites non livré et elle était passée depuis le mois de Juin"/>
    <x v="1"/>
    <m/>
    <m/>
    <m/>
    <x v="4"/>
    <x v="0"/>
  </r>
  <r>
    <x v="24"/>
    <x v="3"/>
    <x v="3"/>
    <x v="5"/>
    <s v="Baye Modou"/>
    <x v="23"/>
    <x v="0"/>
    <m/>
    <x v="0"/>
    <x v="1"/>
    <s v="Juillet"/>
    <s v="Rac"/>
    <x v="1"/>
    <m/>
    <m/>
    <m/>
    <x v="4"/>
    <x v="0"/>
  </r>
  <r>
    <x v="24"/>
    <x v="3"/>
    <x v="3"/>
    <x v="5"/>
    <s v="Modou"/>
    <x v="51"/>
    <x v="0"/>
    <m/>
    <x v="0"/>
    <x v="1"/>
    <s v="Juillet"/>
    <s v="Mais il ma dit que il achète le produit"/>
    <x v="1"/>
    <m/>
    <m/>
    <m/>
    <x v="4"/>
    <x v="0"/>
  </r>
  <r>
    <x v="24"/>
    <x v="3"/>
    <x v="3"/>
    <x v="5"/>
    <s v="Mouhem Diallo"/>
    <x v="24"/>
    <x v="2"/>
    <m/>
    <x v="0"/>
    <x v="1"/>
    <s v="Juillet"/>
    <s v="Il ma dit d passé Une notre fois"/>
    <x v="1"/>
    <m/>
    <m/>
    <m/>
    <x v="4"/>
    <x v="0"/>
  </r>
  <r>
    <x v="24"/>
    <x v="3"/>
    <x v="3"/>
    <x v="5"/>
    <s v="More"/>
    <x v="707"/>
    <x v="1"/>
    <m/>
    <x v="1"/>
    <x v="1"/>
    <s v="Juillet"/>
    <s v="Rac"/>
    <x v="1"/>
    <m/>
    <m/>
    <m/>
    <x v="4"/>
    <x v="0"/>
  </r>
  <r>
    <x v="24"/>
    <x v="2"/>
    <x v="2"/>
    <x v="43"/>
    <s v="Aladji"/>
    <x v="415"/>
    <x v="0"/>
    <m/>
    <x v="0"/>
    <x v="1"/>
    <s v="Juillet"/>
    <s v="Il lui reste du stock._x000a_Il avait acheté les janus pots 200g et refraish sticks pour essayer la semaine passée.ses clients apprécient petit à petit"/>
    <x v="1"/>
    <m/>
    <m/>
    <m/>
    <x v="4"/>
    <x v="0"/>
  </r>
  <r>
    <x v="24"/>
    <x v="2"/>
    <x v="2"/>
    <x v="43"/>
    <s v="Khalifa"/>
    <x v="541"/>
    <x v="0"/>
    <m/>
    <x v="0"/>
    <x v="1"/>
    <s v="Juillet"/>
    <s v="Il a repris service récemment.demande de revenir d'ici quelques jours"/>
    <x v="1"/>
    <m/>
    <m/>
    <m/>
    <x v="4"/>
    <x v="0"/>
  </r>
  <r>
    <x v="24"/>
    <x v="2"/>
    <x v="2"/>
    <x v="43"/>
    <s v="Wane"/>
    <x v="542"/>
    <x v="1"/>
    <m/>
    <x v="0"/>
    <x v="1"/>
    <s v="Juillet"/>
    <s v="Il demande de revenir la semaine prochaine"/>
    <x v="1"/>
    <m/>
    <m/>
    <m/>
    <x v="4"/>
    <x v="0"/>
  </r>
  <r>
    <x v="24"/>
    <x v="2"/>
    <x v="2"/>
    <x v="43"/>
    <s v="Bassoum khamza"/>
    <x v="543"/>
    <x v="1"/>
    <m/>
    <x v="0"/>
    <x v="0"/>
    <s v="Juin"/>
    <s v="Commande reçue._x000a_Merci"/>
    <x v="3"/>
    <n v="25"/>
    <n v="19500"/>
    <n v="487500"/>
    <x v="4"/>
    <x v="0"/>
  </r>
  <r>
    <x v="24"/>
    <x v="2"/>
    <x v="2"/>
    <x v="43"/>
    <s v="Mamadou Diallo"/>
    <x v="544"/>
    <x v="1"/>
    <m/>
    <x v="1"/>
    <x v="1"/>
    <m/>
    <s v="Le patron n'était pas présent"/>
    <x v="1"/>
    <m/>
    <m/>
    <m/>
    <x v="4"/>
    <x v="0"/>
  </r>
  <r>
    <x v="24"/>
    <x v="2"/>
    <x v="2"/>
    <x v="43"/>
    <s v="Mbaye"/>
    <x v="545"/>
    <x v="7"/>
    <m/>
    <x v="1"/>
    <x v="1"/>
    <m/>
    <s v="Il n'a pas encore commencé à vendre nos produits.demande de passer de temps en temps"/>
    <x v="1"/>
    <m/>
    <m/>
    <m/>
    <x v="4"/>
    <x v="0"/>
  </r>
  <r>
    <x v="24"/>
    <x v="2"/>
    <x v="2"/>
    <x v="43"/>
    <s v="Babacar Thiam"/>
    <x v="546"/>
    <x v="0"/>
    <m/>
    <x v="1"/>
    <x v="1"/>
    <m/>
    <s v="Pour l'instant il a arrêté de vendre les produits janus car la rotation était trop lente de son côté ."/>
    <x v="1"/>
    <m/>
    <m/>
    <m/>
    <x v="4"/>
    <x v="0"/>
  </r>
  <r>
    <x v="24"/>
    <x v="2"/>
    <x v="2"/>
    <x v="43"/>
    <s v="Ba"/>
    <x v="547"/>
    <x v="0"/>
    <m/>
    <x v="1"/>
    <x v="1"/>
    <m/>
    <s v="Il lui reste du stock.il achetait les produits en ville (Dakar plateau)"/>
    <x v="1"/>
    <m/>
    <m/>
    <m/>
    <x v="4"/>
    <x v="0"/>
  </r>
  <r>
    <x v="24"/>
    <x v="1"/>
    <x v="1"/>
    <x v="10"/>
    <s v="THIERNO GUISSÉ"/>
    <x v="60"/>
    <x v="0"/>
    <m/>
    <x v="0"/>
    <x v="1"/>
    <m/>
    <s v="Est intéressé par le café pot 100g Altimo mais dis que c'est trop chaire propose e prix de 30000"/>
    <x v="1"/>
    <m/>
    <m/>
    <m/>
    <x v="4"/>
    <x v="0"/>
  </r>
  <r>
    <x v="24"/>
    <x v="1"/>
    <x v="1"/>
    <x v="10"/>
    <s v="MAGUONÉ NIANG"/>
    <x v="61"/>
    <x v="0"/>
    <m/>
    <x v="1"/>
    <x v="1"/>
    <m/>
    <s v="Dis qu'il ne vend pas le lait en poudre par contre pour le café il a l'habitude de vendre le Nescafé seulement mais va essayer os produits ultérieurement"/>
    <x v="1"/>
    <m/>
    <m/>
    <m/>
    <x v="4"/>
    <x v="0"/>
  </r>
  <r>
    <x v="24"/>
    <x v="1"/>
    <x v="1"/>
    <x v="10"/>
    <s v="WOURI DIALLO"/>
    <x v="708"/>
    <x v="0"/>
    <m/>
    <x v="1"/>
    <x v="1"/>
    <m/>
    <s v="Dis qu'il va essayer a chaque fois que je passe"/>
    <x v="1"/>
    <m/>
    <m/>
    <m/>
    <x v="4"/>
    <x v="0"/>
  </r>
  <r>
    <x v="24"/>
    <x v="1"/>
    <x v="1"/>
    <x v="10"/>
    <s v="MATAR LY"/>
    <x v="67"/>
    <x v="0"/>
    <m/>
    <x v="0"/>
    <x v="1"/>
    <m/>
    <s v="Il lui reste 35 cartons café stick Refraish sur les 100 que je lui avait vendu la semaine passé et 18 café pot 200g qu'il avait acheté a Dakar chez Harati mais qui est lent pour lui"/>
    <x v="1"/>
    <m/>
    <m/>
    <m/>
    <x v="4"/>
    <x v="0"/>
  </r>
  <r>
    <x v="24"/>
    <x v="1"/>
    <x v="1"/>
    <x v="10"/>
    <s v="MAMADOU SALIOU DIALLO"/>
    <x v="709"/>
    <x v="0"/>
    <m/>
    <x v="1"/>
    <x v="1"/>
    <m/>
    <s v="Il dis qu'il va essayer ultérieument l'ancien gérant n'est plus la c'est un nouveau gérant mais il est intéressé il attend juste d'être bien installé"/>
    <x v="1"/>
    <m/>
    <m/>
    <m/>
    <x v="4"/>
    <x v="0"/>
  </r>
  <r>
    <x v="24"/>
    <x v="1"/>
    <x v="1"/>
    <x v="10"/>
    <s v="SOULEYMANE BA"/>
    <x v="710"/>
    <x v="1"/>
    <m/>
    <x v="1"/>
    <x v="1"/>
    <m/>
    <s v="Il demande de faire dépot vente"/>
    <x v="1"/>
    <m/>
    <m/>
    <m/>
    <x v="4"/>
    <x v="0"/>
  </r>
  <r>
    <x v="24"/>
    <x v="1"/>
    <x v="1"/>
    <x v="10"/>
    <s v="TAPHA GAYE"/>
    <x v="68"/>
    <x v="0"/>
    <m/>
    <x v="0"/>
    <x v="1"/>
    <m/>
    <s v="Il lui reste 24 cartons café stick Refraish sur les 50 cartons vendu il y a environ 2 semaine"/>
    <x v="1"/>
    <m/>
    <m/>
    <m/>
    <x v="4"/>
    <x v="0"/>
  </r>
  <r>
    <x v="24"/>
    <x v="1"/>
    <x v="1"/>
    <x v="10"/>
    <s v="MAMADOU LAMINE DIALLO"/>
    <x v="369"/>
    <x v="0"/>
    <m/>
    <x v="0"/>
    <x v="1"/>
    <m/>
    <s v="Il lui reste du café stick Alimo en qantité indéterminé sur les 25 cartons vendu le vendredi passé"/>
    <x v="1"/>
    <m/>
    <m/>
    <m/>
    <x v="4"/>
    <x v="0"/>
  </r>
  <r>
    <x v="24"/>
    <x v="1"/>
    <x v="1"/>
    <x v="10"/>
    <s v="ABLAYE BA"/>
    <x v="66"/>
    <x v="0"/>
    <m/>
    <x v="0"/>
    <x v="1"/>
    <m/>
    <s v="Je lui avait vendu du café pot 50g, du café stick Refraish et du café stick Altimo, il était absent aujourd'hui raison pour laquelle je n'ai pas pu avoir les stocks restants"/>
    <x v="1"/>
    <m/>
    <m/>
    <m/>
    <x v="4"/>
    <x v="0"/>
  </r>
  <r>
    <x v="24"/>
    <x v="1"/>
    <x v="1"/>
    <x v="41"/>
    <s v="WOURI BA"/>
    <x v="364"/>
    <x v="0"/>
    <m/>
    <x v="1"/>
    <x v="1"/>
    <m/>
    <s v="Il a demandé de repasser"/>
    <x v="1"/>
    <m/>
    <m/>
    <m/>
    <x v="4"/>
    <x v="0"/>
  </r>
  <r>
    <x v="24"/>
    <x v="1"/>
    <x v="1"/>
    <x v="41"/>
    <s v="SOULEYMANE SY"/>
    <x v="711"/>
    <x v="0"/>
    <m/>
    <x v="1"/>
    <x v="1"/>
    <m/>
    <s v="Il est en partenaria av3c NESTLE"/>
    <x v="1"/>
    <m/>
    <m/>
    <m/>
    <x v="4"/>
    <x v="0"/>
  </r>
  <r>
    <x v="24"/>
    <x v="1"/>
    <x v="1"/>
    <x v="41"/>
    <s v="OUSMANE "/>
    <x v="712"/>
    <x v="0"/>
    <m/>
    <x v="1"/>
    <x v="1"/>
    <m/>
    <s v="Dis qu'il va essayer nos produits ultérieurement"/>
    <x v="1"/>
    <m/>
    <m/>
    <m/>
    <x v="4"/>
    <x v="0"/>
  </r>
  <r>
    <x v="24"/>
    <x v="4"/>
    <x v="4"/>
    <x v="35"/>
    <s v="Ass"/>
    <x v="275"/>
    <x v="0"/>
    <m/>
    <x v="0"/>
    <x v="1"/>
    <m/>
    <s v="Il a le café stick et le pot 200g et j'ai même pris 6 cartons de sticks et le livré à yally et frères à diamniadio"/>
    <x v="1"/>
    <m/>
    <m/>
    <m/>
    <x v="4"/>
    <x v="0"/>
  </r>
  <r>
    <x v="24"/>
    <x v="4"/>
    <x v="4"/>
    <x v="35"/>
    <s v="Moussa cisse"/>
    <x v="277"/>
    <x v="0"/>
    <m/>
    <x v="0"/>
    <x v="1"/>
    <m/>
    <s v="Il a le café stick et il est servi par Wakeur Alpha thiombane"/>
    <x v="1"/>
    <m/>
    <m/>
    <m/>
    <x v="4"/>
    <x v="0"/>
  </r>
  <r>
    <x v="24"/>
    <x v="4"/>
    <x v="4"/>
    <x v="35"/>
    <s v="Wakeur Alpha thiombane"/>
    <x v="274"/>
    <x v="0"/>
    <m/>
    <x v="0"/>
    <x v="1"/>
    <m/>
    <s v="Il dit qu'il n'a plus de café sticks mais il lui reste 10 sur 25 cartons livrés de café pot 200g et il attend sa commande de 25 cartons de Café stick Refraish 1,5gx09boites qu'il avait demandé au mois de juin"/>
    <x v="1"/>
    <m/>
    <m/>
    <m/>
    <x v="4"/>
    <x v="0"/>
  </r>
  <r>
    <x v="24"/>
    <x v="4"/>
    <x v="4"/>
    <x v="35"/>
    <s v="Wakeur Alpha thiombane"/>
    <x v="274"/>
    <x v="0"/>
    <m/>
    <x v="0"/>
    <x v="1"/>
    <m/>
    <s v="Il dit qu'il n'a plus de café sticks mais il lui reste 10 sur 25 cartons livrés de café pot 200g et il attend sa commande de 25 cartons de Café stick Altimo 1,5gx09boites qu'il avait demandé au mois de juin"/>
    <x v="1"/>
    <m/>
    <m/>
    <m/>
    <x v="4"/>
    <x v="0"/>
  </r>
  <r>
    <x v="24"/>
    <x v="4"/>
    <x v="4"/>
    <x v="35"/>
    <s v="Abdourahmane baldé"/>
    <x v="276"/>
    <x v="0"/>
    <m/>
    <x v="0"/>
    <x v="1"/>
    <m/>
    <s v="Il lui reste du stock de refraish sticks, 200g et 50g"/>
    <x v="1"/>
    <m/>
    <m/>
    <m/>
    <x v="4"/>
    <x v="0"/>
  </r>
  <r>
    <x v="24"/>
    <x v="4"/>
    <x v="4"/>
    <x v="35"/>
    <s v="Modou ndiaye"/>
    <x v="278"/>
    <x v="0"/>
    <m/>
    <x v="0"/>
    <x v="1"/>
    <m/>
    <s v="Il attend sa commande de 25 cartons de Café stick Refraish 1,5gx09boites qu'il avait passé depuis  Juin."/>
    <x v="1"/>
    <m/>
    <m/>
    <m/>
    <x v="4"/>
    <x v="0"/>
  </r>
  <r>
    <x v="24"/>
    <x v="4"/>
    <x v="4"/>
    <x v="35"/>
    <s v="Moustapha baldé"/>
    <x v="282"/>
    <x v="3"/>
    <m/>
    <x v="0"/>
    <x v="1"/>
    <m/>
    <s v="Il était sorti"/>
    <x v="1"/>
    <m/>
    <m/>
    <m/>
    <x v="4"/>
    <x v="0"/>
  </r>
  <r>
    <x v="24"/>
    <x v="4"/>
    <x v="4"/>
    <x v="35"/>
    <s v="Dame"/>
    <x v="280"/>
    <x v="1"/>
    <m/>
    <x v="1"/>
    <x v="1"/>
    <m/>
    <s v="Il avait promis d'acheter mais jusqu'à présent il n'a pas encore acheté"/>
    <x v="1"/>
    <m/>
    <m/>
    <m/>
    <x v="4"/>
    <x v="0"/>
  </r>
  <r>
    <x v="24"/>
    <x v="4"/>
    <x v="4"/>
    <x v="35"/>
    <s v="Mame Coumba fall"/>
    <x v="454"/>
    <x v="3"/>
    <m/>
    <x v="1"/>
    <x v="1"/>
    <m/>
    <s v="Elle a d'autres café comme nescafé,teranga ,Maxwell"/>
    <x v="1"/>
    <m/>
    <m/>
    <m/>
    <x v="4"/>
    <x v="0"/>
  </r>
  <r>
    <x v="24"/>
    <x v="4"/>
    <x v="4"/>
    <x v="35"/>
    <s v="Pape Sylla"/>
    <x v="279"/>
    <x v="1"/>
    <m/>
    <x v="1"/>
    <x v="1"/>
    <m/>
    <s v="Il dit que c'est client préfèrent acheter d'autres café comme le good  énergie , teranga et nescafé"/>
    <x v="1"/>
    <m/>
    <m/>
    <m/>
    <x v="4"/>
    <x v="0"/>
  </r>
  <r>
    <x v="24"/>
    <x v="4"/>
    <x v="4"/>
    <x v="35"/>
    <s v="Korka Diallo"/>
    <x v="281"/>
    <x v="3"/>
    <m/>
    <x v="1"/>
    <x v="1"/>
    <m/>
    <s v="Il a le café pot 200g mais dit que ça reste à bouger"/>
    <x v="1"/>
    <m/>
    <m/>
    <m/>
    <x v="4"/>
    <x v="0"/>
  </r>
  <r>
    <x v="24"/>
    <x v="6"/>
    <x v="6"/>
    <x v="58"/>
    <s v="Cheikh "/>
    <x v="713"/>
    <x v="0"/>
    <m/>
    <x v="1"/>
    <x v="1"/>
    <m/>
    <s v="Il va essayer inchalla"/>
    <x v="1"/>
    <m/>
    <m/>
    <m/>
    <x v="4"/>
    <x v="0"/>
  </r>
  <r>
    <x v="24"/>
    <x v="6"/>
    <x v="6"/>
    <x v="58"/>
    <s v="Abdou Aziz "/>
    <x v="714"/>
    <x v="0"/>
    <m/>
    <x v="1"/>
    <x v="1"/>
    <m/>
    <s v="Il était occupé "/>
    <x v="1"/>
    <m/>
    <m/>
    <m/>
    <x v="4"/>
    <x v="0"/>
  </r>
  <r>
    <x v="24"/>
    <x v="6"/>
    <x v="6"/>
    <x v="58"/>
    <s v="Abdoulaye "/>
    <x v="715"/>
    <x v="1"/>
    <m/>
    <x v="1"/>
    <x v="1"/>
    <m/>
    <s v="Il prend ses produits chez cheikh "/>
    <x v="1"/>
    <m/>
    <m/>
    <m/>
    <x v="4"/>
    <x v="0"/>
  </r>
  <r>
    <x v="24"/>
    <x v="6"/>
    <x v="6"/>
    <x v="58"/>
    <s v="Alassane "/>
    <x v="716"/>
    <x v="1"/>
    <m/>
    <x v="1"/>
    <x v="2"/>
    <s v="Juillet"/>
    <s v="Il connaît le produits il achète chez Ndiaye et frère tingeug "/>
    <x v="0"/>
    <n v="1"/>
    <n v="26000"/>
    <n v="26000"/>
    <x v="4"/>
    <x v="0"/>
  </r>
  <r>
    <x v="24"/>
    <x v="6"/>
    <x v="6"/>
    <x v="58"/>
    <s v="Alassane "/>
    <x v="716"/>
    <x v="1"/>
    <m/>
    <x v="1"/>
    <x v="2"/>
    <s v="Juillet"/>
    <s v="Il connaît le produits il achète chez Ndiaye et frère tingeug "/>
    <x v="4"/>
    <n v="1"/>
    <n v="10250"/>
    <n v="10250"/>
    <x v="4"/>
    <x v="0"/>
  </r>
  <r>
    <x v="24"/>
    <x v="6"/>
    <x v="6"/>
    <x v="58"/>
    <s v="Boubacar Diallo "/>
    <x v="717"/>
    <x v="0"/>
    <m/>
    <x v="1"/>
    <x v="1"/>
    <m/>
    <s v="Il va commencer à vendre nos produits "/>
    <x v="1"/>
    <m/>
    <m/>
    <m/>
    <x v="4"/>
    <x v="0"/>
  </r>
  <r>
    <x v="24"/>
    <x v="6"/>
    <x v="6"/>
    <x v="58"/>
    <s v="Diongue "/>
    <x v="718"/>
    <x v="0"/>
    <m/>
    <x v="1"/>
    <x v="1"/>
    <m/>
    <s v="Il veut le café pots refraich mais dit qu'il va m'appeler "/>
    <x v="1"/>
    <m/>
    <m/>
    <m/>
    <x v="4"/>
    <x v="0"/>
  </r>
  <r>
    <x v="24"/>
    <x v="6"/>
    <x v="6"/>
    <x v="58"/>
    <s v="Dalal diam"/>
    <x v="719"/>
    <x v="0"/>
    <m/>
    <x v="1"/>
    <x v="1"/>
    <m/>
    <s v="Le patron n'était pas présent "/>
    <x v="1"/>
    <m/>
    <m/>
    <m/>
    <x v="4"/>
    <x v="0"/>
  </r>
  <r>
    <x v="24"/>
    <x v="6"/>
    <x v="6"/>
    <x v="58"/>
    <s v="IBRAHIMA Dieng"/>
    <x v="720"/>
    <x v="0"/>
    <m/>
    <x v="1"/>
    <x v="1"/>
    <m/>
    <s v="Il lui reste d'autres produits "/>
    <x v="1"/>
    <m/>
    <m/>
    <m/>
    <x v="4"/>
    <x v="0"/>
  </r>
  <r>
    <x v="24"/>
    <x v="6"/>
    <x v="6"/>
    <x v="58"/>
    <s v="Mbacké "/>
    <x v="721"/>
    <x v="1"/>
    <m/>
    <x v="1"/>
    <x v="1"/>
    <m/>
    <s v="Dit de repasser "/>
    <x v="1"/>
    <m/>
    <m/>
    <m/>
    <x v="4"/>
    <x v="0"/>
  </r>
  <r>
    <x v="25"/>
    <x v="0"/>
    <x v="0"/>
    <x v="6"/>
    <s v="Moussa"/>
    <x v="29"/>
    <x v="1"/>
    <m/>
    <x v="0"/>
    <x v="1"/>
    <m/>
    <s v="Ras"/>
    <x v="1"/>
    <m/>
    <m/>
    <m/>
    <x v="4"/>
    <x v="1"/>
  </r>
  <r>
    <x v="25"/>
    <x v="0"/>
    <x v="0"/>
    <x v="6"/>
    <s v="Le toro"/>
    <x v="31"/>
    <x v="0"/>
    <m/>
    <x v="1"/>
    <x v="1"/>
    <s v="Juin"/>
    <s v="Il dit que nos produits sont inconnu"/>
    <x v="1"/>
    <m/>
    <m/>
    <m/>
    <x v="4"/>
    <x v="1"/>
  </r>
  <r>
    <x v="25"/>
    <x v="0"/>
    <x v="0"/>
    <x v="6"/>
    <s v="Omar"/>
    <x v="30"/>
    <x v="1"/>
    <m/>
    <x v="1"/>
    <x v="1"/>
    <s v="Juin"/>
    <s v="Ma demande de repasser"/>
    <x v="1"/>
    <m/>
    <m/>
    <m/>
    <x v="4"/>
    <x v="1"/>
  </r>
  <r>
    <x v="25"/>
    <x v="0"/>
    <x v="0"/>
    <x v="6"/>
    <s v="Lamarana"/>
    <x v="33"/>
    <x v="0"/>
    <m/>
    <x v="1"/>
    <x v="1"/>
    <s v="Juin"/>
    <s v="Le patron était sorti"/>
    <x v="1"/>
    <m/>
    <m/>
    <m/>
    <x v="4"/>
    <x v="1"/>
  </r>
  <r>
    <x v="25"/>
    <x v="0"/>
    <x v="0"/>
    <x v="6"/>
    <s v="Daouda"/>
    <x v="32"/>
    <x v="0"/>
    <m/>
    <x v="1"/>
    <x v="1"/>
    <s v="Juin"/>
    <s v="Il faudrait d'abord que les boutiquiers du coin connaissent nos produits pour pouvoir commander"/>
    <x v="1"/>
    <m/>
    <m/>
    <m/>
    <x v="4"/>
    <x v="1"/>
  </r>
  <r>
    <x v="25"/>
    <x v="0"/>
    <x v="0"/>
    <x v="6"/>
    <s v="Karamoko"/>
    <x v="302"/>
    <x v="3"/>
    <m/>
    <x v="1"/>
    <x v="1"/>
    <s v="Juin"/>
    <s v="Le patron est en voyage "/>
    <x v="1"/>
    <m/>
    <m/>
    <m/>
    <x v="4"/>
    <x v="1"/>
  </r>
  <r>
    <x v="25"/>
    <x v="3"/>
    <x v="3"/>
    <x v="5"/>
    <s v="Fallou"/>
    <x v="722"/>
    <x v="0"/>
    <m/>
    <x v="1"/>
    <x v="1"/>
    <s v="Juin"/>
    <s v="Rac"/>
    <x v="1"/>
    <m/>
    <m/>
    <m/>
    <x v="4"/>
    <x v="1"/>
  </r>
  <r>
    <x v="25"/>
    <x v="3"/>
    <x v="3"/>
    <x v="5"/>
    <s v="Bassire"/>
    <x v="723"/>
    <x v="0"/>
    <m/>
    <x v="1"/>
    <x v="1"/>
    <s v="Juin"/>
    <s v="Rac"/>
    <x v="1"/>
    <m/>
    <m/>
    <m/>
    <x v="4"/>
    <x v="1"/>
  </r>
  <r>
    <x v="25"/>
    <x v="3"/>
    <x v="3"/>
    <x v="5"/>
    <s v="Abdou Diallo"/>
    <x v="724"/>
    <x v="0"/>
    <m/>
    <x v="0"/>
    <x v="1"/>
    <s v="Juin"/>
    <s v="Rac"/>
    <x v="1"/>
    <m/>
    <m/>
    <m/>
    <x v="4"/>
    <x v="1"/>
  </r>
  <r>
    <x v="25"/>
    <x v="3"/>
    <x v="3"/>
    <x v="27"/>
    <s v="Bobo"/>
    <x v="492"/>
    <x v="0"/>
    <m/>
    <x v="1"/>
    <x v="1"/>
    <s v="Juin"/>
    <s v="Il connaît non produit"/>
    <x v="1"/>
    <m/>
    <m/>
    <m/>
    <x v="4"/>
    <x v="1"/>
  </r>
  <r>
    <x v="25"/>
    <x v="3"/>
    <x v="3"/>
    <x v="5"/>
    <s v="Sakina"/>
    <x v="682"/>
    <x v="0"/>
    <m/>
    <x v="0"/>
    <x v="1"/>
    <s v="Juin"/>
    <s v="Rac"/>
    <x v="1"/>
    <m/>
    <m/>
    <m/>
    <x v="4"/>
    <x v="1"/>
  </r>
  <r>
    <x v="25"/>
    <x v="3"/>
    <x v="3"/>
    <x v="5"/>
    <s v="Mouhem Diallo"/>
    <x v="480"/>
    <x v="0"/>
    <m/>
    <x v="0"/>
    <x v="1"/>
    <s v="Juin"/>
    <s v="Il connaît non produit"/>
    <x v="1"/>
    <m/>
    <m/>
    <m/>
    <x v="4"/>
    <x v="1"/>
  </r>
  <r>
    <x v="25"/>
    <x v="3"/>
    <x v="3"/>
    <x v="5"/>
    <s v="Amadou Diallo"/>
    <x v="725"/>
    <x v="0"/>
    <m/>
    <x v="1"/>
    <x v="1"/>
    <s v="Juin"/>
    <s v="Rac"/>
    <x v="1"/>
    <m/>
    <m/>
    <m/>
    <x v="4"/>
    <x v="1"/>
  </r>
  <r>
    <x v="25"/>
    <x v="3"/>
    <x v="3"/>
    <x v="5"/>
    <s v="Mamadou"/>
    <x v="309"/>
    <x v="0"/>
    <m/>
    <x v="1"/>
    <x v="1"/>
    <s v="Juin"/>
    <s v="Rac"/>
    <x v="1"/>
    <m/>
    <m/>
    <m/>
    <x v="4"/>
    <x v="1"/>
  </r>
  <r>
    <x v="25"/>
    <x v="3"/>
    <x v="3"/>
    <x v="5"/>
    <s v="Alfa"/>
    <x v="619"/>
    <x v="0"/>
    <m/>
    <x v="0"/>
    <x v="1"/>
    <s v="Juin"/>
    <s v="Ok"/>
    <x v="1"/>
    <m/>
    <m/>
    <m/>
    <x v="4"/>
    <x v="1"/>
  </r>
  <r>
    <x v="25"/>
    <x v="2"/>
    <x v="2"/>
    <x v="48"/>
    <s v="Alpha Omar Diallo"/>
    <x v="484"/>
    <x v="1"/>
    <m/>
    <x v="1"/>
    <x v="1"/>
    <s v="Juin"/>
    <s v="Le patron viendra le soir"/>
    <x v="1"/>
    <m/>
    <m/>
    <m/>
    <x v="4"/>
    <x v="1"/>
  </r>
  <r>
    <x v="25"/>
    <x v="2"/>
    <x v="2"/>
    <x v="48"/>
    <s v="Bassir Diallo"/>
    <x v="485"/>
    <x v="0"/>
    <m/>
    <x v="1"/>
    <x v="1"/>
    <m/>
    <s v="Le patron viendra le soir"/>
    <x v="1"/>
    <m/>
    <m/>
    <m/>
    <x v="4"/>
    <x v="1"/>
  </r>
  <r>
    <x v="25"/>
    <x v="2"/>
    <x v="2"/>
    <x v="48"/>
    <s v="Boubacar Diallo"/>
    <x v="631"/>
    <x v="0"/>
    <m/>
    <x v="0"/>
    <x v="1"/>
    <s v="Juin"/>
    <s v="Il lui reste du stock"/>
    <x v="1"/>
    <m/>
    <m/>
    <m/>
    <x v="4"/>
    <x v="1"/>
  </r>
  <r>
    <x v="25"/>
    <x v="2"/>
    <x v="2"/>
    <x v="48"/>
    <s v="Khassim"/>
    <x v="486"/>
    <x v="0"/>
    <m/>
    <x v="1"/>
    <x v="1"/>
    <s v="Juin"/>
    <s v="Demande de revenir une prochaine fois"/>
    <x v="1"/>
    <m/>
    <m/>
    <m/>
    <x v="4"/>
    <x v="1"/>
  </r>
  <r>
    <x v="25"/>
    <x v="2"/>
    <x v="2"/>
    <x v="48"/>
    <s v="Comptoir Commercial Ba et Frères"/>
    <x v="632"/>
    <x v="1"/>
    <m/>
    <x v="1"/>
    <x v="1"/>
    <s v="Juin"/>
    <s v="Le patron est sorti"/>
    <x v="1"/>
    <m/>
    <m/>
    <m/>
    <x v="4"/>
    <x v="1"/>
  </r>
  <r>
    <x v="25"/>
    <x v="2"/>
    <x v="2"/>
    <x v="48"/>
    <s v="Ibrahima Fall"/>
    <x v="633"/>
    <x v="7"/>
    <m/>
    <x v="1"/>
    <x v="1"/>
    <s v="Juin"/>
    <s v="A pris mon numéro va rappeler en cas de besoin"/>
    <x v="1"/>
    <m/>
    <m/>
    <m/>
    <x v="4"/>
    <x v="1"/>
  </r>
  <r>
    <x v="25"/>
    <x v="2"/>
    <x v="2"/>
    <x v="48"/>
    <s v="Ismaëla"/>
    <x v="634"/>
    <x v="1"/>
    <m/>
    <x v="1"/>
    <x v="1"/>
    <s v="Juin"/>
    <s v="Il a déjà mon numéro.va me rappeler quand il sera prêt pour l'achat"/>
    <x v="1"/>
    <m/>
    <m/>
    <m/>
    <x v="4"/>
    <x v="1"/>
  </r>
  <r>
    <x v="25"/>
    <x v="2"/>
    <x v="2"/>
    <x v="48"/>
    <s v="Khadim"/>
    <x v="639"/>
    <x v="0"/>
    <m/>
    <x v="1"/>
    <x v="2"/>
    <s v="Juin"/>
    <s v="A fait sa commande depuis semaine passée pour essayer le refraish stick mais toujours pas encore livré"/>
    <x v="0"/>
    <n v="25"/>
    <n v="26000"/>
    <n v="650000"/>
    <x v="4"/>
    <x v="1"/>
  </r>
  <r>
    <x v="25"/>
    <x v="2"/>
    <x v="2"/>
    <x v="15"/>
    <s v="Serigne Modou"/>
    <x v="726"/>
    <x v="0"/>
    <m/>
    <x v="0"/>
    <x v="2"/>
    <s v="Juin"/>
    <s v="A fait sa commande la semaine passée.pas encore livré"/>
    <x v="0"/>
    <n v="25"/>
    <n v="26000"/>
    <n v="650000"/>
    <x v="4"/>
    <x v="1"/>
  </r>
  <r>
    <x v="25"/>
    <x v="5"/>
    <x v="5"/>
    <x v="18"/>
    <s v="Abdou  Ba "/>
    <x v="727"/>
    <x v="1"/>
    <m/>
    <x v="0"/>
    <x v="1"/>
    <s v="Juin"/>
    <s v="liu dit Li  ya pas  de portrait pour  aujourd'hui "/>
    <x v="1"/>
    <m/>
    <m/>
    <m/>
    <x v="4"/>
    <x v="1"/>
  </r>
  <r>
    <x v="25"/>
    <x v="5"/>
    <x v="5"/>
    <x v="18"/>
    <s v="Abadoule Diallo "/>
    <x v="95"/>
    <x v="0"/>
    <m/>
    <x v="0"/>
    <x v="1"/>
    <s v="Juin"/>
    <s v="li  va m'appeler "/>
    <x v="1"/>
    <m/>
    <m/>
    <m/>
    <x v="4"/>
    <x v="1"/>
  </r>
  <r>
    <x v="25"/>
    <x v="5"/>
    <x v="5"/>
    <x v="13"/>
    <s v="Amadou  Diallo "/>
    <x v="91"/>
    <x v="0"/>
    <m/>
    <x v="1"/>
    <x v="1"/>
    <s v="Juin"/>
    <s v="Li à  une autre stock je  tandem stock  fini"/>
    <x v="1"/>
    <m/>
    <m/>
    <m/>
    <x v="4"/>
    <x v="1"/>
  </r>
  <r>
    <x v="25"/>
    <x v="5"/>
    <x v="5"/>
    <x v="18"/>
    <s v="Modou sall "/>
    <x v="49"/>
    <x v="0"/>
    <m/>
    <x v="0"/>
    <x v="2"/>
    <s v="Juin"/>
    <s v="Les clients sont  satisfait sur produits mais ont livré tardivement "/>
    <x v="0"/>
    <n v="25"/>
    <n v="26000"/>
    <n v="650000"/>
    <x v="4"/>
    <x v="1"/>
  </r>
  <r>
    <x v="25"/>
    <x v="5"/>
    <x v="5"/>
    <x v="18"/>
    <s v="Lamarana  Ba "/>
    <x v="43"/>
    <x v="1"/>
    <m/>
    <x v="0"/>
    <x v="2"/>
    <s v="Juin"/>
    <s v="Li attend produits "/>
    <x v="4"/>
    <n v="10"/>
    <n v="10750"/>
    <n v="107500"/>
    <x v="4"/>
    <x v="1"/>
  </r>
  <r>
    <x v="25"/>
    <x v="5"/>
    <x v="5"/>
    <x v="18"/>
    <s v="Lamarana  Ba "/>
    <x v="43"/>
    <x v="1"/>
    <m/>
    <x v="0"/>
    <x v="2"/>
    <s v="Juin"/>
    <s v="Li attend produits "/>
    <x v="3"/>
    <n v="3"/>
    <n v="19500"/>
    <n v="58500"/>
    <x v="4"/>
    <x v="1"/>
  </r>
  <r>
    <x v="25"/>
    <x v="5"/>
    <x v="5"/>
    <x v="18"/>
    <s v="Omar  Ndaiye "/>
    <x v="86"/>
    <x v="0"/>
    <m/>
    <x v="0"/>
    <x v="1"/>
    <s v="Juin"/>
    <s v="liu reste  du produit "/>
    <x v="1"/>
    <m/>
    <m/>
    <m/>
    <x v="4"/>
    <x v="1"/>
  </r>
  <r>
    <x v="25"/>
    <x v="4"/>
    <x v="4"/>
    <x v="14"/>
    <s v="Yally et frères"/>
    <x v="101"/>
    <x v="0"/>
    <m/>
    <x v="0"/>
    <x v="0"/>
    <s v="Juin"/>
    <s v="Il a demandé son café et je l'ai dit qu'on va lui livré demain"/>
    <x v="5"/>
    <n v="25"/>
    <n v="7500"/>
    <n v="187500"/>
    <x v="4"/>
    <x v="1"/>
  </r>
  <r>
    <x v="25"/>
    <x v="1"/>
    <x v="1"/>
    <x v="17"/>
    <s v="MOUSTAPHA THIAM"/>
    <x v="118"/>
    <x v="0"/>
    <m/>
    <x v="0"/>
    <x v="0"/>
    <s v="Juin"/>
    <s v="RAS pour sa 1ére commande "/>
    <x v="0"/>
    <n v="25"/>
    <n v="26000"/>
    <n v="650000"/>
    <x v="4"/>
    <x v="1"/>
  </r>
  <r>
    <x v="25"/>
    <x v="1"/>
    <x v="1"/>
    <x v="17"/>
    <s v="MOUHAMED DAYEL"/>
    <x v="728"/>
    <x v="0"/>
    <m/>
    <x v="1"/>
    <x v="1"/>
    <s v="Juin"/>
    <s v="Dis qu'il va réfléchir d'avantage avant de passer commande"/>
    <x v="1"/>
    <m/>
    <m/>
    <m/>
    <x v="4"/>
    <x v="1"/>
  </r>
  <r>
    <x v="25"/>
    <x v="1"/>
    <x v="1"/>
    <x v="17"/>
    <s v="THIERNO SOULEUMANE"/>
    <x v="119"/>
    <x v="0"/>
    <m/>
    <x v="0"/>
    <x v="1"/>
    <s v="Juin"/>
    <s v="Il lui reste 6 cartons café stick Refraish "/>
    <x v="1"/>
    <m/>
    <m/>
    <m/>
    <x v="4"/>
    <x v="1"/>
  </r>
  <r>
    <x v="25"/>
    <x v="1"/>
    <x v="1"/>
    <x v="17"/>
    <s v="BALDE"/>
    <x v="729"/>
    <x v="0"/>
    <m/>
    <x v="0"/>
    <x v="2"/>
    <s v="Juin"/>
    <s v="RAS"/>
    <x v="0"/>
    <n v="13"/>
    <n v="26000"/>
    <n v="338000"/>
    <x v="4"/>
    <x v="1"/>
  </r>
  <r>
    <x v="25"/>
    <x v="1"/>
    <x v="1"/>
    <x v="17"/>
    <s v="ADAMA BA"/>
    <x v="650"/>
    <x v="1"/>
    <m/>
    <x v="1"/>
    <x v="1"/>
    <s v="Juin"/>
    <s v="Il dis qu'il va rappeler a chaque fois que je passe"/>
    <x v="1"/>
    <m/>
    <m/>
    <m/>
    <x v="4"/>
    <x v="1"/>
  </r>
  <r>
    <x v="25"/>
    <x v="1"/>
    <x v="1"/>
    <x v="17"/>
    <s v="TOURÉ"/>
    <x v="730"/>
    <x v="3"/>
    <m/>
    <x v="1"/>
    <x v="1"/>
    <s v="Juin"/>
    <s v="Il dis qu'il va réfléchir"/>
    <x v="1"/>
    <m/>
    <m/>
    <m/>
    <x v="4"/>
    <x v="1"/>
  </r>
  <r>
    <x v="25"/>
    <x v="1"/>
    <x v="1"/>
    <x v="17"/>
    <s v="PERE MBAYE"/>
    <x v="731"/>
    <x v="0"/>
    <m/>
    <x v="0"/>
    <x v="2"/>
    <s v="Juin"/>
    <s v="RAS"/>
    <x v="0"/>
    <n v="5"/>
    <n v="26000"/>
    <n v="130000"/>
    <x v="4"/>
    <x v="1"/>
  </r>
  <r>
    <x v="25"/>
    <x v="1"/>
    <x v="1"/>
    <x v="17"/>
    <s v="ABLAYE BA"/>
    <x v="122"/>
    <x v="0"/>
    <m/>
    <x v="0"/>
    <x v="0"/>
    <s v="Juin"/>
    <s v="Se plaind de retard de livraison"/>
    <x v="0"/>
    <n v="25"/>
    <n v="26000"/>
    <n v="650000"/>
    <x v="4"/>
    <x v="1"/>
  </r>
  <r>
    <x v="25"/>
    <x v="1"/>
    <x v="1"/>
    <x v="7"/>
    <s v="ABLAYE DIALLO"/>
    <x v="653"/>
    <x v="0"/>
    <m/>
    <x v="0"/>
    <x v="0"/>
    <s v="Juin"/>
    <s v="Se plaind de ratard de livraison"/>
    <x v="0"/>
    <n v="25"/>
    <n v="26000"/>
    <n v="650000"/>
    <x v="4"/>
    <x v="1"/>
  </r>
  <r>
    <x v="25"/>
    <x v="1"/>
    <x v="1"/>
    <x v="3"/>
    <s v="PAPE DIOP"/>
    <x v="16"/>
    <x v="1"/>
    <m/>
    <x v="0"/>
    <x v="0"/>
    <s v="Juin"/>
    <s v="RAS"/>
    <x v="0"/>
    <n v="25"/>
    <n v="26000"/>
    <n v="650000"/>
    <x v="4"/>
    <x v="1"/>
  </r>
  <r>
    <x v="25"/>
    <x v="6"/>
    <x v="6"/>
    <x v="20"/>
    <s v="Gougna Guèye "/>
    <x v="167"/>
    <x v="0"/>
    <m/>
    <x v="0"/>
    <x v="2"/>
    <s v="Juin"/>
    <s v="Il demande le lait évaporé "/>
    <x v="0"/>
    <n v="5"/>
    <n v="26000"/>
    <n v="130000"/>
    <x v="4"/>
    <x v="1"/>
  </r>
  <r>
    <x v="25"/>
    <x v="6"/>
    <x v="6"/>
    <x v="20"/>
    <s v="Worry Diallo"/>
    <x v="168"/>
    <x v="0"/>
    <m/>
    <x v="1"/>
    <x v="1"/>
    <s v="Juin"/>
    <s v="Il ne vend pas nos produits "/>
    <x v="1"/>
    <m/>
    <m/>
    <m/>
    <x v="4"/>
    <x v="1"/>
  </r>
  <r>
    <x v="25"/>
    <x v="6"/>
    <x v="6"/>
    <x v="20"/>
    <s v="Abdoulaye Diallo "/>
    <x v="169"/>
    <x v="0"/>
    <m/>
    <x v="1"/>
    <x v="1"/>
    <s v="Juin"/>
    <s v="Il n'a pas commencé à vendre nos produits "/>
    <x v="1"/>
    <m/>
    <m/>
    <m/>
    <x v="4"/>
    <x v="1"/>
  </r>
  <r>
    <x v="25"/>
    <x v="6"/>
    <x v="6"/>
    <x v="20"/>
    <s v="Momodou Sow"/>
    <x v="557"/>
    <x v="0"/>
    <m/>
    <x v="1"/>
    <x v="1"/>
    <s v="Juin"/>
    <s v="Le patron n'était pas présent "/>
    <x v="1"/>
    <m/>
    <m/>
    <m/>
    <x v="4"/>
    <x v="1"/>
  </r>
  <r>
    <x v="25"/>
    <x v="6"/>
    <x v="6"/>
    <x v="20"/>
    <s v="Boubacar Diallo "/>
    <x v="558"/>
    <x v="1"/>
    <m/>
    <x v="1"/>
    <x v="1"/>
    <s v="Juin"/>
    <s v="Il va me rappeler "/>
    <x v="1"/>
    <m/>
    <m/>
    <m/>
    <x v="4"/>
    <x v="1"/>
  </r>
  <r>
    <x v="25"/>
    <x v="6"/>
    <x v="6"/>
    <x v="20"/>
    <s v="Momodou "/>
    <x v="559"/>
    <x v="0"/>
    <m/>
    <x v="1"/>
    <x v="1"/>
    <s v="Juin"/>
    <s v="Il achète ses produits à Dakar "/>
    <x v="1"/>
    <m/>
    <m/>
    <m/>
    <x v="4"/>
    <x v="1"/>
  </r>
  <r>
    <x v="25"/>
    <x v="6"/>
    <x v="6"/>
    <x v="20"/>
    <s v="Yass"/>
    <x v="171"/>
    <x v="0"/>
    <m/>
    <x v="1"/>
    <x v="1"/>
    <s v="Juin"/>
    <s v="Il m'a dit qu'il achète nos produits à Dakar mais il a pris mon numéro "/>
    <x v="1"/>
    <m/>
    <m/>
    <m/>
    <x v="4"/>
    <x v="1"/>
  </r>
  <r>
    <x v="25"/>
    <x v="6"/>
    <x v="6"/>
    <x v="20"/>
    <s v="Abdourahmane Bah"/>
    <x v="173"/>
    <x v="0"/>
    <m/>
    <x v="0"/>
    <x v="2"/>
    <s v="Juin"/>
    <s v="Il dit que nos produits Altimo sont trop chère "/>
    <x v="0"/>
    <n v="25"/>
    <n v="26000"/>
    <n v="650000"/>
    <x v="4"/>
    <x v="1"/>
  </r>
  <r>
    <x v="25"/>
    <x v="6"/>
    <x v="6"/>
    <x v="20"/>
    <s v="Cellou Diallo "/>
    <x v="732"/>
    <x v="1"/>
    <m/>
    <x v="1"/>
    <x v="1"/>
    <s v="Juin"/>
    <s v="Le patron n'était pas présent "/>
    <x v="1"/>
    <m/>
    <m/>
    <m/>
    <x v="4"/>
    <x v="1"/>
  </r>
  <r>
    <x v="25"/>
    <x v="6"/>
    <x v="6"/>
    <x v="20"/>
    <s v="Madina"/>
    <x v="172"/>
    <x v="0"/>
    <m/>
    <x v="0"/>
    <x v="2"/>
    <s v="Juin"/>
    <s v="Pour les pots ces clients préfère les autres marques "/>
    <x v="0"/>
    <n v="25"/>
    <n v="26000"/>
    <n v="650000"/>
    <x v="4"/>
    <x v="1"/>
  </r>
  <r>
    <x v="25"/>
    <x v="6"/>
    <x v="6"/>
    <x v="20"/>
    <s v="AMADOU "/>
    <x v="733"/>
    <x v="1"/>
    <m/>
    <x v="0"/>
    <x v="1"/>
    <s v="Juin"/>
    <s v="Il voulait essayer les pots Altimo mais dit que c'est plus chère que Teranga et good énergie "/>
    <x v="1"/>
    <m/>
    <m/>
    <m/>
    <x v="4"/>
    <x v="1"/>
  </r>
  <r>
    <x v="26"/>
    <x v="0"/>
    <x v="0"/>
    <x v="59"/>
    <s v="Supermarché l'essentiel"/>
    <x v="734"/>
    <x v="4"/>
    <m/>
    <x v="1"/>
    <x v="1"/>
    <s v="Juin"/>
    <s v="Ma demande de lui envoyer les produits par WhatsApp"/>
    <x v="1"/>
    <m/>
    <m/>
    <m/>
    <x v="5"/>
    <x v="1"/>
  </r>
  <r>
    <x v="26"/>
    <x v="2"/>
    <x v="2"/>
    <x v="40"/>
    <s v="Mamadou"/>
    <x v="335"/>
    <x v="0"/>
    <m/>
    <x v="1"/>
    <x v="1"/>
    <s v="Juin"/>
    <s v="Le patron n'était pas encore arrivé"/>
    <x v="1"/>
    <m/>
    <m/>
    <m/>
    <x v="5"/>
    <x v="1"/>
  </r>
  <r>
    <x v="26"/>
    <x v="2"/>
    <x v="2"/>
    <x v="40"/>
    <s v="Khadim Fall"/>
    <x v="334"/>
    <x v="1"/>
    <m/>
    <x v="1"/>
    <x v="1"/>
    <s v="Juin"/>
    <s v="En ce moment il a en stock d'autres cafés et lait.Il demande de revenir si j'ai d'autres produits à lui présenter."/>
    <x v="1"/>
    <m/>
    <m/>
    <m/>
    <x v="5"/>
    <x v="1"/>
  </r>
  <r>
    <x v="26"/>
    <x v="2"/>
    <x v="2"/>
    <x v="40"/>
    <s v="Le Khéweul"/>
    <x v="333"/>
    <x v="5"/>
    <m/>
    <x v="1"/>
    <x v="1"/>
    <s v="Juin"/>
    <s v="Le gérant demande de contacter le patron directement"/>
    <x v="1"/>
    <m/>
    <m/>
    <m/>
    <x v="5"/>
    <x v="1"/>
  </r>
  <r>
    <x v="26"/>
    <x v="2"/>
    <x v="2"/>
    <x v="40"/>
    <s v="Amadou Diallo"/>
    <x v="336"/>
    <x v="1"/>
    <m/>
    <x v="1"/>
    <x v="1"/>
    <s v="Juin"/>
    <s v="N'a pas encore commencé à vendre nos produits"/>
    <x v="1"/>
    <m/>
    <m/>
    <m/>
    <x v="5"/>
    <x v="1"/>
  </r>
  <r>
    <x v="26"/>
    <x v="2"/>
    <x v="2"/>
    <x v="40"/>
    <s v="Mola"/>
    <x v="735"/>
    <x v="1"/>
    <m/>
    <x v="1"/>
    <x v="1"/>
    <s v="Juin"/>
    <s v="Le patron est en voyage"/>
    <x v="1"/>
    <m/>
    <m/>
    <m/>
    <x v="5"/>
    <x v="1"/>
  </r>
  <r>
    <x v="26"/>
    <x v="2"/>
    <x v="2"/>
    <x v="40"/>
    <s v="Diouf"/>
    <x v="337"/>
    <x v="0"/>
    <m/>
    <x v="0"/>
    <x v="1"/>
    <s v="Juin"/>
    <s v="C'est l'évaporé kamlac qu'il demande à chaque fois._x000a_Pour le café il vend que Nescafé"/>
    <x v="1"/>
    <m/>
    <m/>
    <m/>
    <x v="5"/>
    <x v="1"/>
  </r>
  <r>
    <x v="26"/>
    <x v="3"/>
    <x v="3"/>
    <x v="33"/>
    <s v="Lamane Dieng"/>
    <x v="435"/>
    <x v="0"/>
    <m/>
    <x v="0"/>
    <x v="0"/>
    <s v="Juin"/>
    <s v="Il lui reste 100 non livré"/>
    <x v="0"/>
    <n v="50"/>
    <n v="26000"/>
    <n v="1300000"/>
    <x v="5"/>
    <x v="1"/>
  </r>
  <r>
    <x v="26"/>
    <x v="3"/>
    <x v="3"/>
    <x v="60"/>
    <s v="Mouhem"/>
    <x v="736"/>
    <x v="0"/>
    <m/>
    <x v="1"/>
    <x v="1"/>
    <s v="Juin"/>
    <s v="Rac"/>
    <x v="1"/>
    <m/>
    <m/>
    <m/>
    <x v="5"/>
    <x v="1"/>
  </r>
  <r>
    <x v="26"/>
    <x v="3"/>
    <x v="3"/>
    <x v="60"/>
    <s v="Baba"/>
    <x v="737"/>
    <x v="0"/>
    <m/>
    <x v="1"/>
    <x v="1"/>
    <s v="Juin"/>
    <s v="Ok"/>
    <x v="1"/>
    <m/>
    <m/>
    <m/>
    <x v="5"/>
    <x v="1"/>
  </r>
  <r>
    <x v="26"/>
    <x v="3"/>
    <x v="3"/>
    <x v="60"/>
    <s v="Elhaj Diallo"/>
    <x v="738"/>
    <x v="0"/>
    <m/>
    <x v="1"/>
    <x v="1"/>
    <s v="Juin"/>
    <s v="Ok"/>
    <x v="1"/>
    <m/>
    <m/>
    <m/>
    <x v="5"/>
    <x v="1"/>
  </r>
  <r>
    <x v="26"/>
    <x v="3"/>
    <x v="3"/>
    <x v="60"/>
    <s v="Mamadou Diallo"/>
    <x v="739"/>
    <x v="0"/>
    <m/>
    <x v="1"/>
    <x v="1"/>
    <s v="Juin"/>
    <s v="Rac"/>
    <x v="1"/>
    <m/>
    <m/>
    <m/>
    <x v="5"/>
    <x v="1"/>
  </r>
  <r>
    <x v="26"/>
    <x v="3"/>
    <x v="3"/>
    <x v="60"/>
    <s v="Alaye Ndiaye"/>
    <x v="740"/>
    <x v="0"/>
    <m/>
    <x v="1"/>
    <x v="1"/>
    <s v="Juin"/>
    <s v="Il ma dit d passé"/>
    <x v="1"/>
    <m/>
    <m/>
    <m/>
    <x v="5"/>
    <x v="1"/>
  </r>
  <r>
    <x v="26"/>
    <x v="3"/>
    <x v="3"/>
    <x v="60"/>
    <s v="Fallou silay"/>
    <x v="741"/>
    <x v="0"/>
    <m/>
    <x v="0"/>
    <x v="1"/>
    <s v="Juin"/>
    <s v="Rac"/>
    <x v="1"/>
    <m/>
    <m/>
    <m/>
    <x v="5"/>
    <x v="1"/>
  </r>
  <r>
    <x v="26"/>
    <x v="3"/>
    <x v="3"/>
    <x v="60"/>
    <s v="Mamadou Diallo"/>
    <x v="742"/>
    <x v="0"/>
    <m/>
    <x v="1"/>
    <x v="1"/>
    <s v="Juin"/>
    <s v="Rac"/>
    <x v="1"/>
    <m/>
    <m/>
    <m/>
    <x v="5"/>
    <x v="1"/>
  </r>
  <r>
    <x v="26"/>
    <x v="1"/>
    <x v="1"/>
    <x v="44"/>
    <s v="MAGUETTE GUEYE"/>
    <x v="423"/>
    <x v="0"/>
    <m/>
    <x v="0"/>
    <x v="1"/>
    <s v="Juin"/>
    <s v="On lui avait livré 25 cartons café stick Altimo le jeudi passé, il lui reste du stock que j'ai pas pu décompté"/>
    <x v="1"/>
    <m/>
    <m/>
    <m/>
    <x v="5"/>
    <x v="1"/>
  </r>
  <r>
    <x v="26"/>
    <x v="1"/>
    <x v="1"/>
    <x v="44"/>
    <s v="KHADIM FALL"/>
    <x v="743"/>
    <x v="0"/>
    <m/>
    <x v="1"/>
    <x v="1"/>
    <s v="Juin"/>
    <s v="Il a nos différents produits vendu par DIARRA de l'usine"/>
    <x v="1"/>
    <m/>
    <m/>
    <m/>
    <x v="5"/>
    <x v="1"/>
  </r>
  <r>
    <x v="26"/>
    <x v="1"/>
    <x v="1"/>
    <x v="44"/>
    <s v="AMADOU DIALLO"/>
    <x v="420"/>
    <x v="1"/>
    <m/>
    <x v="1"/>
    <x v="1"/>
    <s v="Juin"/>
    <s v="Il est parti en voyage et a laissé les employés la bas"/>
    <x v="1"/>
    <m/>
    <m/>
    <m/>
    <x v="5"/>
    <x v="1"/>
  </r>
  <r>
    <x v="26"/>
    <x v="1"/>
    <x v="1"/>
    <x v="44"/>
    <s v="ALPHA SALL"/>
    <x v="744"/>
    <x v="1"/>
    <m/>
    <x v="1"/>
    <x v="1"/>
    <s v="Juin"/>
    <s v="Il a du café stick Altimo qu'il avait acheté a Dakar et dis qu'il ai préférable pour lui d'acheter la bas vu qu'on lui vend le produit a 30250 sans barême"/>
    <x v="1"/>
    <m/>
    <m/>
    <m/>
    <x v="5"/>
    <x v="1"/>
  </r>
  <r>
    <x v="26"/>
    <x v="1"/>
    <x v="1"/>
    <x v="44"/>
    <s v="ASS DIENG"/>
    <x v="745"/>
    <x v="1"/>
    <m/>
    <x v="1"/>
    <x v="1"/>
    <s v="Juin"/>
    <s v="Demande de lui donné 1 carton café stick Refraish pour essayage la semaine prochaine "/>
    <x v="1"/>
    <m/>
    <m/>
    <m/>
    <x v="5"/>
    <x v="1"/>
  </r>
  <r>
    <x v="26"/>
    <x v="1"/>
    <x v="1"/>
    <x v="44"/>
    <s v="LAHAT DIOP"/>
    <x v="418"/>
    <x v="0"/>
    <m/>
    <x v="0"/>
    <x v="2"/>
    <s v="Juin"/>
    <s v="RAS"/>
    <x v="0"/>
    <n v="25"/>
    <n v="26000"/>
    <n v="650000"/>
    <x v="5"/>
    <x v="1"/>
  </r>
  <r>
    <x v="26"/>
    <x v="1"/>
    <x v="1"/>
    <x v="44"/>
    <s v="CHEIKH AWA"/>
    <x v="417"/>
    <x v="1"/>
    <m/>
    <x v="0"/>
    <x v="2"/>
    <s v="Juin"/>
    <s v="RAS"/>
    <x v="0"/>
    <n v="5"/>
    <n v="26000"/>
    <n v="130000"/>
    <x v="5"/>
    <x v="1"/>
  </r>
  <r>
    <x v="26"/>
    <x v="1"/>
    <x v="1"/>
    <x v="44"/>
    <s v="CHEIKH AWA"/>
    <x v="417"/>
    <x v="1"/>
    <m/>
    <x v="0"/>
    <x v="2"/>
    <s v="Juin"/>
    <s v="RAS"/>
    <x v="3"/>
    <n v="2"/>
    <n v="19500"/>
    <n v="39000"/>
    <x v="5"/>
    <x v="1"/>
  </r>
  <r>
    <x v="26"/>
    <x v="1"/>
    <x v="1"/>
    <x v="44"/>
    <s v="CHEIKH AWA"/>
    <x v="417"/>
    <x v="1"/>
    <m/>
    <x v="0"/>
    <x v="2"/>
    <s v="Juin"/>
    <s v="RAS"/>
    <x v="4"/>
    <n v="5"/>
    <n v="10250"/>
    <n v="51250"/>
    <x v="5"/>
    <x v="1"/>
  </r>
  <r>
    <x v="26"/>
    <x v="1"/>
    <x v="1"/>
    <x v="44"/>
    <s v="ALAYE DIALLO"/>
    <x v="416"/>
    <x v="1"/>
    <m/>
    <x v="0"/>
    <x v="2"/>
    <s v="Juin"/>
    <s v="Se plaind de livraison tardive"/>
    <x v="8"/>
    <n v="5"/>
    <n v="31000"/>
    <n v="155000"/>
    <x v="5"/>
    <x v="1"/>
  </r>
  <r>
    <x v="26"/>
    <x v="6"/>
    <x v="6"/>
    <x v="45"/>
    <s v="CPM"/>
    <x v="450"/>
    <x v="4"/>
    <m/>
    <x v="0"/>
    <x v="1"/>
    <s v="Juin"/>
    <s v="Il dit qu'il lui reste d'autre Mark de lait concentré "/>
    <x v="1"/>
    <m/>
    <m/>
    <m/>
    <x v="5"/>
    <x v="1"/>
  </r>
  <r>
    <x v="26"/>
    <x v="6"/>
    <x v="6"/>
    <x v="45"/>
    <s v="Alpha "/>
    <x v="746"/>
    <x v="0"/>
    <m/>
    <x v="0"/>
    <x v="1"/>
    <s v="Juin"/>
    <s v="Il avait commender 5 cartons refraich non livré "/>
    <x v="1"/>
    <m/>
    <m/>
    <m/>
    <x v="5"/>
    <x v="1"/>
  </r>
  <r>
    <x v="26"/>
    <x v="6"/>
    <x v="6"/>
    <x v="45"/>
    <s v="Mountaha "/>
    <x v="447"/>
    <x v="0"/>
    <m/>
    <x v="0"/>
    <x v="1"/>
    <s v="Juin"/>
    <s v="Il a acheté nos produits mais il n'a pas dit son non"/>
    <x v="1"/>
    <m/>
    <m/>
    <m/>
    <x v="5"/>
    <x v="1"/>
  </r>
  <r>
    <x v="26"/>
    <x v="6"/>
    <x v="6"/>
    <x v="45"/>
    <s v="Diamdial sarl"/>
    <x v="446"/>
    <x v="0"/>
    <m/>
    <x v="1"/>
    <x v="1"/>
    <s v="Juin"/>
    <s v="Il achète nos produits à Rufisque "/>
    <x v="1"/>
    <m/>
    <m/>
    <m/>
    <x v="5"/>
    <x v="1"/>
  </r>
  <r>
    <x v="26"/>
    <x v="6"/>
    <x v="6"/>
    <x v="45"/>
    <s v="Groupe Agricole commercial"/>
    <x v="747"/>
    <x v="0"/>
    <m/>
    <x v="0"/>
    <x v="1"/>
    <s v="Juin"/>
    <s v="Il demande si le lait évaporé n'es pas disponible"/>
    <x v="1"/>
    <m/>
    <m/>
    <m/>
    <x v="5"/>
    <x v="1"/>
  </r>
  <r>
    <x v="26"/>
    <x v="6"/>
    <x v="6"/>
    <x v="45"/>
    <s v="Cherif"/>
    <x v="444"/>
    <x v="3"/>
    <m/>
    <x v="0"/>
    <x v="1"/>
    <s v="Juin"/>
    <s v="Il n'était pas présent"/>
    <x v="1"/>
    <m/>
    <m/>
    <m/>
    <x v="5"/>
    <x v="1"/>
  </r>
  <r>
    <x v="26"/>
    <x v="6"/>
    <x v="6"/>
    <x v="45"/>
    <s v="El Hadj momodou Diallo"/>
    <x v="748"/>
    <x v="1"/>
    <m/>
    <x v="1"/>
    <x v="1"/>
    <s v="Juin"/>
    <s v="Pas commencé à vendre nos produits."/>
    <x v="1"/>
    <m/>
    <m/>
    <m/>
    <x v="5"/>
    <x v="1"/>
  </r>
  <r>
    <x v="26"/>
    <x v="4"/>
    <x v="4"/>
    <x v="8"/>
    <s v="Khadim lo"/>
    <x v="35"/>
    <x v="0"/>
    <m/>
    <x v="0"/>
    <x v="0"/>
    <s v="Juin"/>
    <m/>
    <x v="0"/>
    <n v="50"/>
    <n v="26000"/>
    <n v="1300000"/>
    <x v="5"/>
    <x v="1"/>
  </r>
  <r>
    <x v="26"/>
    <x v="4"/>
    <x v="4"/>
    <x v="8"/>
    <s v="Ndiaye fall"/>
    <x v="749"/>
    <x v="0"/>
    <m/>
    <x v="0"/>
    <x v="0"/>
    <s v="Juin"/>
    <m/>
    <x v="0"/>
    <n v="25"/>
    <n v="26000"/>
    <n v="650000"/>
    <x v="5"/>
    <x v="1"/>
  </r>
  <r>
    <x v="26"/>
    <x v="4"/>
    <x v="4"/>
    <x v="8"/>
    <s v="Serigne saliou gaye"/>
    <x v="392"/>
    <x v="0"/>
    <m/>
    <x v="0"/>
    <x v="0"/>
    <s v="Juin"/>
    <m/>
    <x v="0"/>
    <n v="25"/>
    <n v="26000"/>
    <n v="650000"/>
    <x v="5"/>
    <x v="1"/>
  </r>
  <r>
    <x v="26"/>
    <x v="4"/>
    <x v="4"/>
    <x v="14"/>
    <s v="Mbaye gningue"/>
    <x v="97"/>
    <x v="0"/>
    <m/>
    <x v="0"/>
    <x v="0"/>
    <s v="Juin"/>
    <m/>
    <x v="7"/>
    <n v="1"/>
    <n v="19500"/>
    <n v="19500"/>
    <x v="5"/>
    <x v="1"/>
  </r>
  <r>
    <x v="26"/>
    <x v="5"/>
    <x v="5"/>
    <x v="13"/>
    <s v="Gallé  Gallé "/>
    <x v="604"/>
    <x v="0"/>
    <m/>
    <x v="0"/>
    <x v="0"/>
    <s v="Juin"/>
    <s v="Que sa commande ne pas venu lors qu'il avait vraiment besoin "/>
    <x v="12"/>
    <n v="50"/>
    <n v="31000"/>
    <n v="1550000"/>
    <x v="5"/>
    <x v="1"/>
  </r>
  <r>
    <x v="26"/>
    <x v="5"/>
    <x v="5"/>
    <x v="32"/>
    <s v="Kana Daillo "/>
    <x v="750"/>
    <x v="0"/>
    <m/>
    <x v="0"/>
    <x v="1"/>
    <s v="Juin"/>
    <s v="Il reste 5 carton refraish "/>
    <x v="1"/>
    <m/>
    <m/>
    <m/>
    <x v="5"/>
    <x v="1"/>
  </r>
  <r>
    <x v="26"/>
    <x v="5"/>
    <x v="5"/>
    <x v="32"/>
    <s v="Aliou  Diallo "/>
    <x v="564"/>
    <x v="1"/>
    <m/>
    <x v="1"/>
    <x v="2"/>
    <s v="Juin"/>
    <s v="Il veut essayer nos produits "/>
    <x v="0"/>
    <n v="1"/>
    <n v="26000"/>
    <n v="26000"/>
    <x v="5"/>
    <x v="1"/>
  </r>
  <r>
    <x v="26"/>
    <x v="5"/>
    <x v="5"/>
    <x v="32"/>
    <s v="Korka "/>
    <x v="237"/>
    <x v="0"/>
    <m/>
    <x v="0"/>
    <x v="2"/>
    <s v="Juin"/>
    <s v="Ill veut essayer "/>
    <x v="0"/>
    <n v="1"/>
    <n v="26000"/>
    <n v="26000"/>
    <x v="5"/>
    <x v="1"/>
  </r>
  <r>
    <x v="26"/>
    <x v="5"/>
    <x v="5"/>
    <x v="32"/>
    <s v="Sylla"/>
    <x v="563"/>
    <x v="1"/>
    <m/>
    <x v="0"/>
    <x v="1"/>
    <s v="Juin"/>
    <s v="Le patron n'était présent "/>
    <x v="1"/>
    <m/>
    <m/>
    <m/>
    <x v="5"/>
    <x v="1"/>
  </r>
  <r>
    <x v="26"/>
    <x v="5"/>
    <x v="5"/>
    <x v="32"/>
    <s v="Dame "/>
    <x v="235"/>
    <x v="0"/>
    <m/>
    <x v="0"/>
    <x v="1"/>
    <s v="Juin"/>
    <s v="Il lui reste 1 carton 400g que je lui avais vendu "/>
    <x v="1"/>
    <m/>
    <m/>
    <m/>
    <x v="5"/>
    <x v="1"/>
  </r>
  <r>
    <x v="26"/>
    <x v="5"/>
    <x v="5"/>
    <x v="32"/>
    <s v="Mouhamet Diakhoumpa "/>
    <x v="425"/>
    <x v="0"/>
    <m/>
    <x v="0"/>
    <x v="2"/>
    <s v="Juin"/>
    <s v="Il demande quand est-ce que je vais livrer sa commande "/>
    <x v="8"/>
    <n v="50"/>
    <n v="31000"/>
    <n v="1550000"/>
    <x v="5"/>
    <x v="1"/>
  </r>
  <r>
    <x v="26"/>
    <x v="5"/>
    <x v="5"/>
    <x v="32"/>
    <s v="Mactar Ndiaye "/>
    <x v="234"/>
    <x v="0"/>
    <m/>
    <x v="0"/>
    <x v="1"/>
    <s v="Juin"/>
    <s v="Depuis l'augmentation du prix il n'a pas commandé mais il veut essayer nos café pots "/>
    <x v="1"/>
    <m/>
    <m/>
    <m/>
    <x v="5"/>
    <x v="1"/>
  </r>
  <r>
    <x v="26"/>
    <x v="5"/>
    <x v="5"/>
    <x v="32"/>
    <s v="Mouhamet Boun Abdalah "/>
    <x v="751"/>
    <x v="1"/>
    <m/>
    <x v="1"/>
    <x v="1"/>
    <s v="Juin"/>
    <s v="Il vas commender pour essayer "/>
    <x v="1"/>
    <m/>
    <m/>
    <m/>
    <x v="5"/>
    <x v="1"/>
  </r>
  <r>
    <x v="26"/>
    <x v="5"/>
    <x v="5"/>
    <x v="32"/>
    <s v="Abdoulaye Bah "/>
    <x v="752"/>
    <x v="0"/>
    <m/>
    <x v="0"/>
    <x v="2"/>
    <s v="Juin"/>
    <s v="Il va essayer le café pot et le lait "/>
    <x v="8"/>
    <n v="5"/>
    <n v="31000"/>
    <n v="155000"/>
    <x v="5"/>
    <x v="1"/>
  </r>
  <r>
    <x v="26"/>
    <x v="5"/>
    <x v="5"/>
    <x v="32"/>
    <s v="Issa Diallo "/>
    <x v="562"/>
    <x v="0"/>
    <m/>
    <x v="0"/>
    <x v="1"/>
    <s v="Juin"/>
    <s v="Il n'était pas présent "/>
    <x v="1"/>
    <m/>
    <m/>
    <m/>
    <x v="5"/>
    <x v="1"/>
  </r>
  <r>
    <x v="26"/>
    <x v="5"/>
    <x v="5"/>
    <x v="32"/>
    <s v="Moustapha seye "/>
    <x v="753"/>
    <x v="0"/>
    <m/>
    <x v="0"/>
    <x v="2"/>
    <s v="Juin"/>
    <s v="Il demande si la livraison ne tard pas "/>
    <x v="8"/>
    <n v="25"/>
    <n v="31000"/>
    <n v="775000"/>
    <x v="5"/>
    <x v="1"/>
  </r>
  <r>
    <x v="26"/>
    <x v="5"/>
    <x v="5"/>
    <x v="32"/>
    <s v="Xaadim Sène "/>
    <x v="238"/>
    <x v="0"/>
    <m/>
    <x v="0"/>
    <x v="1"/>
    <s v="Juin"/>
    <s v="Il avait acheté 1 carton pour essayer "/>
    <x v="1"/>
    <m/>
    <m/>
    <m/>
    <x v="5"/>
    <x v="1"/>
  </r>
  <r>
    <x v="26"/>
    <x v="5"/>
    <x v="5"/>
    <x v="32"/>
    <s v="Mor seye "/>
    <x v="233"/>
    <x v="0"/>
    <m/>
    <x v="0"/>
    <x v="2"/>
    <s v="Juin"/>
    <s v="Il dit que nos livraisons ne viennent pas à temps "/>
    <x v="8"/>
    <n v="25"/>
    <n v="31000"/>
    <n v="775000"/>
    <x v="5"/>
    <x v="1"/>
  </r>
  <r>
    <x v="26"/>
    <x v="5"/>
    <x v="5"/>
    <x v="32"/>
    <s v="Mohamed Diallo "/>
    <x v="754"/>
    <x v="1"/>
    <m/>
    <x v="0"/>
    <x v="0"/>
    <s v="Juin"/>
    <s v="Il a le stick il veut essayer le pot de 50g"/>
    <x v="4"/>
    <n v="1"/>
    <n v="10250"/>
    <n v="10250"/>
    <x v="5"/>
    <x v="1"/>
  </r>
  <r>
    <x v="27"/>
    <x v="0"/>
    <x v="0"/>
    <x v="0"/>
    <s v="Modou"/>
    <x v="242"/>
    <x v="1"/>
    <m/>
    <x v="1"/>
    <x v="1"/>
    <s v="Juin"/>
    <s v="Ma demande de repasser"/>
    <x v="1"/>
    <m/>
    <m/>
    <m/>
    <x v="5"/>
    <x v="1"/>
  </r>
  <r>
    <x v="27"/>
    <x v="0"/>
    <x v="0"/>
    <x v="0"/>
    <s v="Ndiaye"/>
    <x v="648"/>
    <x v="0"/>
    <m/>
    <x v="1"/>
    <x v="1"/>
    <m/>
    <s v="Il n'acheté que par prêt"/>
    <x v="1"/>
    <m/>
    <m/>
    <m/>
    <x v="5"/>
    <x v="1"/>
  </r>
  <r>
    <x v="27"/>
    <x v="0"/>
    <x v="0"/>
    <x v="0"/>
    <s v="18safar"/>
    <x v="698"/>
    <x v="0"/>
    <m/>
    <x v="1"/>
    <x v="1"/>
    <s v="Juin"/>
    <s v="Ma demande de repasser"/>
    <x v="1"/>
    <m/>
    <m/>
    <m/>
    <x v="5"/>
    <x v="1"/>
  </r>
  <r>
    <x v="27"/>
    <x v="0"/>
    <x v="0"/>
    <x v="0"/>
    <s v="Alassane"/>
    <x v="699"/>
    <x v="0"/>
    <m/>
    <x v="1"/>
    <x v="1"/>
    <s v="Juin"/>
    <s v="Ma demande de repasser"/>
    <x v="1"/>
    <m/>
    <m/>
    <m/>
    <x v="5"/>
    <x v="1"/>
  </r>
  <r>
    <x v="27"/>
    <x v="0"/>
    <x v="0"/>
    <x v="0"/>
    <s v="Sow"/>
    <x v="2"/>
    <x v="1"/>
    <m/>
    <x v="1"/>
    <x v="1"/>
    <s v="Juin"/>
    <s v="Il lui reste du stock acheté au centre ville"/>
    <x v="1"/>
    <m/>
    <m/>
    <m/>
    <x v="5"/>
    <x v="1"/>
  </r>
  <r>
    <x v="27"/>
    <x v="0"/>
    <x v="0"/>
    <x v="0"/>
    <s v="Mame cheikh"/>
    <x v="1"/>
    <x v="0"/>
    <m/>
    <x v="0"/>
    <x v="1"/>
    <s v="Juin"/>
    <s v="Il lui reste du stock"/>
    <x v="1"/>
    <m/>
    <m/>
    <m/>
    <x v="5"/>
    <x v="1"/>
  </r>
  <r>
    <x v="27"/>
    <x v="3"/>
    <x v="3"/>
    <x v="33"/>
    <s v="Modou fall"/>
    <x v="244"/>
    <x v="0"/>
    <m/>
    <x v="1"/>
    <x v="1"/>
    <s v="Juin"/>
    <s v="Rac"/>
    <x v="1"/>
    <m/>
    <m/>
    <m/>
    <x v="5"/>
    <x v="1"/>
  </r>
  <r>
    <x v="27"/>
    <x v="3"/>
    <x v="3"/>
    <x v="33"/>
    <s v="Moussa ndao"/>
    <x v="755"/>
    <x v="0"/>
    <m/>
    <x v="0"/>
    <x v="1"/>
    <s v="Juin"/>
    <s v="Rac"/>
    <x v="1"/>
    <m/>
    <m/>
    <m/>
    <x v="5"/>
    <x v="1"/>
  </r>
  <r>
    <x v="27"/>
    <x v="3"/>
    <x v="3"/>
    <x v="33"/>
    <s v="Baye Modou"/>
    <x v="756"/>
    <x v="0"/>
    <m/>
    <x v="0"/>
    <x v="1"/>
    <s v="Juin"/>
    <s v="Rac"/>
    <x v="1"/>
    <m/>
    <m/>
    <m/>
    <x v="5"/>
    <x v="1"/>
  </r>
  <r>
    <x v="27"/>
    <x v="3"/>
    <x v="3"/>
    <x v="33"/>
    <s v="Modou boye"/>
    <x v="757"/>
    <x v="1"/>
    <m/>
    <x v="1"/>
    <x v="1"/>
    <s v="Juin"/>
    <s v="Rac"/>
    <x v="1"/>
    <m/>
    <m/>
    <m/>
    <x v="5"/>
    <x v="1"/>
  </r>
  <r>
    <x v="27"/>
    <x v="3"/>
    <x v="3"/>
    <x v="33"/>
    <s v="Amina"/>
    <x v="249"/>
    <x v="0"/>
    <m/>
    <x v="1"/>
    <x v="1"/>
    <s v="Juin"/>
    <s v="Les produits sont chers"/>
    <x v="1"/>
    <m/>
    <m/>
    <m/>
    <x v="5"/>
    <x v="1"/>
  </r>
  <r>
    <x v="27"/>
    <x v="3"/>
    <x v="3"/>
    <x v="33"/>
    <s v="Babacar"/>
    <x v="662"/>
    <x v="0"/>
    <m/>
    <x v="0"/>
    <x v="1"/>
    <s v="Juin"/>
    <s v="Rac"/>
    <x v="1"/>
    <m/>
    <m/>
    <m/>
    <x v="5"/>
    <x v="1"/>
  </r>
  <r>
    <x v="27"/>
    <x v="3"/>
    <x v="3"/>
    <x v="33"/>
    <s v="Alayi martare"/>
    <x v="758"/>
    <x v="1"/>
    <m/>
    <x v="0"/>
    <x v="1"/>
    <s v="Juin"/>
    <s v="Il connaît non produit"/>
    <x v="1"/>
    <m/>
    <m/>
    <m/>
    <x v="5"/>
    <x v="1"/>
  </r>
  <r>
    <x v="27"/>
    <x v="3"/>
    <x v="3"/>
    <x v="33"/>
    <s v="Noussenou fall"/>
    <x v="759"/>
    <x v="0"/>
    <m/>
    <x v="1"/>
    <x v="1"/>
    <s v="Juin"/>
    <s v="Rac"/>
    <x v="1"/>
    <m/>
    <m/>
    <m/>
    <x v="5"/>
    <x v="1"/>
  </r>
  <r>
    <x v="27"/>
    <x v="3"/>
    <x v="3"/>
    <x v="33"/>
    <s v="Ibrahima Yoff"/>
    <x v="441"/>
    <x v="0"/>
    <m/>
    <x v="0"/>
    <x v="1"/>
    <s v="Juin"/>
    <s v="Rac"/>
    <x v="1"/>
    <m/>
    <m/>
    <m/>
    <x v="5"/>
    <x v="1"/>
  </r>
  <r>
    <x v="27"/>
    <x v="3"/>
    <x v="3"/>
    <x v="33"/>
    <s v="Lamene die"/>
    <x v="435"/>
    <x v="0"/>
    <m/>
    <x v="0"/>
    <x v="2"/>
    <s v="Juin"/>
    <s v="Lamene die à commander déjà depuis un moi 10joure"/>
    <x v="0"/>
    <n v="50"/>
    <n v="26000"/>
    <n v="1300000"/>
    <x v="5"/>
    <x v="1"/>
  </r>
  <r>
    <x v="27"/>
    <x v="3"/>
    <x v="3"/>
    <x v="33"/>
    <s v="Mbaye Diop"/>
    <x v="760"/>
    <x v="0"/>
    <m/>
    <x v="1"/>
    <x v="1"/>
    <s v="Juin"/>
    <s v="Rac"/>
    <x v="1"/>
    <m/>
    <m/>
    <m/>
    <x v="5"/>
    <x v="1"/>
  </r>
  <r>
    <x v="27"/>
    <x v="1"/>
    <x v="1"/>
    <x v="3"/>
    <s v="PAPE DIOP"/>
    <x v="16"/>
    <x v="1"/>
    <m/>
    <x v="0"/>
    <x v="2"/>
    <s v="Juin"/>
    <s v="Se plaind de retard de livraison"/>
    <x v="0"/>
    <n v="25"/>
    <n v="26000"/>
    <n v="650000"/>
    <x v="5"/>
    <x v="1"/>
  </r>
  <r>
    <x v="27"/>
    <x v="1"/>
    <x v="1"/>
    <x v="3"/>
    <s v="NAFARE BUSINESS"/>
    <x v="15"/>
    <x v="0"/>
    <m/>
    <x v="0"/>
    <x v="1"/>
    <s v="Juin"/>
    <s v="Est intéressé par le café stick Altimo mais estime que c'est un assez chaire il veut du dépot vente pour essayer"/>
    <x v="1"/>
    <m/>
    <m/>
    <m/>
    <x v="5"/>
    <x v="1"/>
  </r>
  <r>
    <x v="27"/>
    <x v="1"/>
    <x v="1"/>
    <x v="3"/>
    <s v="LY ET FRÈRE"/>
    <x v="593"/>
    <x v="0"/>
    <m/>
    <x v="0"/>
    <x v="1"/>
    <s v="Juin"/>
    <s v="Il lui reste du café stick Refraish et du café pot 200g en stock que j'ai pas pu déterminé mais dit qu'il va repasser commande la semaine prochaine"/>
    <x v="1"/>
    <m/>
    <m/>
    <m/>
    <x v="5"/>
    <x v="1"/>
  </r>
  <r>
    <x v="27"/>
    <x v="1"/>
    <x v="1"/>
    <x v="3"/>
    <s v="SEYNABOU BA"/>
    <x v="691"/>
    <x v="1"/>
    <m/>
    <x v="0"/>
    <x v="1"/>
    <s v="Juin"/>
    <s v="Reste 4 cartons café stick Refraish et va repasser commande ultérieurement "/>
    <x v="1"/>
    <m/>
    <m/>
    <m/>
    <x v="5"/>
    <x v="1"/>
  </r>
  <r>
    <x v="27"/>
    <x v="1"/>
    <x v="1"/>
    <x v="3"/>
    <s v="MAMADOU DIA"/>
    <x v="761"/>
    <x v="0"/>
    <m/>
    <x v="0"/>
    <x v="2"/>
    <s v="Juin"/>
    <s v="Se plaind de retard de livraison"/>
    <x v="8"/>
    <n v="100"/>
    <n v="31000"/>
    <n v="3100000"/>
    <x v="5"/>
    <x v="1"/>
  </r>
  <r>
    <x v="27"/>
    <x v="1"/>
    <x v="1"/>
    <x v="3"/>
    <s v="MAMADOU DIA"/>
    <x v="761"/>
    <x v="0"/>
    <m/>
    <x v="0"/>
    <x v="2"/>
    <s v="Juin"/>
    <s v="Se plaind de retard de livraison"/>
    <x v="4"/>
    <n v="20"/>
    <n v="9750"/>
    <n v="195000"/>
    <x v="5"/>
    <x v="1"/>
  </r>
  <r>
    <x v="27"/>
    <x v="1"/>
    <x v="1"/>
    <x v="3"/>
    <s v="CHEIKH DIOP"/>
    <x v="14"/>
    <x v="1"/>
    <m/>
    <x v="0"/>
    <x v="1"/>
    <s v="Juin"/>
    <s v="Il lui reste du café stick Refraish 2 cartons et du café pot 200g 5 cartons. Va repasser commande ultérieurement"/>
    <x v="1"/>
    <m/>
    <m/>
    <m/>
    <x v="5"/>
    <x v="1"/>
  </r>
  <r>
    <x v="27"/>
    <x v="1"/>
    <x v="1"/>
    <x v="3"/>
    <s v="BABACAR MBAYE"/>
    <x v="762"/>
    <x v="0"/>
    <m/>
    <x v="1"/>
    <x v="1"/>
    <s v="Juin"/>
    <s v="Ne vend pas de café mais est toujours en réflexion pour essayer le lait en pour et est interessé que du lait évaporé"/>
    <x v="1"/>
    <m/>
    <m/>
    <m/>
    <x v="5"/>
    <x v="1"/>
  </r>
  <r>
    <x v="27"/>
    <x v="1"/>
    <x v="1"/>
    <x v="3"/>
    <s v="MOUSSA BA"/>
    <x v="13"/>
    <x v="1"/>
    <m/>
    <x v="0"/>
    <x v="2"/>
    <s v="Juin"/>
    <s v="Il lui reste 2 cartons de café stick Refraish"/>
    <x v="8"/>
    <n v="3"/>
    <n v="31000"/>
    <n v="93000"/>
    <x v="5"/>
    <x v="1"/>
  </r>
  <r>
    <x v="27"/>
    <x v="1"/>
    <x v="1"/>
    <x v="2"/>
    <s v="ALPHA DIALLO"/>
    <x v="12"/>
    <x v="1"/>
    <m/>
    <x v="0"/>
    <x v="1"/>
    <s v="Juin"/>
    <s v="Il lui reste du café stick Refraish 8 cartons et va commander a nouveau plutard"/>
    <x v="1"/>
    <m/>
    <m/>
    <m/>
    <x v="5"/>
    <x v="1"/>
  </r>
  <r>
    <x v="27"/>
    <x v="1"/>
    <x v="1"/>
    <x v="3"/>
    <s v="MOUHAMED DIALLO"/>
    <x v="763"/>
    <x v="1"/>
    <m/>
    <x v="1"/>
    <x v="1"/>
    <s v="Juin"/>
    <s v="Il lui reste du café stick Refraish 2 cartons qu'il avait acheté chez mon grossiste MAMADOU DIA"/>
    <x v="1"/>
    <m/>
    <m/>
    <m/>
    <x v="5"/>
    <x v="1"/>
  </r>
  <r>
    <x v="27"/>
    <x v="1"/>
    <x v="1"/>
    <x v="3"/>
    <s v="MODOU WADE"/>
    <x v="764"/>
    <x v="1"/>
    <m/>
    <x v="1"/>
    <x v="1"/>
    <s v="Juin"/>
    <s v="N'est intéressé que par les sacs 50kg mais estime que le prix est trop chaire et veux l'acheter a 54000"/>
    <x v="1"/>
    <m/>
    <m/>
    <m/>
    <x v="5"/>
    <x v="1"/>
  </r>
  <r>
    <x v="27"/>
    <x v="1"/>
    <x v="1"/>
    <x v="36"/>
    <s v="YORO DIANÉ"/>
    <x v="290"/>
    <x v="1"/>
    <m/>
    <x v="1"/>
    <x v="1"/>
    <s v="Juin"/>
    <s v="Il dit qu'il va me rappeller après avoir mieux étudier les produits"/>
    <x v="1"/>
    <m/>
    <m/>
    <m/>
    <x v="5"/>
    <x v="1"/>
  </r>
  <r>
    <x v="27"/>
    <x v="1"/>
    <x v="1"/>
    <x v="36"/>
    <s v="ABDOU DIALLO"/>
    <x v="288"/>
    <x v="0"/>
    <m/>
    <x v="0"/>
    <x v="1"/>
    <s v="Juin"/>
    <s v="N'était pas ouvert aujourd'hui"/>
    <x v="1"/>
    <m/>
    <m/>
    <m/>
    <x v="5"/>
    <x v="1"/>
  </r>
  <r>
    <x v="27"/>
    <x v="1"/>
    <x v="1"/>
    <x v="36"/>
    <s v="YACINE DIALLO"/>
    <x v="289"/>
    <x v="1"/>
    <m/>
    <x v="1"/>
    <x v="1"/>
    <s v="Juin"/>
    <s v="Veut faire du dépot vente"/>
    <x v="1"/>
    <m/>
    <m/>
    <m/>
    <x v="5"/>
    <x v="1"/>
  </r>
  <r>
    <x v="27"/>
    <x v="1"/>
    <x v="1"/>
    <x v="36"/>
    <s v="NIANG ET FRÉRE"/>
    <x v="292"/>
    <x v="1"/>
    <m/>
    <x v="1"/>
    <x v="1"/>
    <s v="Juin"/>
    <s v="Demande de repasser "/>
    <x v="1"/>
    <m/>
    <m/>
    <m/>
    <x v="5"/>
    <x v="1"/>
  </r>
  <r>
    <x v="27"/>
    <x v="1"/>
    <x v="1"/>
    <x v="36"/>
    <s v="MODOU FALL"/>
    <x v="666"/>
    <x v="1"/>
    <m/>
    <x v="1"/>
    <x v="1"/>
    <s v="Juin"/>
    <s v="C'est un nouveau point de vente et dit de repasser pour étudier le lait"/>
    <x v="1"/>
    <m/>
    <m/>
    <m/>
    <x v="5"/>
    <x v="1"/>
  </r>
  <r>
    <x v="27"/>
    <x v="1"/>
    <x v="1"/>
    <x v="2"/>
    <s v="OUSMANE NIANG"/>
    <x v="457"/>
    <x v="1"/>
    <m/>
    <x v="1"/>
    <x v="2"/>
    <s v="Juin"/>
    <s v="RAS"/>
    <x v="4"/>
    <n v="5"/>
    <n v="10250"/>
    <n v="51250"/>
    <x v="5"/>
    <x v="1"/>
  </r>
  <r>
    <x v="27"/>
    <x v="1"/>
    <x v="1"/>
    <x v="2"/>
    <s v="SALIOU BA"/>
    <x v="8"/>
    <x v="1"/>
    <m/>
    <x v="1"/>
    <x v="1"/>
    <s v="Juin"/>
    <s v="Il n'est pas intéressé par le lait en poudre car il n'arrive pas a vendre le lait en poudre de nos concurent qu'il a en stock, il luit reste du café stick Refraish qu'il avait acheté chez mok super gros MATAR LY"/>
    <x v="1"/>
    <m/>
    <m/>
    <m/>
    <x v="5"/>
    <x v="1"/>
  </r>
  <r>
    <x v="27"/>
    <x v="1"/>
    <x v="1"/>
    <x v="2"/>
    <s v="PA DIOP"/>
    <x v="765"/>
    <x v="1"/>
    <m/>
    <x v="1"/>
    <x v="1"/>
    <s v="Juin"/>
    <s v="Ne vend pas de café, mais réfléchi pour le lait"/>
    <x v="1"/>
    <m/>
    <m/>
    <m/>
    <x v="5"/>
    <x v="1"/>
  </r>
  <r>
    <x v="27"/>
    <x v="1"/>
    <x v="1"/>
    <x v="2"/>
    <s v="TAC BA"/>
    <x v="688"/>
    <x v="0"/>
    <m/>
    <x v="1"/>
    <x v="1"/>
    <s v="Juin"/>
    <s v="On un contract avec Nestlé"/>
    <x v="1"/>
    <m/>
    <m/>
    <m/>
    <x v="5"/>
    <x v="1"/>
  </r>
  <r>
    <x v="27"/>
    <x v="1"/>
    <x v="1"/>
    <x v="2"/>
    <s v="DJILI SENE"/>
    <x v="7"/>
    <x v="0"/>
    <m/>
    <x v="1"/>
    <x v="1"/>
    <s v="Juin"/>
    <s v="Désir essayé le café stick, maks n'ai pas du tout intéressé par le lait en poudre"/>
    <x v="1"/>
    <m/>
    <m/>
    <m/>
    <x v="5"/>
    <x v="1"/>
  </r>
  <r>
    <x v="27"/>
    <x v="6"/>
    <x v="6"/>
    <x v="12"/>
    <s v="Aliou Diallo "/>
    <x v="766"/>
    <x v="1"/>
    <m/>
    <x v="0"/>
    <x v="2"/>
    <s v="Juin"/>
    <s v="Il veut essayer le café refraich par ce que ces clients dit que le café altimo est chère "/>
    <x v="0"/>
    <n v="3"/>
    <n v="26000"/>
    <n v="78000"/>
    <x v="5"/>
    <x v="1"/>
  </r>
  <r>
    <x v="27"/>
    <x v="6"/>
    <x v="6"/>
    <x v="12"/>
    <s v="Diouf"/>
    <x v="81"/>
    <x v="1"/>
    <m/>
    <x v="1"/>
    <x v="1"/>
    <s v="Juin"/>
    <s v="Il m'a dit que le lait concentré sucré est trop s chère "/>
    <x v="1"/>
    <m/>
    <m/>
    <m/>
    <x v="5"/>
    <x v="1"/>
  </r>
  <r>
    <x v="27"/>
    <x v="6"/>
    <x v="6"/>
    <x v="12"/>
    <s v="Abdoulaye Diallo "/>
    <x v="83"/>
    <x v="0"/>
    <m/>
    <x v="1"/>
    <x v="1"/>
    <s v="Juin"/>
    <s v="Vas m'appeler en. As de besoin "/>
    <x v="1"/>
    <m/>
    <m/>
    <m/>
    <x v="5"/>
    <x v="1"/>
  </r>
  <r>
    <x v="27"/>
    <x v="6"/>
    <x v="6"/>
    <x v="12"/>
    <s v="Bachir Diallo "/>
    <x v="767"/>
    <x v="0"/>
    <m/>
    <x v="1"/>
    <x v="1"/>
    <s v="Juin"/>
    <s v="Il n a pas commencé à vendre nos produits "/>
    <x v="1"/>
    <m/>
    <m/>
    <m/>
    <x v="5"/>
    <x v="1"/>
  </r>
  <r>
    <x v="27"/>
    <x v="6"/>
    <x v="6"/>
    <x v="12"/>
    <s v="El Hadj Diallo "/>
    <x v="487"/>
    <x v="1"/>
    <m/>
    <x v="0"/>
    <x v="1"/>
    <m/>
    <s v="Il lui reste d'autres produits "/>
    <x v="1"/>
    <m/>
    <m/>
    <m/>
    <x v="5"/>
    <x v="1"/>
  </r>
  <r>
    <x v="27"/>
    <x v="6"/>
    <x v="6"/>
    <x v="12"/>
    <s v="Alpha Oumar Diallo "/>
    <x v="601"/>
    <x v="0"/>
    <m/>
    <x v="1"/>
    <x v="1"/>
    <s v="Juin"/>
    <s v="Il n'a pas commencé à vendre nos produits "/>
    <x v="1"/>
    <m/>
    <m/>
    <m/>
    <x v="5"/>
    <x v="1"/>
  </r>
  <r>
    <x v="27"/>
    <x v="6"/>
    <x v="6"/>
    <x v="12"/>
    <s v="Mouhamed Diallo "/>
    <x v="78"/>
    <x v="0"/>
    <m/>
    <x v="1"/>
    <x v="1"/>
    <s v="Juin"/>
    <s v="Il n'est pas présent "/>
    <x v="1"/>
    <m/>
    <m/>
    <m/>
    <x v="5"/>
    <x v="1"/>
  </r>
  <r>
    <x v="27"/>
    <x v="6"/>
    <x v="6"/>
    <x v="12"/>
    <s v="Alassane Diallo "/>
    <x v="79"/>
    <x v="0"/>
    <m/>
    <x v="1"/>
    <x v="1"/>
    <s v="Juin"/>
    <s v="Il a pris mon numéro "/>
    <x v="1"/>
    <m/>
    <m/>
    <m/>
    <x v="5"/>
    <x v="1"/>
  </r>
  <r>
    <x v="27"/>
    <x v="6"/>
    <x v="6"/>
    <x v="12"/>
    <s v="Fallou "/>
    <x v="80"/>
    <x v="0"/>
    <m/>
    <x v="1"/>
    <x v="1"/>
    <s v="Juin"/>
    <s v="Il avait commencé à vendre nos produits mais il a su des difficultés pour le vendre"/>
    <x v="1"/>
    <m/>
    <m/>
    <m/>
    <x v="5"/>
    <x v="1"/>
  </r>
  <r>
    <x v="27"/>
    <x v="5"/>
    <x v="5"/>
    <x v="24"/>
    <s v="khadim "/>
    <x v="768"/>
    <x v="1"/>
    <m/>
    <x v="1"/>
    <x v="1"/>
    <s v="Juin"/>
    <s v="Li liu reste  dotour produit "/>
    <x v="1"/>
    <m/>
    <m/>
    <m/>
    <x v="5"/>
    <x v="1"/>
  </r>
  <r>
    <x v="27"/>
    <x v="5"/>
    <x v="5"/>
    <x v="24"/>
    <s v="Souleymane  Dieme "/>
    <x v="190"/>
    <x v="0"/>
    <m/>
    <x v="1"/>
    <x v="2"/>
    <s v="Juin"/>
    <s v="Pour essayer nos produits "/>
    <x v="8"/>
    <n v="1"/>
    <n v="31000"/>
    <n v="31000"/>
    <x v="5"/>
    <x v="1"/>
  </r>
  <r>
    <x v="27"/>
    <x v="5"/>
    <x v="5"/>
    <x v="24"/>
    <s v="gora fall"/>
    <x v="537"/>
    <x v="0"/>
    <m/>
    <x v="0"/>
    <x v="2"/>
    <s v="Juin"/>
    <s v="li dit que nous  kafe  istisk ceche"/>
    <x v="4"/>
    <n v="2"/>
    <n v="10250"/>
    <n v="20500"/>
    <x v="5"/>
    <x v="1"/>
  </r>
  <r>
    <x v="27"/>
    <x v="5"/>
    <x v="5"/>
    <x v="24"/>
    <s v="gora fall"/>
    <x v="537"/>
    <x v="0"/>
    <m/>
    <x v="0"/>
    <x v="2"/>
    <s v="Juin"/>
    <s v="li dit que nous  kafe  istisk ceche"/>
    <x v="3"/>
    <n v="1"/>
    <n v="19500"/>
    <n v="19500"/>
    <x v="5"/>
    <x v="1"/>
  </r>
  <r>
    <x v="27"/>
    <x v="4"/>
    <x v="4"/>
    <x v="14"/>
    <s v="Abdou Karime"/>
    <x v="102"/>
    <x v="1"/>
    <m/>
    <x v="1"/>
    <x v="1"/>
    <s v="Juin"/>
    <s v="Il n'était pas sur place ils m'ont dit de repasser après l'heure de prière"/>
    <x v="1"/>
    <m/>
    <m/>
    <m/>
    <x v="5"/>
    <x v="1"/>
  </r>
  <r>
    <x v="27"/>
    <x v="4"/>
    <x v="4"/>
    <x v="14"/>
    <s v="Baldé"/>
    <x v="103"/>
    <x v="0"/>
    <m/>
    <x v="1"/>
    <x v="1"/>
    <s v="Juin"/>
    <s v="Le patron était sorti"/>
    <x v="1"/>
    <m/>
    <m/>
    <m/>
    <x v="5"/>
    <x v="1"/>
  </r>
  <r>
    <x v="27"/>
    <x v="4"/>
    <x v="4"/>
    <x v="14"/>
    <s v="Yally et frères"/>
    <x v="101"/>
    <x v="0"/>
    <m/>
    <x v="0"/>
    <x v="2"/>
    <s v="Juin"/>
    <s v="Il dit que si lundi je lui livre le café il va voir s'il peut acheté du lait kamlac 18g"/>
    <x v="0"/>
    <n v="5"/>
    <n v="26000"/>
    <n v="130000"/>
    <x v="5"/>
    <x v="1"/>
  </r>
  <r>
    <x v="27"/>
    <x v="4"/>
    <x v="4"/>
    <x v="14"/>
    <s v="Yally et frères"/>
    <x v="101"/>
    <x v="0"/>
    <m/>
    <x v="0"/>
    <x v="2"/>
    <s v="Juin"/>
    <s v="Il dit que si lundi je lui livre le café il va voir s'il peut acheté du lait kamlac 18g"/>
    <x v="4"/>
    <n v="15"/>
    <n v="10250"/>
    <n v="153750"/>
    <x v="5"/>
    <x v="1"/>
  </r>
  <r>
    <x v="27"/>
    <x v="4"/>
    <x v="4"/>
    <x v="14"/>
    <s v="Yally et frères"/>
    <x v="101"/>
    <x v="0"/>
    <m/>
    <x v="0"/>
    <x v="2"/>
    <s v="Juin"/>
    <s v="Il dit que si lundi je lui livre le café il va voir s'il peut acheté du lait kamlac 18g"/>
    <x v="13"/>
    <n v="1"/>
    <n v="35500"/>
    <n v="35500"/>
    <x v="5"/>
    <x v="1"/>
  </r>
  <r>
    <x v="27"/>
    <x v="4"/>
    <x v="4"/>
    <x v="14"/>
    <s v="Cheikh Touré"/>
    <x v="100"/>
    <x v="0"/>
    <m/>
    <x v="0"/>
    <x v="2"/>
    <s v="Juin"/>
    <s v="Il dit que ces clients le lui demandent souvent c'est pourquoi il veut l'essayer"/>
    <x v="0"/>
    <n v="2"/>
    <n v="26000"/>
    <n v="52000"/>
    <x v="5"/>
    <x v="1"/>
  </r>
  <r>
    <x v="27"/>
    <x v="4"/>
    <x v="4"/>
    <x v="14"/>
    <s v="Serigne Touré"/>
    <x v="99"/>
    <x v="0"/>
    <m/>
    <x v="1"/>
    <x v="1"/>
    <s v="Juin"/>
    <s v="Il dit que les autres café comme ginny ,myvital sont moins chère donc il préfère les vendre"/>
    <x v="1"/>
    <m/>
    <m/>
    <m/>
    <x v="5"/>
    <x v="1"/>
  </r>
  <r>
    <x v="27"/>
    <x v="4"/>
    <x v="4"/>
    <x v="14"/>
    <s v="Khalifa kounta"/>
    <x v="106"/>
    <x v="3"/>
    <m/>
    <x v="0"/>
    <x v="1"/>
    <s v="Juin"/>
    <s v="Il dit qu'il a d'autres produits en stock et il veut aller en voyage"/>
    <x v="1"/>
    <m/>
    <m/>
    <m/>
    <x v="5"/>
    <x v="1"/>
  </r>
  <r>
    <x v="27"/>
    <x v="4"/>
    <x v="4"/>
    <x v="14"/>
    <s v="Ablaye"/>
    <x v="105"/>
    <x v="3"/>
    <m/>
    <x v="0"/>
    <x v="2"/>
    <s v="Juin"/>
    <s v="Il réclame toujours le sachet altimo 150g"/>
    <x v="4"/>
    <n v="1"/>
    <n v="10250"/>
    <n v="10250"/>
    <x v="5"/>
    <x v="1"/>
  </r>
  <r>
    <x v="27"/>
    <x v="4"/>
    <x v="4"/>
    <x v="14"/>
    <s v="Mouhamed Aïdara"/>
    <x v="110"/>
    <x v="3"/>
    <m/>
    <x v="1"/>
    <x v="1"/>
    <s v="Juin"/>
    <s v="Il dit que ces clients préfèrent le Nescafé"/>
    <x v="1"/>
    <m/>
    <m/>
    <m/>
    <x v="5"/>
    <x v="1"/>
  </r>
  <r>
    <x v="27"/>
    <x v="4"/>
    <x v="4"/>
    <x v="14"/>
    <s v="Sow et frères"/>
    <x v="769"/>
    <x v="3"/>
    <m/>
    <x v="0"/>
    <x v="1"/>
    <s v="Juin"/>
    <s v="Il a le café pot 50 et 200g mais qu'il n'est pas aussi rapide"/>
    <x v="1"/>
    <m/>
    <m/>
    <m/>
    <x v="5"/>
    <x v="1"/>
  </r>
  <r>
    <x v="27"/>
    <x v="4"/>
    <x v="4"/>
    <x v="14"/>
    <s v="Alpha diallo"/>
    <x v="98"/>
    <x v="0"/>
    <m/>
    <x v="1"/>
    <x v="1"/>
    <s v="Juin"/>
    <s v="Il dit qu'il vend que Nescafé"/>
    <x v="1"/>
    <m/>
    <m/>
    <m/>
    <x v="5"/>
    <x v="1"/>
  </r>
  <r>
    <x v="27"/>
    <x v="4"/>
    <x v="4"/>
    <x v="14"/>
    <s v="Cheikh kounta"/>
    <x v="770"/>
    <x v="1"/>
    <m/>
    <x v="1"/>
    <x v="1"/>
    <s v="Juin"/>
    <s v="Il a promis d'acheter la prochaine fois"/>
    <x v="1"/>
    <m/>
    <m/>
    <m/>
    <x v="5"/>
    <x v="1"/>
  </r>
  <r>
    <x v="27"/>
    <x v="4"/>
    <x v="4"/>
    <x v="14"/>
    <s v="Mbaye gningue"/>
    <x v="97"/>
    <x v="0"/>
    <m/>
    <x v="0"/>
    <x v="2"/>
    <s v="Juin"/>
    <s v="Il dit que c'était mieux de chargé le camion et qu'on vienne avec"/>
    <x v="7"/>
    <n v="1"/>
    <n v="19500"/>
    <n v="19500"/>
    <x v="5"/>
    <x v="1"/>
  </r>
  <r>
    <x v="27"/>
    <x v="4"/>
    <x v="4"/>
    <x v="14"/>
    <s v="Mbaye gningue"/>
    <x v="97"/>
    <x v="0"/>
    <m/>
    <x v="0"/>
    <x v="2"/>
    <s v="Juin"/>
    <s v="Il dit que c'était mieux de chargé le camion et qu'on vienne avec"/>
    <x v="13"/>
    <n v="1"/>
    <n v="35500"/>
    <n v="35500"/>
    <x v="5"/>
    <x v="1"/>
  </r>
  <r>
    <x v="27"/>
    <x v="4"/>
    <x v="4"/>
    <x v="14"/>
    <s v="Bilal fall"/>
    <x v="107"/>
    <x v="1"/>
    <m/>
    <x v="1"/>
    <x v="1"/>
    <s v="Juin"/>
    <s v="Il le voit dans le groupe de ndiaye et frères à Rufisque mais il l'a pas commencé"/>
    <x v="1"/>
    <m/>
    <m/>
    <m/>
    <x v="5"/>
    <x v="1"/>
  </r>
  <r>
    <x v="27"/>
    <x v="4"/>
    <x v="4"/>
    <x v="14"/>
    <s v="Gningue et frères"/>
    <x v="104"/>
    <x v="1"/>
    <m/>
    <x v="1"/>
    <x v="1"/>
    <s v="Juin"/>
    <s v="Il dit qu'il vend le Nescafé et café touba"/>
    <x v="1"/>
    <m/>
    <m/>
    <m/>
    <x v="5"/>
    <x v="1"/>
  </r>
  <r>
    <x v="28"/>
    <x v="0"/>
    <x v="0"/>
    <x v="29"/>
    <s v="Elage"/>
    <x v="771"/>
    <x v="1"/>
    <m/>
    <x v="1"/>
    <x v="1"/>
    <s v="Juin"/>
    <s v="Ma demande de repasser"/>
    <x v="1"/>
    <m/>
    <m/>
    <m/>
    <x v="5"/>
    <x v="1"/>
  </r>
  <r>
    <x v="28"/>
    <x v="0"/>
    <x v="0"/>
    <x v="29"/>
    <s v="Amadou"/>
    <x v="222"/>
    <x v="3"/>
    <m/>
    <x v="0"/>
    <x v="1"/>
    <s v="Juin"/>
    <s v="Il lui reste du stock"/>
    <x v="1"/>
    <m/>
    <m/>
    <m/>
    <x v="5"/>
    <x v="1"/>
  </r>
  <r>
    <x v="28"/>
    <x v="2"/>
    <x v="2"/>
    <x v="16"/>
    <s v="Assane"/>
    <x v="555"/>
    <x v="0"/>
    <m/>
    <x v="0"/>
    <x v="1"/>
    <s v="Juin"/>
    <s v="La rotation du café janus est un peu lent chez lui .il avait acheté 4 cartons(2de 50g et 2de 200g) pour tester au mois de Mars.jusque là il lui reste quelques pots._x000a_Il demande souvent le kamlac évaporé car ses clients l'appréciaient beaucoup"/>
    <x v="1"/>
    <m/>
    <m/>
    <m/>
    <x v="5"/>
    <x v="1"/>
  </r>
  <r>
    <x v="28"/>
    <x v="2"/>
    <x v="2"/>
    <x v="16"/>
    <s v="Aliou"/>
    <x v="554"/>
    <x v="0"/>
    <m/>
    <x v="0"/>
    <x v="1"/>
    <s v="Juin"/>
    <s v="Le patron qui passe les commandes est en voyage"/>
    <x v="1"/>
    <m/>
    <m/>
    <m/>
    <x v="5"/>
    <x v="1"/>
  </r>
  <r>
    <x v="28"/>
    <x v="2"/>
    <x v="2"/>
    <x v="16"/>
    <s v="Pape Dieng"/>
    <x v="117"/>
    <x v="1"/>
    <m/>
    <x v="0"/>
    <x v="1"/>
    <s v="Juin"/>
    <s v="Il lui reste quelques pots de 200g.il demande souvent l'évaporé kamlac"/>
    <x v="1"/>
    <m/>
    <m/>
    <m/>
    <x v="5"/>
    <x v="1"/>
  </r>
  <r>
    <x v="28"/>
    <x v="2"/>
    <x v="2"/>
    <x v="16"/>
    <s v="Matar Gaye"/>
    <x v="524"/>
    <x v="0"/>
    <m/>
    <x v="0"/>
    <x v="0"/>
    <s v="Juin"/>
    <s v="Commande reçue.il veut essayer par petite quantité pour voir la réaction de ses clients."/>
    <x v="2"/>
    <n v="25"/>
    <n v="6000"/>
    <n v="150000"/>
    <x v="5"/>
    <x v="1"/>
  </r>
  <r>
    <x v="28"/>
    <x v="2"/>
    <x v="2"/>
    <x v="16"/>
    <s v="Matar Gaye"/>
    <x v="524"/>
    <x v="0"/>
    <m/>
    <x v="0"/>
    <x v="0"/>
    <s v="Juin"/>
    <s v="Commande reçue.il veut essayer par petite quantité pour voir la réaction de ses clients."/>
    <x v="4"/>
    <n v="25"/>
    <n v="9750"/>
    <n v="243750"/>
    <x v="5"/>
    <x v="1"/>
  </r>
  <r>
    <x v="28"/>
    <x v="1"/>
    <x v="1"/>
    <x v="44"/>
    <s v="MAGUETTE "/>
    <x v="423"/>
    <x v="0"/>
    <m/>
    <x v="0"/>
    <x v="0"/>
    <s v="Juin"/>
    <s v="Se pleind de retard de livraison"/>
    <x v="8"/>
    <n v="25"/>
    <n v="31000"/>
    <n v="775000"/>
    <x v="5"/>
    <x v="1"/>
  </r>
  <r>
    <x v="28"/>
    <x v="1"/>
    <x v="1"/>
    <x v="17"/>
    <s v="THIERNO SOULEYMANE DIALLO"/>
    <x v="119"/>
    <x v="0"/>
    <m/>
    <x v="0"/>
    <x v="0"/>
    <s v="Juin"/>
    <s v="RAS"/>
    <x v="0"/>
    <n v="50"/>
    <n v="26000"/>
    <n v="1300000"/>
    <x v="5"/>
    <x v="1"/>
  </r>
  <r>
    <x v="28"/>
    <x v="6"/>
    <x v="6"/>
    <x v="37"/>
    <s v="Samba Ba"/>
    <x v="357"/>
    <x v="0"/>
    <m/>
    <x v="0"/>
    <x v="2"/>
    <s v="Juin"/>
    <s v="Que nous devons améliorer la livraison A temps"/>
    <x v="0"/>
    <n v="35"/>
    <n v="26000"/>
    <n v="910000"/>
    <x v="5"/>
    <x v="1"/>
  </r>
  <r>
    <x v="28"/>
    <x v="6"/>
    <x v="6"/>
    <x v="37"/>
    <s v="Samba Ba"/>
    <x v="357"/>
    <x v="0"/>
    <m/>
    <x v="0"/>
    <x v="2"/>
    <s v="Juin"/>
    <s v="Que nous devons améliorer la livraison A temps"/>
    <x v="8"/>
    <n v="15"/>
    <n v="31000"/>
    <n v="465000"/>
    <x v="5"/>
    <x v="1"/>
  </r>
  <r>
    <x v="28"/>
    <x v="6"/>
    <x v="6"/>
    <x v="26"/>
    <s v="MACTAR"/>
    <x v="772"/>
    <x v="0"/>
    <m/>
    <x v="0"/>
    <x v="0"/>
    <s v="Juin"/>
    <s v="Que sa devrait être son 3 livraisons"/>
    <x v="0"/>
    <n v="50"/>
    <n v="26000"/>
    <n v="1300000"/>
    <x v="5"/>
    <x v="1"/>
  </r>
  <r>
    <x v="28"/>
    <x v="6"/>
    <x v="6"/>
    <x v="52"/>
    <s v="Abdourahmane"/>
    <x v="532"/>
    <x v="0"/>
    <m/>
    <x v="0"/>
    <x v="0"/>
    <s v="Juin"/>
    <s v="Ras"/>
    <x v="4"/>
    <n v="25"/>
    <n v="9750"/>
    <n v="243750"/>
    <x v="5"/>
    <x v="1"/>
  </r>
  <r>
    <x v="28"/>
    <x v="6"/>
    <x v="6"/>
    <x v="52"/>
    <s v="BABACAR Cissé"/>
    <x v="525"/>
    <x v="0"/>
    <m/>
    <x v="0"/>
    <x v="0"/>
    <s v="Juin"/>
    <s v="Il a besoin de refraich"/>
    <x v="4"/>
    <n v="10"/>
    <n v="9750"/>
    <n v="97500"/>
    <x v="5"/>
    <x v="1"/>
  </r>
  <r>
    <x v="28"/>
    <x v="5"/>
    <x v="5"/>
    <x v="28"/>
    <s v="Baye mor "/>
    <x v="773"/>
    <x v="0"/>
    <m/>
    <x v="1"/>
    <x v="2"/>
    <s v="Juin"/>
    <s v="Li va essayer le produit "/>
    <x v="12"/>
    <n v="1"/>
    <n v="31000"/>
    <n v="31000"/>
    <x v="5"/>
    <x v="1"/>
  </r>
  <r>
    <x v="28"/>
    <x v="5"/>
    <x v="5"/>
    <x v="28"/>
    <s v="Ousmane "/>
    <x v="774"/>
    <x v="1"/>
    <m/>
    <x v="0"/>
    <x v="2"/>
    <s v="Juin"/>
    <s v="A commandé un carton de Altimo "/>
    <x v="8"/>
    <n v="1"/>
    <n v="31000"/>
    <n v="31000"/>
    <x v="5"/>
    <x v="1"/>
  </r>
  <r>
    <x v="28"/>
    <x v="5"/>
    <x v="5"/>
    <x v="28"/>
    <s v="Ousmane "/>
    <x v="774"/>
    <x v="1"/>
    <m/>
    <x v="0"/>
    <x v="2"/>
    <s v="Juin"/>
    <s v="A commandé un carton de Altimo "/>
    <x v="12"/>
    <n v="1"/>
    <n v="31000"/>
    <n v="31000"/>
    <x v="5"/>
    <x v="1"/>
  </r>
  <r>
    <x v="28"/>
    <x v="5"/>
    <x v="5"/>
    <x v="28"/>
    <s v="Boubacar "/>
    <x v="775"/>
    <x v="1"/>
    <m/>
    <x v="0"/>
    <x v="1"/>
    <s v="Juin"/>
    <s v="Ma dit  de repasser dans la semaine "/>
    <x v="1"/>
    <m/>
    <m/>
    <m/>
    <x v="5"/>
    <x v="1"/>
  </r>
  <r>
    <x v="28"/>
    <x v="5"/>
    <x v="5"/>
    <x v="28"/>
    <s v="Sira"/>
    <x v="776"/>
    <x v="1"/>
    <m/>
    <x v="1"/>
    <x v="1"/>
    <s v="Juin"/>
    <s v="Le  kafe est toure cher pour liu"/>
    <x v="1"/>
    <m/>
    <m/>
    <m/>
    <x v="5"/>
    <x v="1"/>
  </r>
  <r>
    <x v="28"/>
    <x v="5"/>
    <x v="5"/>
    <x v="28"/>
    <s v="Moustapha  Diawe"/>
    <x v="777"/>
    <x v="1"/>
    <m/>
    <x v="0"/>
    <x v="1"/>
    <s v="Juin"/>
    <s v="liu à du stock "/>
    <x v="1"/>
    <m/>
    <m/>
    <m/>
    <x v="5"/>
    <x v="1"/>
  </r>
  <r>
    <x v="28"/>
    <x v="5"/>
    <x v="5"/>
    <x v="28"/>
    <s v="Moussa  Diaw "/>
    <x v="219"/>
    <x v="1"/>
    <m/>
    <x v="0"/>
    <x v="1"/>
    <s v="Juin"/>
    <s v="liu   à    du stock  du produit mais il  à dit non  livréson sont  toujours en retard "/>
    <x v="1"/>
    <m/>
    <m/>
    <m/>
    <x v="5"/>
    <x v="1"/>
  </r>
  <r>
    <x v="28"/>
    <x v="5"/>
    <x v="5"/>
    <x v="28"/>
    <s v="Kasime Daillo "/>
    <x v="216"/>
    <x v="0"/>
    <m/>
    <x v="0"/>
    <x v="1"/>
    <s v="Juin"/>
    <s v="Li acheté le kafe chez  ararti"/>
    <x v="1"/>
    <m/>
    <m/>
    <m/>
    <x v="5"/>
    <x v="1"/>
  </r>
  <r>
    <x v="28"/>
    <x v="5"/>
    <x v="5"/>
    <x v="28"/>
    <s v="Bassirou "/>
    <x v="215"/>
    <x v="0"/>
    <m/>
    <x v="0"/>
    <x v="1"/>
    <s v="Juin"/>
    <s v="liu 3carton  de Altimo mais il vas faire son commande sur le 200g "/>
    <x v="1"/>
    <m/>
    <m/>
    <m/>
    <x v="5"/>
    <x v="1"/>
  </r>
  <r>
    <x v="28"/>
    <x v="5"/>
    <x v="5"/>
    <x v="28"/>
    <s v="Souyedou"/>
    <x v="412"/>
    <x v="0"/>
    <m/>
    <x v="1"/>
    <x v="1"/>
    <m/>
    <s v="li  acheter le produit chez  arity moins cher que nous "/>
    <x v="1"/>
    <m/>
    <m/>
    <m/>
    <x v="5"/>
    <x v="1"/>
  </r>
  <r>
    <x v="28"/>
    <x v="4"/>
    <x v="4"/>
    <x v="19"/>
    <s v="Bath"/>
    <x v="163"/>
    <x v="0"/>
    <m/>
    <x v="1"/>
    <x v="1"/>
    <s v="Juin"/>
    <s v="Il dit qu'il à d'autre produit en stock"/>
    <x v="1"/>
    <m/>
    <m/>
    <m/>
    <x v="5"/>
    <x v="1"/>
  </r>
  <r>
    <x v="28"/>
    <x v="4"/>
    <x v="4"/>
    <x v="19"/>
    <s v="Moustapha"/>
    <x v="162"/>
    <x v="0"/>
    <m/>
    <x v="1"/>
    <x v="1"/>
    <s v="Juin"/>
    <s v="Il attend que ces clients lui demandent"/>
    <x v="1"/>
    <m/>
    <m/>
    <m/>
    <x v="5"/>
    <x v="1"/>
  </r>
  <r>
    <x v="28"/>
    <x v="4"/>
    <x v="4"/>
    <x v="19"/>
    <s v="Dia et frères"/>
    <x v="161"/>
    <x v="0"/>
    <m/>
    <x v="0"/>
    <x v="1"/>
    <s v="Juin"/>
    <s v="Il dit qu'il est livré par ndiaye et frères de Rufisque car c'est moins chère pour le stick"/>
    <x v="1"/>
    <m/>
    <m/>
    <m/>
    <x v="5"/>
    <x v="1"/>
  </r>
  <r>
    <x v="28"/>
    <x v="4"/>
    <x v="4"/>
    <x v="19"/>
    <s v="Adbourahmane"/>
    <x v="778"/>
    <x v="0"/>
    <m/>
    <x v="0"/>
    <x v="1"/>
    <s v="Juin"/>
    <s v="Il dit qu'il commandera après diminution des produits"/>
    <x v="1"/>
    <m/>
    <m/>
    <m/>
    <x v="5"/>
    <x v="1"/>
  </r>
  <r>
    <x v="28"/>
    <x v="4"/>
    <x v="4"/>
    <x v="19"/>
    <s v="Babacar"/>
    <x v="165"/>
    <x v="0"/>
    <m/>
    <x v="0"/>
    <x v="1"/>
    <s v="Juin"/>
    <s v="Il dit que ces clients lui demandent le sachet 150g mais je lui est proposé les pot pour lui dire que c'est le même contenu il dit qu'il va l'essayer après"/>
    <x v="1"/>
    <m/>
    <m/>
    <m/>
    <x v="5"/>
    <x v="1"/>
  </r>
  <r>
    <x v="28"/>
    <x v="4"/>
    <x v="4"/>
    <x v="19"/>
    <s v="Serigne mbacké dia"/>
    <x v="166"/>
    <x v="0"/>
    <m/>
    <x v="0"/>
    <x v="1"/>
    <s v="Juin"/>
    <s v="Il a achèté le stick chez ndiaye à Rufisque car il avait commandé depuis et il n'était pas livré"/>
    <x v="1"/>
    <m/>
    <m/>
    <m/>
    <x v="5"/>
    <x v="1"/>
  </r>
  <r>
    <x v="28"/>
    <x v="4"/>
    <x v="4"/>
    <x v="19"/>
    <s v="Ibrahima baldé"/>
    <x v="160"/>
    <x v="0"/>
    <m/>
    <x v="0"/>
    <x v="1"/>
    <s v="Juin"/>
    <s v="Il dit que le patron est sorti et que je doit l'appeler car le café est fini"/>
    <x v="1"/>
    <m/>
    <m/>
    <m/>
    <x v="5"/>
    <x v="1"/>
  </r>
  <r>
    <x v="28"/>
    <x v="4"/>
    <x v="4"/>
    <x v="19"/>
    <s v="Serigne mbacké"/>
    <x v="157"/>
    <x v="0"/>
    <m/>
    <x v="1"/>
    <x v="1"/>
    <s v="Juin"/>
    <s v="Il dit qu'il a le produit et que ça reste il ne voulait pas détailler plus d'information"/>
    <x v="1"/>
    <m/>
    <m/>
    <m/>
    <x v="5"/>
    <x v="1"/>
  </r>
  <r>
    <x v="28"/>
    <x v="4"/>
    <x v="4"/>
    <x v="19"/>
    <s v="Sidi"/>
    <x v="159"/>
    <x v="1"/>
    <m/>
    <x v="0"/>
    <x v="2"/>
    <s v="Juin"/>
    <s v="Il dit que le produit n'est pas aussi rapide car les clients  disent que le café est légé"/>
    <x v="3"/>
    <n v="2"/>
    <n v="19500"/>
    <n v="39000"/>
    <x v="5"/>
    <x v="1"/>
  </r>
  <r>
    <x v="28"/>
    <x v="4"/>
    <x v="4"/>
    <x v="19"/>
    <s v="Babacar"/>
    <x v="158"/>
    <x v="1"/>
    <m/>
    <x v="0"/>
    <x v="2"/>
    <s v="Juin"/>
    <s v="Il n'a jamais vendu nos produits par contre il veut l'essayer"/>
    <x v="7"/>
    <n v="1"/>
    <n v="19500"/>
    <n v="19500"/>
    <x v="5"/>
    <x v="1"/>
  </r>
  <r>
    <x v="28"/>
    <x v="4"/>
    <x v="4"/>
    <x v="19"/>
    <s v="Wakeur Baye Niasse"/>
    <x v="156"/>
    <x v="0"/>
    <m/>
    <x v="0"/>
    <x v="1"/>
    <s v="Juin"/>
    <s v="Il dit qu'il à beaucoup de produits en mélange y compris les nôtres donc il préfère attendre jusqu'à diminution des autres café"/>
    <x v="1"/>
    <m/>
    <m/>
    <m/>
    <x v="5"/>
    <x v="1"/>
  </r>
  <r>
    <x v="28"/>
    <x v="4"/>
    <x v="4"/>
    <x v="19"/>
    <s v="Ibrahima"/>
    <x v="155"/>
    <x v="1"/>
    <m/>
    <x v="0"/>
    <x v="2"/>
    <s v="Juin"/>
    <s v="Il dit comme ces clients lui réclame café 25f c'est pourquoi il a fait une commande pour l'essayer"/>
    <x v="0"/>
    <n v="1"/>
    <n v="26000"/>
    <n v="26000"/>
    <x v="5"/>
    <x v="1"/>
  </r>
  <r>
    <x v="28"/>
    <x v="4"/>
    <x v="4"/>
    <x v="19"/>
    <s v="Ibrahima"/>
    <x v="155"/>
    <x v="1"/>
    <m/>
    <x v="0"/>
    <x v="2"/>
    <s v="Juin"/>
    <s v="Il dit comme ces clients lui réclame café 25f c'est pourquoi il a fait une commande pour l'essayer"/>
    <x v="7"/>
    <n v="2"/>
    <n v="19500"/>
    <n v="39000"/>
    <x v="5"/>
    <x v="1"/>
  </r>
  <r>
    <x v="29"/>
    <x v="0"/>
    <x v="0"/>
    <x v="38"/>
    <s v="Willan"/>
    <x v="301"/>
    <x v="1"/>
    <m/>
    <x v="1"/>
    <x v="1"/>
    <s v="Juin"/>
    <s v="Le patron était sorti"/>
    <x v="1"/>
    <m/>
    <m/>
    <m/>
    <x v="5"/>
    <x v="1"/>
  </r>
  <r>
    <x v="29"/>
    <x v="0"/>
    <x v="0"/>
    <x v="38"/>
    <s v="Mamadou"/>
    <x v="300"/>
    <x v="0"/>
    <m/>
    <x v="1"/>
    <x v="1"/>
    <s v="Juin"/>
    <s v="Sa ne marche pas très bien"/>
    <x v="1"/>
    <m/>
    <m/>
    <m/>
    <x v="5"/>
    <x v="1"/>
  </r>
  <r>
    <x v="29"/>
    <x v="0"/>
    <x v="0"/>
    <x v="38"/>
    <s v="Djibril"/>
    <x v="299"/>
    <x v="1"/>
    <m/>
    <x v="1"/>
    <x v="1"/>
    <s v="Juin"/>
    <s v="Il lui reste du stock de janus"/>
    <x v="1"/>
    <m/>
    <m/>
    <m/>
    <x v="5"/>
    <x v="1"/>
  </r>
  <r>
    <x v="29"/>
    <x v="0"/>
    <x v="0"/>
    <x v="38"/>
    <s v="Omar Diallo"/>
    <x v="298"/>
    <x v="1"/>
    <m/>
    <x v="1"/>
    <x v="1"/>
    <s v="Juin"/>
    <s v="Sa ne marche pas très bien"/>
    <x v="1"/>
    <m/>
    <m/>
    <m/>
    <x v="5"/>
    <x v="1"/>
  </r>
  <r>
    <x v="29"/>
    <x v="0"/>
    <x v="0"/>
    <x v="38"/>
    <s v="Mbaye"/>
    <x v="297"/>
    <x v="0"/>
    <m/>
    <x v="1"/>
    <x v="1"/>
    <s v="Juin"/>
    <s v="Sa ne marche pas très bien"/>
    <x v="1"/>
    <m/>
    <m/>
    <m/>
    <x v="5"/>
    <x v="1"/>
  </r>
  <r>
    <x v="29"/>
    <x v="0"/>
    <x v="0"/>
    <x v="6"/>
    <s v="Daouda"/>
    <x v="32"/>
    <x v="0"/>
    <m/>
    <x v="1"/>
    <x v="1"/>
    <s v="Juin"/>
    <s v="Sa ne marche pas très bien là-bas"/>
    <x v="1"/>
    <m/>
    <m/>
    <m/>
    <x v="5"/>
    <x v="1"/>
  </r>
  <r>
    <x v="29"/>
    <x v="0"/>
    <x v="0"/>
    <x v="6"/>
    <s v="Lamarana"/>
    <x v="33"/>
    <x v="0"/>
    <m/>
    <x v="1"/>
    <x v="1"/>
    <s v="Juin"/>
    <s v="Le patron était sorti"/>
    <x v="1"/>
    <m/>
    <m/>
    <m/>
    <x v="5"/>
    <x v="1"/>
  </r>
  <r>
    <x v="29"/>
    <x v="0"/>
    <x v="0"/>
    <x v="6"/>
    <s v="Vieux dia"/>
    <x v="443"/>
    <x v="0"/>
    <m/>
    <x v="1"/>
    <x v="1"/>
    <s v="Juin"/>
    <s v="Il lui reste du stock de janus café"/>
    <x v="1"/>
    <m/>
    <m/>
    <m/>
    <x v="5"/>
    <x v="1"/>
  </r>
  <r>
    <x v="29"/>
    <x v="0"/>
    <x v="0"/>
    <x v="6"/>
    <s v="Le toro"/>
    <x v="31"/>
    <x v="0"/>
    <m/>
    <x v="1"/>
    <x v="1"/>
    <s v="Juin"/>
    <s v="Le patron était sorti"/>
    <x v="1"/>
    <m/>
    <m/>
    <m/>
    <x v="5"/>
    <x v="1"/>
  </r>
  <r>
    <x v="29"/>
    <x v="0"/>
    <x v="0"/>
    <x v="6"/>
    <s v="Omar"/>
    <x v="303"/>
    <x v="1"/>
    <m/>
    <x v="1"/>
    <x v="1"/>
    <s v="Juin"/>
    <s v="Me demande de repasser"/>
    <x v="1"/>
    <m/>
    <m/>
    <m/>
    <x v="5"/>
    <x v="1"/>
  </r>
  <r>
    <x v="29"/>
    <x v="0"/>
    <x v="0"/>
    <x v="6"/>
    <s v="Karamoko"/>
    <x v="302"/>
    <x v="3"/>
    <m/>
    <x v="1"/>
    <x v="1"/>
    <s v="Juin"/>
    <s v="Le patron est en voyage"/>
    <x v="1"/>
    <m/>
    <m/>
    <m/>
    <x v="5"/>
    <x v="1"/>
  </r>
  <r>
    <x v="29"/>
    <x v="0"/>
    <x v="0"/>
    <x v="6"/>
    <s v="Moussa"/>
    <x v="29"/>
    <x v="1"/>
    <m/>
    <x v="0"/>
    <x v="1"/>
    <s v="Juin"/>
    <s v="Il dit que nos produits ne manche pas très bien"/>
    <x v="1"/>
    <m/>
    <m/>
    <m/>
    <x v="5"/>
    <x v="1"/>
  </r>
  <r>
    <x v="29"/>
    <x v="2"/>
    <x v="2"/>
    <x v="15"/>
    <s v="Amadou"/>
    <x v="114"/>
    <x v="0"/>
    <m/>
    <x v="0"/>
    <x v="1"/>
    <s v="Juin"/>
    <s v="Il dit que ses clients apprécient bien le café mais la rotation est un peu lente."/>
    <x v="1"/>
    <m/>
    <m/>
    <m/>
    <x v="5"/>
    <x v="1"/>
  </r>
  <r>
    <x v="29"/>
    <x v="2"/>
    <x v="2"/>
    <x v="15"/>
    <s v="Serigne Mbacké"/>
    <x v="779"/>
    <x v="0"/>
    <m/>
    <x v="1"/>
    <x v="1"/>
    <s v="Juin"/>
    <s v="C'est un grand grossiste  mais jusqu'à présent je n'ai pas pu lui vendre nos produits._x000a_il me dit qu'il n'a pas de préférence sur les marques,tout ce qui l'intéresse c'est le prix ._x000a_ D'habitude il ne vend que des cafés de 50g et il achète au minimum 100,200 ou 300 cartons  cafés de 50g et le prix varie entre 8500 et 9000."/>
    <x v="1"/>
    <m/>
    <m/>
    <m/>
    <x v="5"/>
    <x v="1"/>
  </r>
  <r>
    <x v="29"/>
    <x v="2"/>
    <x v="2"/>
    <x v="15"/>
    <s v="Serigne Modou"/>
    <x v="113"/>
    <x v="0"/>
    <m/>
    <x v="0"/>
    <x v="1"/>
    <s v="Juin"/>
    <s v="Il dit que son stock de café est presque épuisé(je n'ai pas accès à son dépôt pour décompter)._x000a_Il me fera signe quand il sera prêt pour valider sa commande"/>
    <x v="1"/>
    <m/>
    <m/>
    <m/>
    <x v="5"/>
    <x v="1"/>
  </r>
  <r>
    <x v="29"/>
    <x v="2"/>
    <x v="2"/>
    <x v="15"/>
    <s v="Codou Mme Cissokho"/>
    <x v="429"/>
    <x v="0"/>
    <m/>
    <x v="1"/>
    <x v="1"/>
    <s v="Juin"/>
    <s v="Elle attend la commande de ses partenaires ensuite elle me fera signe pour confirmer"/>
    <x v="1"/>
    <m/>
    <m/>
    <m/>
    <x v="5"/>
    <x v="1"/>
  </r>
  <r>
    <x v="29"/>
    <x v="2"/>
    <x v="2"/>
    <x v="15"/>
    <s v="Samba"/>
    <x v="428"/>
    <x v="0"/>
    <m/>
    <x v="0"/>
    <x v="1"/>
    <s v="Juin"/>
    <s v="Il vend déjà les janus pot._x000a_Il veut tester le janus stick mais n'est pas encore prêt pour valider sa commande.il a quelques factures à régler d'abord"/>
    <x v="1"/>
    <m/>
    <m/>
    <m/>
    <x v="5"/>
    <x v="1"/>
  </r>
  <r>
    <x v="29"/>
    <x v="2"/>
    <x v="2"/>
    <x v="15"/>
    <s v="Saliou"/>
    <x v="116"/>
    <x v="0"/>
    <m/>
    <x v="0"/>
    <x v="1"/>
    <s v="Juin"/>
    <s v="C'est son frère qui est passe les commandes"/>
    <x v="1"/>
    <m/>
    <m/>
    <m/>
    <x v="5"/>
    <x v="1"/>
  </r>
  <r>
    <x v="29"/>
    <x v="2"/>
    <x v="2"/>
    <x v="15"/>
    <s v="Diop et Frères"/>
    <x v="427"/>
    <x v="0"/>
    <m/>
    <x v="1"/>
    <x v="1"/>
    <s v="Juin"/>
    <s v="Il vend le janus pot  mais ne l'avait pas acheté chez nous mais plutôt chez un autre qui le vendait moins cher.je lui ai proposé de tester aussi les sticks et les jus . demande de le rappeler"/>
    <x v="1"/>
    <m/>
    <m/>
    <m/>
    <x v="5"/>
    <x v="1"/>
  </r>
  <r>
    <x v="29"/>
    <x v="2"/>
    <x v="2"/>
    <x v="15"/>
    <s v="Thiaw"/>
    <x v="112"/>
    <x v="0"/>
    <m/>
    <x v="0"/>
    <x v="1"/>
    <s v="Juin"/>
    <s v="Il a épuisé son stock et veut renouveler mais pas d'argent.demande de le rappeler d'ici quelques jours"/>
    <x v="1"/>
    <m/>
    <m/>
    <m/>
    <x v="5"/>
    <x v="1"/>
  </r>
  <r>
    <x v="29"/>
    <x v="2"/>
    <x v="2"/>
    <x v="15"/>
    <s v="Malick"/>
    <x v="111"/>
    <x v="1"/>
    <m/>
    <x v="0"/>
    <x v="1"/>
    <s v="Juin"/>
    <s v="Il a épuisé son stock de café et demande de le rappeler dans la semaine"/>
    <x v="1"/>
    <m/>
    <m/>
    <m/>
    <x v="5"/>
    <x v="1"/>
  </r>
  <r>
    <x v="29"/>
    <x v="3"/>
    <x v="3"/>
    <x v="27"/>
    <s v="Dame Diop"/>
    <x v="207"/>
    <x v="0"/>
    <m/>
    <x v="0"/>
    <x v="2"/>
    <s v="Juin"/>
    <s v="Les produits sont bien"/>
    <x v="0"/>
    <n v="25"/>
    <n v="26000"/>
    <n v="650000"/>
    <x v="5"/>
    <x v="1"/>
  </r>
  <r>
    <x v="29"/>
    <x v="3"/>
    <x v="3"/>
    <x v="27"/>
    <s v="Babacar Diop"/>
    <x v="206"/>
    <x v="0"/>
    <m/>
    <x v="0"/>
    <x v="1"/>
    <s v="Juin"/>
    <s v="Rac"/>
    <x v="1"/>
    <m/>
    <m/>
    <m/>
    <x v="5"/>
    <x v="1"/>
  </r>
  <r>
    <x v="29"/>
    <x v="3"/>
    <x v="3"/>
    <x v="27"/>
    <s v="Adama"/>
    <x v="205"/>
    <x v="0"/>
    <m/>
    <x v="0"/>
    <x v="1"/>
    <s v="Juin"/>
    <s v="Il ma dit d passé lundi inchallah"/>
    <x v="1"/>
    <m/>
    <m/>
    <m/>
    <x v="5"/>
    <x v="1"/>
  </r>
  <r>
    <x v="29"/>
    <x v="3"/>
    <x v="3"/>
    <x v="27"/>
    <s v="Abdourama salle"/>
    <x v="204"/>
    <x v="0"/>
    <m/>
    <x v="0"/>
    <x v="1"/>
    <s v="Juin"/>
    <s v="Rac"/>
    <x v="1"/>
    <m/>
    <m/>
    <m/>
    <x v="5"/>
    <x v="1"/>
  </r>
  <r>
    <x v="29"/>
    <x v="3"/>
    <x v="3"/>
    <x v="27"/>
    <s v="Moussa ndao"/>
    <x v="203"/>
    <x v="0"/>
    <m/>
    <x v="0"/>
    <x v="1"/>
    <s v="Juin"/>
    <s v="Rac"/>
    <x v="1"/>
    <m/>
    <m/>
    <m/>
    <x v="5"/>
    <x v="1"/>
  </r>
  <r>
    <x v="29"/>
    <x v="3"/>
    <x v="3"/>
    <x v="27"/>
    <s v="Abdou Diallo"/>
    <x v="202"/>
    <x v="0"/>
    <m/>
    <x v="0"/>
    <x v="2"/>
    <s v="Juin"/>
    <s v="Les produits sont bien"/>
    <x v="0"/>
    <n v="10"/>
    <n v="26000"/>
    <n v="260000"/>
    <x v="5"/>
    <x v="1"/>
  </r>
  <r>
    <x v="29"/>
    <x v="3"/>
    <x v="3"/>
    <x v="27"/>
    <s v="Abdourama salle"/>
    <x v="204"/>
    <x v="0"/>
    <m/>
    <x v="0"/>
    <x v="1"/>
    <s v="Juin"/>
    <s v="Rac"/>
    <x v="1"/>
    <m/>
    <m/>
    <m/>
    <x v="5"/>
    <x v="1"/>
  </r>
  <r>
    <x v="29"/>
    <x v="3"/>
    <x v="3"/>
    <x v="27"/>
    <s v="Amadou Diallo"/>
    <x v="213"/>
    <x v="0"/>
    <m/>
    <x v="0"/>
    <x v="1"/>
    <s v="Juin"/>
    <s v="Il ma dit d passé une notre joure"/>
    <x v="1"/>
    <m/>
    <m/>
    <m/>
    <x v="5"/>
    <x v="1"/>
  </r>
  <r>
    <x v="29"/>
    <x v="3"/>
    <x v="3"/>
    <x v="27"/>
    <s v="Alfa"/>
    <x v="212"/>
    <x v="0"/>
    <m/>
    <x v="0"/>
    <x v="1"/>
    <s v="Juin"/>
    <s v="Rac"/>
    <x v="1"/>
    <m/>
    <m/>
    <m/>
    <x v="5"/>
    <x v="1"/>
  </r>
  <r>
    <x v="29"/>
    <x v="3"/>
    <x v="3"/>
    <x v="27"/>
    <s v="Oumane"/>
    <x v="409"/>
    <x v="0"/>
    <m/>
    <x v="0"/>
    <x v="1"/>
    <s v="Juin"/>
    <s v="Bien"/>
    <x v="1"/>
    <m/>
    <m/>
    <m/>
    <x v="5"/>
    <x v="1"/>
  </r>
  <r>
    <x v="29"/>
    <x v="3"/>
    <x v="3"/>
    <x v="27"/>
    <s v="Issa bah"/>
    <x v="210"/>
    <x v="0"/>
    <m/>
    <x v="0"/>
    <x v="1"/>
    <s v="Juin"/>
    <s v="Rac"/>
    <x v="1"/>
    <m/>
    <m/>
    <m/>
    <x v="5"/>
    <x v="1"/>
  </r>
  <r>
    <x v="29"/>
    <x v="3"/>
    <x v="3"/>
    <x v="27"/>
    <s v="Cheikh na"/>
    <x v="209"/>
    <x v="0"/>
    <m/>
    <x v="1"/>
    <x v="1"/>
    <s v="Juin"/>
    <s v="Rac"/>
    <x v="1"/>
    <m/>
    <m/>
    <m/>
    <x v="5"/>
    <x v="1"/>
  </r>
  <r>
    <x v="29"/>
    <x v="3"/>
    <x v="3"/>
    <x v="27"/>
    <s v="Ali"/>
    <x v="410"/>
    <x v="1"/>
    <m/>
    <x v="0"/>
    <x v="1"/>
    <s v="Juin"/>
    <s v="Il connaît non produit"/>
    <x v="1"/>
    <m/>
    <m/>
    <m/>
    <x v="5"/>
    <x v="1"/>
  </r>
  <r>
    <x v="29"/>
    <x v="3"/>
    <x v="3"/>
    <x v="27"/>
    <s v="Lamine Diallo"/>
    <x v="208"/>
    <x v="0"/>
    <m/>
    <x v="0"/>
    <x v="2"/>
    <s v="Juin"/>
    <s v="Bien"/>
    <x v="0"/>
    <n v="10"/>
    <n v="26000"/>
    <n v="260000"/>
    <x v="5"/>
    <x v="1"/>
  </r>
  <r>
    <x v="29"/>
    <x v="1"/>
    <x v="1"/>
    <x v="41"/>
    <s v="MAMADOU LAMINE DIALLO"/>
    <x v="369"/>
    <x v="0"/>
    <m/>
    <x v="0"/>
    <x v="0"/>
    <s v="Juin"/>
    <s v="Se pleind de retard de livraison, commande passée depuis avant la tabaski"/>
    <x v="8"/>
    <n v="25"/>
    <n v="31000"/>
    <n v="775000"/>
    <x v="5"/>
    <x v="1"/>
  </r>
  <r>
    <x v="29"/>
    <x v="1"/>
    <x v="1"/>
    <x v="17"/>
    <s v="CHERIF DIALLO"/>
    <x v="121"/>
    <x v="0"/>
    <m/>
    <x v="0"/>
    <x v="0"/>
    <s v="Juin"/>
    <s v="Commande a durée avant d'être livrer"/>
    <x v="0"/>
    <n v="50"/>
    <n v="26000"/>
    <n v="1300000"/>
    <x v="5"/>
    <x v="1"/>
  </r>
  <r>
    <x v="29"/>
    <x v="5"/>
    <x v="5"/>
    <x v="9"/>
    <s v="Itilere"/>
    <x v="88"/>
    <x v="0"/>
    <m/>
    <x v="0"/>
    <x v="1"/>
    <s v="Juin"/>
    <s v="Depuis l'augmentation du prix Altimo il a arrêté mais il vend le produits refraish 200g"/>
    <x v="1"/>
    <m/>
    <m/>
    <m/>
    <x v="5"/>
    <x v="1"/>
  </r>
  <r>
    <x v="29"/>
    <x v="5"/>
    <x v="5"/>
    <x v="9"/>
    <s v="Moutare"/>
    <x v="296"/>
    <x v="0"/>
    <m/>
    <x v="0"/>
    <x v="1"/>
    <s v="Juin"/>
    <s v="Il n'était pas présent"/>
    <x v="1"/>
    <m/>
    <m/>
    <m/>
    <x v="5"/>
    <x v="1"/>
  </r>
  <r>
    <x v="29"/>
    <x v="5"/>
    <x v="5"/>
    <x v="13"/>
    <s v="SIRADIO Barry"/>
    <x v="85"/>
    <x v="0"/>
    <m/>
    <x v="0"/>
    <x v="1"/>
    <s v="Juin"/>
    <s v="Il lui reste encore 15  cartons de refraish stick que je lui avais livré la semaine passé"/>
    <x v="1"/>
    <m/>
    <m/>
    <m/>
    <x v="5"/>
    <x v="1"/>
  </r>
  <r>
    <x v="29"/>
    <x v="5"/>
    <x v="5"/>
    <x v="13"/>
    <s v="Bilo Sall"/>
    <x v="87"/>
    <x v="0"/>
    <m/>
    <x v="1"/>
    <x v="1"/>
    <s v="Juin"/>
    <s v="Qu il va essayer nos produits"/>
    <x v="1"/>
    <m/>
    <m/>
    <m/>
    <x v="5"/>
    <x v="1"/>
  </r>
  <r>
    <x v="29"/>
    <x v="5"/>
    <x v="5"/>
    <x v="18"/>
    <s v="Amadou Sall"/>
    <x v="49"/>
    <x v="0"/>
    <m/>
    <x v="0"/>
    <x v="2"/>
    <s v="Juin"/>
    <s v="Il n'est pas satisfait de nos livraisons"/>
    <x v="0"/>
    <n v="5"/>
    <n v="26000"/>
    <n v="130000"/>
    <x v="5"/>
    <x v="1"/>
  </r>
  <r>
    <x v="29"/>
    <x v="5"/>
    <x v="5"/>
    <x v="18"/>
    <s v="Lamarana Ba"/>
    <x v="43"/>
    <x v="1"/>
    <m/>
    <x v="0"/>
    <x v="2"/>
    <s v="Juin"/>
    <s v="Il dit que le café stick Altimo est plus facile a évacuer que les pots"/>
    <x v="4"/>
    <n v="1"/>
    <n v="10250"/>
    <n v="10250"/>
    <x v="5"/>
    <x v="1"/>
  </r>
  <r>
    <x v="29"/>
    <x v="5"/>
    <x v="5"/>
    <x v="18"/>
    <s v="Lamarana Ba"/>
    <x v="43"/>
    <x v="1"/>
    <m/>
    <x v="0"/>
    <x v="2"/>
    <s v="Juin"/>
    <s v="Il dit que le café stick Altimo est plus facile a évacuer que les pots"/>
    <x v="3"/>
    <n v="1"/>
    <n v="19500"/>
    <n v="19500"/>
    <x v="5"/>
    <x v="1"/>
  </r>
  <r>
    <x v="29"/>
    <x v="4"/>
    <x v="4"/>
    <x v="51"/>
    <s v="Alpha"/>
    <x v="510"/>
    <x v="3"/>
    <m/>
    <x v="1"/>
    <x v="1"/>
    <s v="Juin"/>
    <s v="Il est ravitaillé par un grossiste qui est à thiaroye"/>
    <x v="1"/>
    <m/>
    <m/>
    <m/>
    <x v="5"/>
    <x v="1"/>
  </r>
  <r>
    <x v="29"/>
    <x v="4"/>
    <x v="4"/>
    <x v="51"/>
    <s v="Ahmed"/>
    <x v="511"/>
    <x v="0"/>
    <m/>
    <x v="0"/>
    <x v="1"/>
    <s v="Juin"/>
    <s v="Il est livré par Ismaïla et ces clients lui demande le plus souvent le café altimo 1,5g"/>
    <x v="1"/>
    <m/>
    <m/>
    <m/>
    <x v="5"/>
    <x v="1"/>
  </r>
  <r>
    <x v="29"/>
    <x v="4"/>
    <x v="4"/>
    <x v="51"/>
    <s v="Ousmane thiaw"/>
    <x v="513"/>
    <x v="0"/>
    <m/>
    <x v="0"/>
    <x v="1"/>
    <s v="Juin"/>
    <s v="Il lui reste de sticks , de pot 200g et du jus lido"/>
    <x v="1"/>
    <m/>
    <m/>
    <m/>
    <x v="5"/>
    <x v="1"/>
  </r>
  <r>
    <x v="29"/>
    <x v="4"/>
    <x v="4"/>
    <x v="51"/>
    <s v="Cheikh gaye"/>
    <x v="515"/>
    <x v="0"/>
    <m/>
    <x v="0"/>
    <x v="1"/>
    <s v="Juin"/>
    <s v="Il est livré par ndiaye et frères qu'il reste de stock"/>
    <x v="1"/>
    <m/>
    <m/>
    <m/>
    <x v="5"/>
    <x v="1"/>
  </r>
  <r>
    <x v="29"/>
    <x v="4"/>
    <x v="4"/>
    <x v="51"/>
    <s v="Moussa kane"/>
    <x v="516"/>
    <x v="1"/>
    <m/>
    <x v="0"/>
    <x v="1"/>
    <s v="Juin"/>
    <s v="Il dit qu'il veut le pot 200g mais il n'a pas d'argent en ce moment"/>
    <x v="1"/>
    <m/>
    <m/>
    <m/>
    <x v="5"/>
    <x v="1"/>
  </r>
  <r>
    <x v="29"/>
    <x v="4"/>
    <x v="4"/>
    <x v="51"/>
    <s v="Ismaïla"/>
    <x v="517"/>
    <x v="0"/>
    <m/>
    <x v="0"/>
    <x v="2"/>
    <s v="Juin"/>
    <s v="Il avait passé une commande de café depuis mais il n'est livré jusqu'à maintenant et il a demandé si le lait en poudre de 25kg est diminué"/>
    <x v="8"/>
    <n v="25"/>
    <n v="31000"/>
    <n v="775000"/>
    <x v="5"/>
    <x v="1"/>
  </r>
  <r>
    <x v="29"/>
    <x v="4"/>
    <x v="4"/>
    <x v="51"/>
    <s v="Dieng et frère"/>
    <x v="518"/>
    <x v="1"/>
    <m/>
    <x v="0"/>
    <x v="1"/>
    <s v="Juin"/>
    <s v="Il dit que ces clients lui demande l'altimo 150g et je l'ai proposé les pots mais dit que c'est trop chère donc il vas l'essayer après"/>
    <x v="1"/>
    <m/>
    <m/>
    <m/>
    <x v="5"/>
    <x v="1"/>
  </r>
  <r>
    <x v="29"/>
    <x v="4"/>
    <x v="4"/>
    <x v="51"/>
    <s v="Abdallah Aïdara"/>
    <x v="519"/>
    <x v="1"/>
    <m/>
    <x v="1"/>
    <x v="1"/>
    <s v="Juin"/>
    <s v="Il avait fait une commande de pot 200g et altimo 1,5g mais il n'était pas livré il a fini par l'avoir par un de ces livreur"/>
    <x v="1"/>
    <m/>
    <m/>
    <m/>
    <x v="5"/>
    <x v="1"/>
  </r>
  <r>
    <x v="29"/>
    <x v="4"/>
    <x v="4"/>
    <x v="51"/>
    <s v="Badou"/>
    <x v="514"/>
    <x v="0"/>
    <m/>
    <x v="0"/>
    <x v="1"/>
    <s v="Juin"/>
    <s v="Il était sorti mais a le café stick et le pot 200g"/>
    <x v="1"/>
    <m/>
    <m/>
    <m/>
    <x v="5"/>
    <x v="1"/>
  </r>
  <r>
    <x v="30"/>
    <x v="0"/>
    <x v="0"/>
    <x v="0"/>
    <s v="18safar"/>
    <x v="780"/>
    <x v="0"/>
    <m/>
    <x v="1"/>
    <x v="1"/>
    <s v="Juin"/>
    <s v="Ma demande de repasser dans quelques jours il vas y réfléchir"/>
    <x v="1"/>
    <m/>
    <m/>
    <m/>
    <x v="5"/>
    <x v="1"/>
  </r>
  <r>
    <x v="30"/>
    <x v="0"/>
    <x v="0"/>
    <x v="0"/>
    <s v="Ablay"/>
    <x v="649"/>
    <x v="0"/>
    <m/>
    <x v="1"/>
    <x v="1"/>
    <s v="Juin"/>
    <s v="Ma demande de repasser"/>
    <x v="1"/>
    <m/>
    <m/>
    <m/>
    <x v="5"/>
    <x v="1"/>
  </r>
  <r>
    <x v="30"/>
    <x v="0"/>
    <x v="0"/>
    <x v="0"/>
    <s v="Modou"/>
    <x v="242"/>
    <x v="1"/>
    <m/>
    <x v="1"/>
    <x v="1"/>
    <s v="Juin"/>
    <s v="Ma demande de repasser dans quelques jours il vas y réfléchir"/>
    <x v="1"/>
    <m/>
    <m/>
    <m/>
    <x v="5"/>
    <x v="1"/>
  </r>
  <r>
    <x v="30"/>
    <x v="0"/>
    <x v="0"/>
    <x v="0"/>
    <s v="Barry"/>
    <x v="3"/>
    <x v="0"/>
    <m/>
    <x v="0"/>
    <x v="1"/>
    <m/>
    <s v="Il était sorti aujourd'hui"/>
    <x v="1"/>
    <m/>
    <m/>
    <m/>
    <x v="5"/>
    <x v="1"/>
  </r>
  <r>
    <x v="30"/>
    <x v="0"/>
    <x v="0"/>
    <x v="0"/>
    <s v="Ndiaye"/>
    <x v="648"/>
    <x v="0"/>
    <m/>
    <x v="1"/>
    <x v="1"/>
    <m/>
    <s v="Na pas encore commencé à vendre nos produits"/>
    <x v="1"/>
    <m/>
    <m/>
    <m/>
    <x v="5"/>
    <x v="1"/>
  </r>
  <r>
    <x v="30"/>
    <x v="0"/>
    <x v="0"/>
    <x v="0"/>
    <s v="Mame cheikh"/>
    <x v="1"/>
    <x v="0"/>
    <m/>
    <x v="0"/>
    <x v="1"/>
    <s v="Juin"/>
    <s v="Il était sorti aujourd'hui"/>
    <x v="1"/>
    <m/>
    <m/>
    <m/>
    <x v="5"/>
    <x v="1"/>
  </r>
  <r>
    <x v="30"/>
    <x v="0"/>
    <x v="0"/>
    <x v="0"/>
    <s v="Sow"/>
    <x v="2"/>
    <x v="1"/>
    <m/>
    <x v="1"/>
    <x v="1"/>
    <s v="Juin"/>
    <s v="Il lui reste du stock de janus"/>
    <x v="1"/>
    <m/>
    <m/>
    <m/>
    <x v="5"/>
    <x v="1"/>
  </r>
  <r>
    <x v="30"/>
    <x v="0"/>
    <x v="0"/>
    <x v="0"/>
    <s v="Cissé"/>
    <x v="781"/>
    <x v="1"/>
    <m/>
    <x v="1"/>
    <x v="1"/>
    <s v="Juin"/>
    <s v="Ma demande de repasser"/>
    <x v="1"/>
    <m/>
    <m/>
    <m/>
    <x v="5"/>
    <x v="1"/>
  </r>
  <r>
    <x v="30"/>
    <x v="2"/>
    <x v="2"/>
    <x v="21"/>
    <s v="Babacar Mbaye Kébé"/>
    <x v="459"/>
    <x v="0"/>
    <m/>
    <x v="0"/>
    <x v="0"/>
    <s v="Juin"/>
    <s v="Commande reçue.Le client déplore le retard des livraisons.je lui ai expliqué que parfois le stock n'est pas suffisant mais nous ferons le maximum pour satisfaire les clients."/>
    <x v="8"/>
    <n v="25"/>
    <n v="31000"/>
    <n v="775000"/>
    <x v="5"/>
    <x v="1"/>
  </r>
  <r>
    <x v="30"/>
    <x v="2"/>
    <x v="2"/>
    <x v="43"/>
    <s v="Aladji"/>
    <x v="415"/>
    <x v="0"/>
    <m/>
    <x v="0"/>
    <x v="0"/>
    <s v="Juin"/>
    <s v="Il a reçu sa commande mais il y avait des cartons qui n'étaient pas en bon état (pas présentable)"/>
    <x v="3"/>
    <n v="25"/>
    <n v="19500"/>
    <n v="487500"/>
    <x v="5"/>
    <x v="1"/>
  </r>
  <r>
    <x v="30"/>
    <x v="2"/>
    <x v="2"/>
    <x v="21"/>
    <s v="Souleymane"/>
    <x v="495"/>
    <x v="0"/>
    <m/>
    <x v="0"/>
    <x v="1"/>
    <s v="Juin"/>
    <s v="Il a en stock 5cartons de janus stick altimo._x000a_Il va réfléchir sur le lait et les cafés pots"/>
    <x v="1"/>
    <m/>
    <m/>
    <m/>
    <x v="5"/>
    <x v="1"/>
  </r>
  <r>
    <x v="30"/>
    <x v="2"/>
    <x v="2"/>
    <x v="21"/>
    <s v="Ibrahima"/>
    <x v="498"/>
    <x v="1"/>
    <m/>
    <x v="0"/>
    <x v="1"/>
    <s v="Juin"/>
    <s v="Il demande l'évaporé kamlac.concernant le café il a du stock d'autres marques et demande de patienter que ça diminue"/>
    <x v="1"/>
    <m/>
    <m/>
    <m/>
    <x v="5"/>
    <x v="1"/>
  </r>
  <r>
    <x v="30"/>
    <x v="2"/>
    <x v="2"/>
    <x v="21"/>
    <s v="Amadou Oury"/>
    <x v="497"/>
    <x v="1"/>
    <m/>
    <x v="0"/>
    <x v="1"/>
    <s v="Juin"/>
    <s v="La rotation du café est lente chez lui (toutes marques confondues)._x000a_Demande de l'informer si l'évaporé est disponible"/>
    <x v="1"/>
    <m/>
    <m/>
    <m/>
    <x v="5"/>
    <x v="1"/>
  </r>
  <r>
    <x v="30"/>
    <x v="2"/>
    <x v="2"/>
    <x v="21"/>
    <s v="Ba et Frères"/>
    <x v="496"/>
    <x v="0"/>
    <m/>
    <x v="0"/>
    <x v="1"/>
    <s v="Juin"/>
    <s v="Il me dit à chaque fois que c'est l'évaporé kamlac qui l'intéresse.il en achetait souvent avant la rupture._x000a_Concernant le café il vend seulement nescafé"/>
    <x v="1"/>
    <m/>
    <m/>
    <m/>
    <x v="5"/>
    <x v="1"/>
  </r>
  <r>
    <x v="30"/>
    <x v="3"/>
    <x v="3"/>
    <x v="5"/>
    <s v="Serigne fallou"/>
    <x v="624"/>
    <x v="0"/>
    <m/>
    <x v="1"/>
    <x v="1"/>
    <s v="Juin"/>
    <s v="Rac"/>
    <x v="1"/>
    <m/>
    <m/>
    <m/>
    <x v="5"/>
    <x v="1"/>
  </r>
  <r>
    <x v="30"/>
    <x v="3"/>
    <x v="3"/>
    <x v="5"/>
    <s v="Mourir"/>
    <x v="782"/>
    <x v="0"/>
    <m/>
    <x v="0"/>
    <x v="2"/>
    <s v="Juin"/>
    <s v="Il veut"/>
    <x v="0"/>
    <n v="25"/>
    <n v="26000"/>
    <n v="650000"/>
    <x v="5"/>
    <x v="1"/>
  </r>
  <r>
    <x v="30"/>
    <x v="3"/>
    <x v="3"/>
    <x v="5"/>
    <s v="Wahape"/>
    <x v="304"/>
    <x v="0"/>
    <m/>
    <x v="1"/>
    <x v="1"/>
    <s v="Juin"/>
    <s v="Rac"/>
    <x v="1"/>
    <m/>
    <m/>
    <m/>
    <x v="5"/>
    <x v="1"/>
  </r>
  <r>
    <x v="30"/>
    <x v="3"/>
    <x v="3"/>
    <x v="5"/>
    <s v="Thorno Diawara"/>
    <x v="312"/>
    <x v="0"/>
    <m/>
    <x v="1"/>
    <x v="1"/>
    <s v="Juin"/>
    <s v="Rac"/>
    <x v="1"/>
    <m/>
    <m/>
    <m/>
    <x v="5"/>
    <x v="1"/>
  </r>
  <r>
    <x v="30"/>
    <x v="3"/>
    <x v="3"/>
    <x v="5"/>
    <s v="Abdou Diallo"/>
    <x v="783"/>
    <x v="0"/>
    <m/>
    <x v="0"/>
    <x v="2"/>
    <s v="Juin"/>
    <s v="Intéressé par le produit"/>
    <x v="0"/>
    <n v="25"/>
    <n v="26000"/>
    <n v="650000"/>
    <x v="5"/>
    <x v="1"/>
  </r>
  <r>
    <x v="30"/>
    <x v="3"/>
    <x v="3"/>
    <x v="5"/>
    <s v="Mamadou Diallo"/>
    <x v="309"/>
    <x v="0"/>
    <m/>
    <x v="1"/>
    <x v="1"/>
    <s v="Juin"/>
    <s v="Rac"/>
    <x v="1"/>
    <m/>
    <m/>
    <m/>
    <x v="5"/>
    <x v="1"/>
  </r>
  <r>
    <x v="30"/>
    <x v="3"/>
    <x v="3"/>
    <x v="5"/>
    <s v="Mamadou Salou"/>
    <x v="784"/>
    <x v="0"/>
    <m/>
    <x v="1"/>
    <x v="1"/>
    <s v="Juin"/>
    <s v="Rac"/>
    <x v="1"/>
    <m/>
    <m/>
    <m/>
    <x v="5"/>
    <x v="1"/>
  </r>
  <r>
    <x v="30"/>
    <x v="3"/>
    <x v="3"/>
    <x v="5"/>
    <s v="Alimentation bobo sy"/>
    <x v="55"/>
    <x v="0"/>
    <m/>
    <x v="1"/>
    <x v="1"/>
    <s v="Juin"/>
    <s v="Rac"/>
    <x v="1"/>
    <m/>
    <m/>
    <m/>
    <x v="5"/>
    <x v="1"/>
  </r>
  <r>
    <x v="30"/>
    <x v="3"/>
    <x v="3"/>
    <x v="5"/>
    <s v="Alimentation bobo sy"/>
    <x v="784"/>
    <x v="0"/>
    <m/>
    <x v="1"/>
    <x v="1"/>
    <s v="Juin"/>
    <s v="Ok"/>
    <x v="1"/>
    <m/>
    <m/>
    <m/>
    <x v="5"/>
    <x v="1"/>
  </r>
  <r>
    <x v="30"/>
    <x v="3"/>
    <x v="3"/>
    <x v="5"/>
    <s v="Sakina"/>
    <x v="57"/>
    <x v="0"/>
    <m/>
    <x v="0"/>
    <x v="1"/>
    <s v="Juin"/>
    <s v="Rac"/>
    <x v="1"/>
    <m/>
    <m/>
    <m/>
    <x v="5"/>
    <x v="1"/>
  </r>
  <r>
    <x v="30"/>
    <x v="1"/>
    <x v="1"/>
    <x v="41"/>
    <s v="FALLOU GOLF"/>
    <x v="368"/>
    <x v="0"/>
    <m/>
    <x v="1"/>
    <x v="1"/>
    <s v="Juin"/>
    <s v="Dis qu'il va le signaler a son acheteur"/>
    <x v="1"/>
    <m/>
    <m/>
    <m/>
    <x v="5"/>
    <x v="1"/>
  </r>
  <r>
    <x v="30"/>
    <x v="1"/>
    <x v="1"/>
    <x v="41"/>
    <s v="SOULEYMANE SY"/>
    <x v="711"/>
    <x v="0"/>
    <m/>
    <x v="1"/>
    <x v="1"/>
    <s v="Juin"/>
    <s v="A un contrat avec NESTLE mais demande aussi d'avoir le numéro de l'usine pour un possible contrat"/>
    <x v="1"/>
    <m/>
    <m/>
    <m/>
    <x v="5"/>
    <x v="1"/>
  </r>
  <r>
    <x v="30"/>
    <x v="1"/>
    <x v="1"/>
    <x v="41"/>
    <s v="OMAR DIALLO"/>
    <x v="366"/>
    <x v="1"/>
    <m/>
    <x v="0"/>
    <x v="1"/>
    <s v="Juin"/>
    <s v="Demande de repasser"/>
    <x v="1"/>
    <m/>
    <m/>
    <m/>
    <x v="5"/>
    <x v="1"/>
  </r>
  <r>
    <x v="30"/>
    <x v="1"/>
    <x v="1"/>
    <x v="41"/>
    <s v="MOUHAMED FALL"/>
    <x v="365"/>
    <x v="3"/>
    <m/>
    <x v="1"/>
    <x v="1"/>
    <s v="Juin"/>
    <s v="Il est en partenariat avec Nestlé"/>
    <x v="1"/>
    <m/>
    <m/>
    <m/>
    <x v="5"/>
    <x v="1"/>
  </r>
  <r>
    <x v="30"/>
    <x v="1"/>
    <x v="1"/>
    <x v="41"/>
    <s v="Wouri Ba"/>
    <x v="364"/>
    <x v="0"/>
    <m/>
    <x v="1"/>
    <x v="1"/>
    <s v="Juin"/>
    <s v="Est parti en voyage"/>
    <x v="1"/>
    <m/>
    <m/>
    <m/>
    <x v="5"/>
    <x v="1"/>
  </r>
  <r>
    <x v="30"/>
    <x v="1"/>
    <x v="1"/>
    <x v="10"/>
    <s v="OUSMANE NDIAYE"/>
    <x v="785"/>
    <x v="3"/>
    <m/>
    <x v="1"/>
    <x v="1"/>
    <s v="Juin"/>
    <s v="Est absent"/>
    <x v="1"/>
    <m/>
    <m/>
    <m/>
    <x v="5"/>
    <x v="1"/>
  </r>
  <r>
    <x v="30"/>
    <x v="1"/>
    <x v="1"/>
    <x v="10"/>
    <s v="HARONA SOW"/>
    <x v="600"/>
    <x v="0"/>
    <m/>
    <x v="1"/>
    <x v="1"/>
    <s v="Juin"/>
    <s v="C'est Diéne Senghor qui lui vend du produit il a un vompte a l'usine"/>
    <x v="1"/>
    <m/>
    <m/>
    <m/>
    <x v="5"/>
    <x v="1"/>
  </r>
  <r>
    <x v="30"/>
    <x v="1"/>
    <x v="1"/>
    <x v="10"/>
    <s v="MAMADOU LAMINE DIALLO"/>
    <x v="369"/>
    <x v="0"/>
    <m/>
    <x v="0"/>
    <x v="2"/>
    <s v="Juin"/>
    <s v="RAS"/>
    <x v="8"/>
    <n v="25"/>
    <n v="31000"/>
    <n v="775000"/>
    <x v="5"/>
    <x v="1"/>
  </r>
  <r>
    <x v="30"/>
    <x v="1"/>
    <x v="1"/>
    <x v="10"/>
    <s v="OUSMANE BA"/>
    <x v="786"/>
    <x v="1"/>
    <m/>
    <x v="0"/>
    <x v="1"/>
    <s v="Juin"/>
    <s v="Il lui reste du stock Altimo que je n'ai pas pu décompter"/>
    <x v="1"/>
    <m/>
    <m/>
    <m/>
    <x v="5"/>
    <x v="1"/>
  </r>
  <r>
    <x v="30"/>
    <x v="1"/>
    <x v="1"/>
    <x v="10"/>
    <s v="TAPHA GAYE"/>
    <x v="68"/>
    <x v="0"/>
    <m/>
    <x v="0"/>
    <x v="1"/>
    <s v="Juin"/>
    <s v="Il lui reste envions 10 cartons café stick Refraish et dis qu'il va repasser commande"/>
    <x v="1"/>
    <m/>
    <m/>
    <m/>
    <x v="5"/>
    <x v="1"/>
  </r>
  <r>
    <x v="30"/>
    <x v="1"/>
    <x v="1"/>
    <x v="10"/>
    <s v="SOULEYMANE BA"/>
    <x v="710"/>
    <x v="1"/>
    <m/>
    <x v="1"/>
    <x v="1"/>
    <s v="Juin"/>
    <s v="Demande de repasser"/>
    <x v="1"/>
    <m/>
    <m/>
    <m/>
    <x v="5"/>
    <x v="1"/>
  </r>
  <r>
    <x v="30"/>
    <x v="1"/>
    <x v="1"/>
    <x v="10"/>
    <s v="MAMADOU SALIOU DIALLO"/>
    <x v="787"/>
    <x v="0"/>
    <m/>
    <x v="1"/>
    <x v="1"/>
    <s v="Juin"/>
    <s v="Dis qu'il va y réfléchir"/>
    <x v="1"/>
    <m/>
    <m/>
    <m/>
    <x v="5"/>
    <x v="1"/>
  </r>
  <r>
    <x v="30"/>
    <x v="1"/>
    <x v="1"/>
    <x v="10"/>
    <s v="MODOU WOURI"/>
    <x v="63"/>
    <x v="0"/>
    <m/>
    <x v="1"/>
    <x v="1"/>
    <s v="Juin"/>
    <s v="N'est pas sur place "/>
    <x v="1"/>
    <m/>
    <m/>
    <m/>
    <x v="5"/>
    <x v="1"/>
  </r>
  <r>
    <x v="30"/>
    <x v="1"/>
    <x v="1"/>
    <x v="10"/>
    <s v="MALICK GUEYE"/>
    <x v="788"/>
    <x v="1"/>
    <m/>
    <x v="1"/>
    <x v="1"/>
    <s v="Juin"/>
    <s v="Il réfléchi toujours"/>
    <x v="1"/>
    <m/>
    <m/>
    <m/>
    <x v="5"/>
    <x v="1"/>
  </r>
  <r>
    <x v="30"/>
    <x v="1"/>
    <x v="1"/>
    <x v="10"/>
    <s v="THIERNO GUISSE"/>
    <x v="60"/>
    <x v="0"/>
    <m/>
    <x v="0"/>
    <x v="1"/>
    <s v="Juin"/>
    <s v="Il lui reste de café pot maiq n'a pas l'habitude de vendre nos autres références de produit"/>
    <x v="1"/>
    <m/>
    <m/>
    <m/>
    <x v="5"/>
    <x v="1"/>
  </r>
  <r>
    <x v="30"/>
    <x v="6"/>
    <x v="6"/>
    <x v="20"/>
    <s v="Madina"/>
    <x v="172"/>
    <x v="0"/>
    <m/>
    <x v="0"/>
    <x v="1"/>
    <s v="Juin"/>
    <s v="Il lui reste 10 cartons de café refraich stick _x000a_Je lui es livré 25 cartons de refraich stick le 25 mai"/>
    <x v="1"/>
    <m/>
    <m/>
    <m/>
    <x v="5"/>
    <x v="1"/>
  </r>
  <r>
    <x v="30"/>
    <x v="6"/>
    <x v="6"/>
    <x v="20"/>
    <s v="Abdourahmane"/>
    <x v="173"/>
    <x v="0"/>
    <m/>
    <x v="0"/>
    <x v="1"/>
    <s v="Juin"/>
    <s v="Il vas programmer pour passer sa commande"/>
    <x v="1"/>
    <m/>
    <m/>
    <m/>
    <x v="5"/>
    <x v="1"/>
  </r>
  <r>
    <x v="30"/>
    <x v="6"/>
    <x v="6"/>
    <x v="20"/>
    <s v="Yass"/>
    <x v="789"/>
    <x v="0"/>
    <m/>
    <x v="1"/>
    <x v="1"/>
    <s v="Juin"/>
    <s v="Lui aussi il achète nos produits à Dakar mais il a pris mon numéro en cas de besoin"/>
    <x v="1"/>
    <m/>
    <m/>
    <m/>
    <x v="5"/>
    <x v="1"/>
  </r>
  <r>
    <x v="30"/>
    <x v="6"/>
    <x v="6"/>
    <x v="20"/>
    <s v="Fallou"/>
    <x v="560"/>
    <x v="3"/>
    <m/>
    <x v="1"/>
    <x v="1"/>
    <s v="Juin"/>
    <s v="Intéressé par le lait concentré mais dit que c'est chairs"/>
    <x v="1"/>
    <m/>
    <m/>
    <m/>
    <x v="5"/>
    <x v="1"/>
  </r>
  <r>
    <x v="30"/>
    <x v="6"/>
    <x v="6"/>
    <x v="20"/>
    <s v="Momodou"/>
    <x v="174"/>
    <x v="0"/>
    <m/>
    <x v="1"/>
    <x v="1"/>
    <s v="Juin"/>
    <s v="Il achète nos produits à Dakar"/>
    <x v="1"/>
    <m/>
    <m/>
    <m/>
    <x v="5"/>
    <x v="1"/>
  </r>
  <r>
    <x v="30"/>
    <x v="6"/>
    <x v="6"/>
    <x v="20"/>
    <s v="Boubacar Diallo"/>
    <x v="558"/>
    <x v="1"/>
    <m/>
    <x v="1"/>
    <x v="1"/>
    <s v="Juin"/>
    <s v="Le patron n.etait pas présent"/>
    <x v="1"/>
    <m/>
    <m/>
    <m/>
    <x v="5"/>
    <x v="1"/>
  </r>
  <r>
    <x v="30"/>
    <x v="6"/>
    <x v="6"/>
    <x v="20"/>
    <s v="Momodou Sow"/>
    <x v="557"/>
    <x v="0"/>
    <m/>
    <x v="1"/>
    <x v="1"/>
    <s v="Juin"/>
    <s v="Pas commencé à vendre nos produits"/>
    <x v="1"/>
    <m/>
    <m/>
    <m/>
    <x v="5"/>
    <x v="1"/>
  </r>
  <r>
    <x v="30"/>
    <x v="6"/>
    <x v="6"/>
    <x v="20"/>
    <s v="Soumare"/>
    <x v="170"/>
    <x v="1"/>
    <m/>
    <x v="1"/>
    <x v="1"/>
    <s v="Juin"/>
    <s v="Il lui reste des produits"/>
    <x v="1"/>
    <m/>
    <m/>
    <m/>
    <x v="5"/>
    <x v="1"/>
  </r>
  <r>
    <x v="30"/>
    <x v="6"/>
    <x v="6"/>
    <x v="20"/>
    <s v="Abdoulaye Diallo"/>
    <x v="169"/>
    <x v="0"/>
    <m/>
    <x v="1"/>
    <x v="1"/>
    <s v="Juin"/>
    <s v="Qu'il va m'appeler en cas de besoin parce qu'il n'a pas commencé à vendre nos produits"/>
    <x v="1"/>
    <m/>
    <m/>
    <m/>
    <x v="5"/>
    <x v="1"/>
  </r>
  <r>
    <x v="30"/>
    <x v="6"/>
    <x v="6"/>
    <x v="20"/>
    <s v="Gougna Guèye"/>
    <x v="167"/>
    <x v="0"/>
    <m/>
    <x v="0"/>
    <x v="1"/>
    <s v="Juin"/>
    <s v="Intéressé par le lait 25kilo mais dit que c'est chairs"/>
    <x v="1"/>
    <m/>
    <m/>
    <m/>
    <x v="5"/>
    <x v="1"/>
  </r>
  <r>
    <x v="30"/>
    <x v="6"/>
    <x v="6"/>
    <x v="20"/>
    <s v="Woury Diallo"/>
    <x v="790"/>
    <x v="0"/>
    <m/>
    <x v="1"/>
    <x v="1"/>
    <s v="Juin"/>
    <s v="Il ne vend pas nos produits"/>
    <x v="1"/>
    <m/>
    <m/>
    <m/>
    <x v="5"/>
    <x v="1"/>
  </r>
  <r>
    <x v="30"/>
    <x v="6"/>
    <x v="6"/>
    <x v="52"/>
    <s v="Medoune"/>
    <x v="531"/>
    <x v="1"/>
    <m/>
    <x v="0"/>
    <x v="1"/>
    <s v="Juin"/>
    <s v="Il achète nos produits chez balla"/>
    <x v="1"/>
    <m/>
    <m/>
    <m/>
    <x v="5"/>
    <x v="1"/>
  </r>
  <r>
    <x v="30"/>
    <x v="6"/>
    <x v="6"/>
    <x v="52"/>
    <s v="Abdourahmabe"/>
    <x v="532"/>
    <x v="0"/>
    <m/>
    <x v="0"/>
    <x v="2"/>
    <s v="Juin"/>
    <s v="Ras"/>
    <x v="4"/>
    <n v="25"/>
    <n v="10250"/>
    <n v="256250"/>
    <x v="5"/>
    <x v="1"/>
  </r>
  <r>
    <x v="30"/>
    <x v="6"/>
    <x v="6"/>
    <x v="52"/>
    <s v="PAPE Fall"/>
    <x v="535"/>
    <x v="3"/>
    <m/>
    <x v="1"/>
    <x v="1"/>
    <s v="Juin"/>
    <s v="Ras"/>
    <x v="1"/>
    <m/>
    <m/>
    <m/>
    <x v="5"/>
    <x v="1"/>
  </r>
  <r>
    <x v="30"/>
    <x v="6"/>
    <x v="6"/>
    <x v="52"/>
    <s v="BABACAR Cissé "/>
    <x v="525"/>
    <x v="0"/>
    <m/>
    <x v="0"/>
    <x v="2"/>
    <s v="Juin"/>
    <s v="Ras"/>
    <x v="0"/>
    <n v="5"/>
    <n v="26000"/>
    <n v="130000"/>
    <x v="5"/>
    <x v="1"/>
  </r>
  <r>
    <x v="30"/>
    <x v="6"/>
    <x v="6"/>
    <x v="52"/>
    <s v="BABACAR Cissé "/>
    <x v="525"/>
    <x v="0"/>
    <m/>
    <x v="0"/>
    <x v="2"/>
    <s v="Juin"/>
    <s v="Ras"/>
    <x v="4"/>
    <n v="10"/>
    <n v="10250"/>
    <n v="102500"/>
    <x v="5"/>
    <x v="1"/>
  </r>
  <r>
    <x v="30"/>
    <x v="6"/>
    <x v="6"/>
    <x v="52"/>
    <s v="BABACAR Cissé "/>
    <x v="525"/>
    <x v="0"/>
    <m/>
    <x v="0"/>
    <x v="2"/>
    <s v="Juin"/>
    <s v="Ras"/>
    <x v="3"/>
    <n v="5"/>
    <n v="19500"/>
    <n v="97500"/>
    <x v="5"/>
    <x v="1"/>
  </r>
  <r>
    <x v="30"/>
    <x v="6"/>
    <x v="6"/>
    <x v="52"/>
    <s v="Bala"/>
    <x v="528"/>
    <x v="0"/>
    <m/>
    <x v="0"/>
    <x v="1"/>
    <s v="Juin"/>
    <s v="Il lui reste 62 cartons stick refraich "/>
    <x v="1"/>
    <m/>
    <m/>
    <m/>
    <x v="5"/>
    <x v="1"/>
  </r>
  <r>
    <x v="30"/>
    <x v="6"/>
    <x v="6"/>
    <x v="52"/>
    <s v="Guèye et frère "/>
    <x v="527"/>
    <x v="3"/>
    <m/>
    <x v="1"/>
    <x v="1"/>
    <s v="Juin"/>
    <s v="Ras"/>
    <x v="1"/>
    <m/>
    <m/>
    <m/>
    <x v="5"/>
    <x v="1"/>
  </r>
  <r>
    <x v="30"/>
    <x v="6"/>
    <x v="6"/>
    <x v="52"/>
    <s v="Bah et frère "/>
    <x v="791"/>
    <x v="0"/>
    <m/>
    <x v="0"/>
    <x v="1"/>
    <s v="Juin"/>
    <s v="Qu' il lui reste 05 cartons de refraich 1;5g"/>
    <x v="1"/>
    <m/>
    <m/>
    <m/>
    <x v="5"/>
    <x v="1"/>
  </r>
  <r>
    <x v="30"/>
    <x v="5"/>
    <x v="5"/>
    <x v="9"/>
    <s v="Mame thieno"/>
    <x v="792"/>
    <x v="0"/>
    <m/>
    <x v="0"/>
    <x v="1"/>
    <s v="Juin"/>
    <s v="Li le reste  quelques  carton mais  kam finit  Li  va fer sont  commande"/>
    <x v="1"/>
    <m/>
    <m/>
    <m/>
    <x v="5"/>
    <x v="1"/>
  </r>
  <r>
    <x v="30"/>
    <x v="5"/>
    <x v="5"/>
    <x v="9"/>
    <s v="Àbalaye  Diallo"/>
    <x v="793"/>
    <x v="0"/>
    <m/>
    <x v="1"/>
    <x v="1"/>
    <s v="Juin"/>
    <s v="Li va faire son commande"/>
    <x v="1"/>
    <m/>
    <m/>
    <m/>
    <x v="5"/>
    <x v="1"/>
  </r>
  <r>
    <x v="30"/>
    <x v="5"/>
    <x v="5"/>
    <x v="9"/>
    <s v="Malick"/>
    <x v="794"/>
    <x v="0"/>
    <m/>
    <x v="0"/>
    <x v="1"/>
    <s v="Juin"/>
    <s v="liu reste  de  stock"/>
    <x v="1"/>
    <m/>
    <m/>
    <m/>
    <x v="5"/>
    <x v="1"/>
  </r>
  <r>
    <x v="30"/>
    <x v="5"/>
    <x v="5"/>
    <x v="13"/>
    <s v="Gallé  golle"/>
    <x v="604"/>
    <x v="0"/>
    <m/>
    <x v="0"/>
    <x v="2"/>
    <s v="Juin"/>
    <s v="Liu  attend  sont commande"/>
    <x v="8"/>
    <n v="50"/>
    <n v="31000"/>
    <n v="1550000"/>
    <x v="5"/>
    <x v="1"/>
  </r>
  <r>
    <x v="30"/>
    <x v="5"/>
    <x v="5"/>
    <x v="9"/>
    <s v="Mame abdou"/>
    <x v="795"/>
    <x v="1"/>
    <m/>
    <x v="0"/>
    <x v="2"/>
    <s v="Juin"/>
    <s v="Ok"/>
    <x v="0"/>
    <n v="1"/>
    <n v="26000"/>
    <n v="26000"/>
    <x v="5"/>
    <x v="1"/>
  </r>
  <r>
    <x v="30"/>
    <x v="5"/>
    <x v="5"/>
    <x v="9"/>
    <s v="Mame abdou"/>
    <x v="795"/>
    <x v="1"/>
    <m/>
    <x v="0"/>
    <x v="2"/>
    <s v="Juin"/>
    <s v="Ok"/>
    <x v="4"/>
    <n v="3"/>
    <n v="10750"/>
    <n v="32250"/>
    <x v="5"/>
    <x v="1"/>
  </r>
  <r>
    <x v="30"/>
    <x v="5"/>
    <x v="5"/>
    <x v="9"/>
    <s v="Atou"/>
    <x v="45"/>
    <x v="1"/>
    <m/>
    <x v="0"/>
    <x v="2"/>
    <s v="Juin"/>
    <s v="Li me demande le kamlac"/>
    <x v="4"/>
    <n v="1"/>
    <n v="10750"/>
    <n v="70750"/>
    <x v="5"/>
    <x v="1"/>
  </r>
  <r>
    <x v="30"/>
    <x v="5"/>
    <x v="5"/>
    <x v="9"/>
    <s v="Atou"/>
    <x v="45"/>
    <x v="1"/>
    <m/>
    <x v="0"/>
    <x v="2"/>
    <s v="Juin"/>
    <s v="Li me demande le kamlac"/>
    <x v="3"/>
    <n v="1"/>
    <n v="19500"/>
    <n v="19500"/>
    <x v="5"/>
    <x v="1"/>
  </r>
  <r>
    <x v="30"/>
    <x v="5"/>
    <x v="5"/>
    <x v="9"/>
    <s v="Sohkema"/>
    <x v="796"/>
    <x v="1"/>
    <m/>
    <x v="0"/>
    <x v="1"/>
    <s v="Juin"/>
    <s v="II me commande le kamlac"/>
    <x v="1"/>
    <m/>
    <m/>
    <m/>
    <x v="5"/>
    <x v="1"/>
  </r>
  <r>
    <x v="30"/>
    <x v="5"/>
    <x v="5"/>
    <x v="9"/>
    <s v="Assane"/>
    <x v="295"/>
    <x v="0"/>
    <m/>
    <x v="0"/>
    <x v="1"/>
    <s v="Juin"/>
    <s v="Iiu reste  du produit"/>
    <x v="1"/>
    <m/>
    <m/>
    <m/>
    <x v="5"/>
    <x v="1"/>
  </r>
  <r>
    <x v="30"/>
    <x v="5"/>
    <x v="5"/>
    <x v="9"/>
    <s v="Baye zall sall"/>
    <x v="46"/>
    <x v="0"/>
    <m/>
    <x v="1"/>
    <x v="1"/>
    <s v="Juin"/>
    <s v="Le patron est sorti"/>
    <x v="1"/>
    <m/>
    <m/>
    <m/>
    <x v="5"/>
    <x v="1"/>
  </r>
  <r>
    <x v="30"/>
    <x v="4"/>
    <x v="4"/>
    <x v="8"/>
    <s v="Ismaïla"/>
    <x v="398"/>
    <x v="0"/>
    <m/>
    <x v="0"/>
    <x v="2"/>
    <s v="Juin"/>
    <s v="Il dit le produit est plus ou moins accepter par les client"/>
    <x v="0"/>
    <n v="10"/>
    <n v="26000"/>
    <n v="260000"/>
    <x v="5"/>
    <x v="1"/>
  </r>
  <r>
    <x v="30"/>
    <x v="4"/>
    <x v="4"/>
    <x v="8"/>
    <s v="Omar fall"/>
    <x v="391"/>
    <x v="0"/>
    <m/>
    <x v="1"/>
    <x v="1"/>
    <s v="Juin"/>
    <s v="Il avait le café mais depuis l'augmentation du prix il l'a pas acheté"/>
    <x v="1"/>
    <m/>
    <m/>
    <m/>
    <x v="5"/>
    <x v="1"/>
  </r>
  <r>
    <x v="30"/>
    <x v="4"/>
    <x v="4"/>
    <x v="8"/>
    <s v="Lamine Séye"/>
    <x v="395"/>
    <x v="0"/>
    <m/>
    <x v="0"/>
    <x v="2"/>
    <s v="Juin"/>
    <s v="Il dit que notre café sticks est le mieux vendu mais par contre les pots sont moins appreciés par ces clients car il avait acheté 50 mais depuis lors ça reste encore"/>
    <x v="0"/>
    <n v="25"/>
    <n v="26000"/>
    <n v="650000"/>
    <x v="5"/>
    <x v="1"/>
  </r>
  <r>
    <x v="30"/>
    <x v="4"/>
    <x v="4"/>
    <x v="8"/>
    <s v="Khadim mbacké"/>
    <x v="394"/>
    <x v="1"/>
    <m/>
    <x v="0"/>
    <x v="1"/>
    <s v="Juin"/>
    <s v="Il dit que la vente n'est pas aussi rapide car il a le café pot refraish et le lait concentré kamlac"/>
    <x v="1"/>
    <m/>
    <m/>
    <m/>
    <x v="5"/>
    <x v="1"/>
  </r>
  <r>
    <x v="30"/>
    <x v="4"/>
    <x v="4"/>
    <x v="8"/>
    <s v="Serigne saliou gaye"/>
    <x v="392"/>
    <x v="0"/>
    <m/>
    <x v="0"/>
    <x v="2"/>
    <s v="Juin"/>
    <s v="Lui aussi vend nos produits mais livré par ndiaye"/>
    <x v="0"/>
    <n v="25"/>
    <n v="26000"/>
    <n v="650000"/>
    <x v="5"/>
    <x v="1"/>
  </r>
  <r>
    <x v="30"/>
    <x v="4"/>
    <x v="4"/>
    <x v="8"/>
    <s v="Ndiaye fall"/>
    <x v="393"/>
    <x v="0"/>
    <m/>
    <x v="0"/>
    <x v="2"/>
    <s v="Juin"/>
    <s v="Il avait le produit mais vendu ndiaye et frères"/>
    <x v="0"/>
    <n v="25"/>
    <n v="26000"/>
    <n v="650000"/>
    <x v="5"/>
    <x v="1"/>
  </r>
  <r>
    <x v="31"/>
    <x v="0"/>
    <x v="0"/>
    <x v="1"/>
    <s v="Alpha ba"/>
    <x v="613"/>
    <x v="0"/>
    <m/>
    <x v="1"/>
    <x v="1"/>
    <s v="Juin"/>
    <s v="Ma demande de repasser dans quelques jours pour voir "/>
    <x v="1"/>
    <m/>
    <m/>
    <m/>
    <x v="5"/>
    <x v="1"/>
  </r>
  <r>
    <x v="31"/>
    <x v="0"/>
    <x v="0"/>
    <x v="1"/>
    <s v="Sylla"/>
    <x v="151"/>
    <x v="0"/>
    <m/>
    <x v="1"/>
    <x v="1"/>
    <s v="Juin"/>
    <s v="Il dit que nos produits sont lents a écoulé et c'est aussi Cher"/>
    <x v="1"/>
    <m/>
    <m/>
    <m/>
    <x v="5"/>
    <x v="1"/>
  </r>
  <r>
    <x v="31"/>
    <x v="0"/>
    <x v="0"/>
    <x v="1"/>
    <s v="Mouhamed"/>
    <x v="614"/>
    <x v="0"/>
    <m/>
    <x v="1"/>
    <x v="1"/>
    <s v="Juin"/>
    <s v="Il lui reste du stock"/>
    <x v="1"/>
    <m/>
    <m/>
    <m/>
    <x v="5"/>
    <x v="1"/>
  </r>
  <r>
    <x v="31"/>
    <x v="0"/>
    <x v="0"/>
    <x v="1"/>
    <s v="Thierno Diop"/>
    <x v="372"/>
    <x v="1"/>
    <m/>
    <x v="1"/>
    <x v="1"/>
    <s v="Juin"/>
    <s v="Il lui reste du stock"/>
    <x v="1"/>
    <m/>
    <m/>
    <m/>
    <x v="5"/>
    <x v="1"/>
  </r>
  <r>
    <x v="31"/>
    <x v="0"/>
    <x v="0"/>
    <x v="1"/>
    <s v="Pape"/>
    <x v="521"/>
    <x v="1"/>
    <m/>
    <x v="1"/>
    <x v="1"/>
    <s v="Juin"/>
    <s v="Il lui reste du stock"/>
    <x v="1"/>
    <m/>
    <m/>
    <m/>
    <x v="5"/>
    <x v="1"/>
  </r>
  <r>
    <x v="31"/>
    <x v="0"/>
    <x v="0"/>
    <x v="1"/>
    <s v="Assane Wade"/>
    <x v="154"/>
    <x v="1"/>
    <m/>
    <x v="1"/>
    <x v="1"/>
    <s v="Juin"/>
    <s v="N'as pas encore commencé à vendre nos produits"/>
    <x v="1"/>
    <m/>
    <m/>
    <m/>
    <x v="5"/>
    <x v="1"/>
  </r>
  <r>
    <x v="31"/>
    <x v="0"/>
    <x v="0"/>
    <x v="1"/>
    <s v="Alioune"/>
    <x v="149"/>
    <x v="0"/>
    <m/>
    <x v="1"/>
    <x v="1"/>
    <s v="Juin"/>
    <s v="Il n'a pas encore commencé à vendre nos produits"/>
    <x v="1"/>
    <m/>
    <m/>
    <m/>
    <x v="5"/>
    <x v="1"/>
  </r>
  <r>
    <x v="31"/>
    <x v="0"/>
    <x v="0"/>
    <x v="1"/>
    <s v="Dioguou"/>
    <x v="150"/>
    <x v="0"/>
    <m/>
    <x v="0"/>
    <x v="1"/>
    <s v="Juin"/>
    <s v="Il a du mal a écoulé son Stock"/>
    <x v="1"/>
    <m/>
    <m/>
    <m/>
    <x v="5"/>
    <x v="1"/>
  </r>
  <r>
    <x v="31"/>
    <x v="0"/>
    <x v="0"/>
    <x v="1"/>
    <s v="Mor Diop"/>
    <x v="148"/>
    <x v="1"/>
    <m/>
    <x v="1"/>
    <x v="1"/>
    <s v="Juin"/>
    <s v="Il dit que nos produits sont lent à écoulé"/>
    <x v="1"/>
    <m/>
    <m/>
    <m/>
    <x v="5"/>
    <x v="1"/>
  </r>
  <r>
    <x v="31"/>
    <x v="0"/>
    <x v="0"/>
    <x v="1"/>
    <s v="Pa sylla"/>
    <x v="520"/>
    <x v="0"/>
    <m/>
    <x v="1"/>
    <x v="1"/>
    <s v="Juin"/>
    <s v="Il a son propre fournisseur de janus café"/>
    <x v="1"/>
    <m/>
    <m/>
    <m/>
    <x v="5"/>
    <x v="1"/>
  </r>
  <r>
    <x v="31"/>
    <x v="0"/>
    <x v="0"/>
    <x v="1"/>
    <s v="Supermarché le cayor"/>
    <x v="6"/>
    <x v="0"/>
    <m/>
    <x v="0"/>
    <x v="2"/>
    <s v="Juin"/>
    <s v="Il dit que la livraison est lente"/>
    <x v="0"/>
    <n v="25"/>
    <n v="26000"/>
    <n v="650000"/>
    <x v="5"/>
    <x v="1"/>
  </r>
  <r>
    <x v="31"/>
    <x v="0"/>
    <x v="0"/>
    <x v="1"/>
    <s v="Pape castor"/>
    <x v="153"/>
    <x v="0"/>
    <m/>
    <x v="1"/>
    <x v="1"/>
    <s v="Juin"/>
    <s v="Le patron est en voyage"/>
    <x v="1"/>
    <m/>
    <m/>
    <m/>
    <x v="5"/>
    <x v="1"/>
  </r>
  <r>
    <x v="31"/>
    <x v="0"/>
    <x v="0"/>
    <x v="1"/>
    <s v="Gueye et frère"/>
    <x v="152"/>
    <x v="3"/>
    <m/>
    <x v="0"/>
    <x v="1"/>
    <s v="Juin"/>
    <s v="Il lui reste du stock"/>
    <x v="1"/>
    <m/>
    <m/>
    <m/>
    <x v="5"/>
    <x v="1"/>
  </r>
  <r>
    <x v="31"/>
    <x v="2"/>
    <x v="2"/>
    <x v="21"/>
    <s v="Fall"/>
    <x v="175"/>
    <x v="0"/>
    <m/>
    <x v="0"/>
    <x v="0"/>
    <s v="Juin"/>
    <s v="Prochaine fois il va essayer les café stick janus altimo._x000a_Merci"/>
    <x v="2"/>
    <n v="100"/>
    <n v="6000"/>
    <n v="600000"/>
    <x v="5"/>
    <x v="1"/>
  </r>
  <r>
    <x v="31"/>
    <x v="2"/>
    <x v="2"/>
    <x v="43"/>
    <s v="Dièye"/>
    <x v="797"/>
    <x v="0"/>
    <m/>
    <x v="1"/>
    <x v="1"/>
    <s v="Juin"/>
    <s v="Le patron était sorti"/>
    <x v="1"/>
    <m/>
    <m/>
    <m/>
    <x v="5"/>
    <x v="1"/>
  </r>
  <r>
    <x v="31"/>
    <x v="2"/>
    <x v="2"/>
    <x v="43"/>
    <s v="Khalil"/>
    <x v="798"/>
    <x v="1"/>
    <m/>
    <x v="1"/>
    <x v="1"/>
    <s v="Juin"/>
    <s v="Le patron n'était pas encore arrivé"/>
    <x v="1"/>
    <m/>
    <m/>
    <m/>
    <x v="5"/>
    <x v="1"/>
  </r>
  <r>
    <x v="31"/>
    <x v="2"/>
    <x v="2"/>
    <x v="43"/>
    <s v="Samba"/>
    <x v="799"/>
    <x v="0"/>
    <m/>
    <x v="0"/>
    <x v="1"/>
    <s v="Juin"/>
    <s v="Celui qui passe les commandes est actuellement en voyage.demande de revenir prochainement."/>
    <x v="1"/>
    <m/>
    <m/>
    <m/>
    <x v="5"/>
    <x v="1"/>
  </r>
  <r>
    <x v="31"/>
    <x v="2"/>
    <x v="2"/>
    <x v="43"/>
    <s v="Aladji"/>
    <x v="415"/>
    <x v="0"/>
    <m/>
    <x v="0"/>
    <x v="2"/>
    <s v="Juin"/>
    <s v="il a commandé les pots refraish 200g  pour essayer"/>
    <x v="3"/>
    <n v="25"/>
    <n v="19500"/>
    <n v="487500"/>
    <x v="5"/>
    <x v="1"/>
  </r>
  <r>
    <x v="31"/>
    <x v="2"/>
    <x v="2"/>
    <x v="43"/>
    <s v="Ndiogou"/>
    <x v="800"/>
    <x v="0"/>
    <m/>
    <x v="1"/>
    <x v="1"/>
    <s v="Juin"/>
    <s v="Le patron n'était pas présent"/>
    <x v="1"/>
    <m/>
    <m/>
    <m/>
    <x v="5"/>
    <x v="1"/>
  </r>
  <r>
    <x v="31"/>
    <x v="2"/>
    <x v="2"/>
    <x v="43"/>
    <s v="Ba"/>
    <x v="547"/>
    <x v="0"/>
    <m/>
    <x v="1"/>
    <x v="1"/>
    <s v="Juin"/>
    <s v="Il achetait nos produits en ville.mais je lui ai expliqué qu'il peut désormais faire ses commandes chez nous"/>
    <x v="1"/>
    <m/>
    <m/>
    <m/>
    <x v="5"/>
    <x v="1"/>
  </r>
  <r>
    <x v="31"/>
    <x v="2"/>
    <x v="2"/>
    <x v="43"/>
    <s v="Wane"/>
    <x v="542"/>
    <x v="1"/>
    <m/>
    <x v="0"/>
    <x v="1"/>
    <s v="Juin"/>
    <s v="Il lui reste du stock de janus refraish pot 50g et 200g"/>
    <x v="1"/>
    <m/>
    <m/>
    <m/>
    <x v="5"/>
    <x v="1"/>
  </r>
  <r>
    <x v="31"/>
    <x v="2"/>
    <x v="2"/>
    <x v="43"/>
    <s v="Hamza Bassoum"/>
    <x v="543"/>
    <x v="1"/>
    <m/>
    <x v="0"/>
    <x v="1"/>
    <s v="Juin"/>
    <s v="Il lui reste du stock de janus refraish pot 50g et 200g"/>
    <x v="1"/>
    <m/>
    <m/>
    <m/>
    <x v="5"/>
    <x v="1"/>
  </r>
  <r>
    <x v="31"/>
    <x v="2"/>
    <x v="2"/>
    <x v="43"/>
    <s v="Babacar Thiam"/>
    <x v="546"/>
    <x v="0"/>
    <m/>
    <x v="1"/>
    <x v="1"/>
    <s v="Juin"/>
    <s v="Il achetait les produits en ville mais la rotation était trop lente,du coup il a préféré arrêté de les vendre"/>
    <x v="1"/>
    <m/>
    <m/>
    <m/>
    <x v="5"/>
    <x v="1"/>
  </r>
  <r>
    <x v="31"/>
    <x v="2"/>
    <x v="2"/>
    <x v="43"/>
    <s v="Mbaye"/>
    <x v="545"/>
    <x v="7"/>
    <m/>
    <x v="1"/>
    <x v="1"/>
    <s v="Juin"/>
    <s v="Il ne connaissait pas nos produits mais que je lui ai présenté il m'a proposé de revenir une prochaine fois pour voir ce qu'il va essayer"/>
    <x v="1"/>
    <m/>
    <m/>
    <m/>
    <x v="5"/>
    <x v="1"/>
  </r>
  <r>
    <x v="31"/>
    <x v="2"/>
    <x v="2"/>
    <x v="43"/>
    <s v="Mamadou Diallo"/>
    <x v="544"/>
    <x v="1"/>
    <m/>
    <x v="1"/>
    <x v="1"/>
    <s v="Juin"/>
    <s v="Il connaît déjà nos produits mais ils les achetait en ville.il dit qu'il fera ses prochaines commandes chez nous"/>
    <x v="1"/>
    <m/>
    <m/>
    <m/>
    <x v="5"/>
    <x v="1"/>
  </r>
  <r>
    <x v="31"/>
    <x v="3"/>
    <x v="3"/>
    <x v="5"/>
    <s v="SoGEcAl SARL Marche Gueule papée"/>
    <x v="138"/>
    <x v="0"/>
    <m/>
    <x v="0"/>
    <x v="1"/>
    <s v="Juin"/>
    <s v="Ok"/>
    <x v="1"/>
    <m/>
    <m/>
    <m/>
    <x v="5"/>
    <x v="1"/>
  </r>
  <r>
    <x v="31"/>
    <x v="3"/>
    <x v="3"/>
    <x v="5"/>
    <s v="Alayi"/>
    <x v="306"/>
    <x v="0"/>
    <m/>
    <x v="1"/>
    <x v="1"/>
    <s v="Juin"/>
    <s v="Ok"/>
    <x v="1"/>
    <m/>
    <m/>
    <m/>
    <x v="5"/>
    <x v="1"/>
  </r>
  <r>
    <x v="31"/>
    <x v="3"/>
    <x v="3"/>
    <x v="5"/>
    <s v="Elhaj Diallo"/>
    <x v="141"/>
    <x v="0"/>
    <m/>
    <x v="1"/>
    <x v="1"/>
    <s v="Juin"/>
    <s v="Ok"/>
    <x v="1"/>
    <m/>
    <m/>
    <m/>
    <x v="5"/>
    <x v="1"/>
  </r>
  <r>
    <x v="31"/>
    <x v="3"/>
    <x v="3"/>
    <x v="5"/>
    <s v="Baye Modou"/>
    <x v="23"/>
    <x v="0"/>
    <m/>
    <x v="0"/>
    <x v="1"/>
    <s v="Juin"/>
    <s v="Ok"/>
    <x v="1"/>
    <m/>
    <m/>
    <m/>
    <x v="5"/>
    <x v="1"/>
  </r>
  <r>
    <x v="31"/>
    <x v="3"/>
    <x v="3"/>
    <x v="5"/>
    <s v="Cheikh Ahamadou"/>
    <x v="522"/>
    <x v="0"/>
    <m/>
    <x v="1"/>
    <x v="1"/>
    <s v="Juin"/>
    <s v="Ok"/>
    <x v="1"/>
    <m/>
    <m/>
    <m/>
    <x v="5"/>
    <x v="1"/>
  </r>
  <r>
    <x v="31"/>
    <x v="3"/>
    <x v="3"/>
    <x v="5"/>
    <s v="Oumar Diallo"/>
    <x v="139"/>
    <x v="0"/>
    <m/>
    <x v="1"/>
    <x v="1"/>
    <s v="Juin"/>
    <s v="Ok"/>
    <x v="1"/>
    <m/>
    <m/>
    <m/>
    <x v="5"/>
    <x v="1"/>
  </r>
  <r>
    <x v="31"/>
    <x v="3"/>
    <x v="3"/>
    <x v="5"/>
    <s v="Moutafa béye"/>
    <x v="801"/>
    <x v="0"/>
    <m/>
    <x v="1"/>
    <x v="1"/>
    <s v="Juin"/>
    <s v="Ok"/>
    <x v="1"/>
    <m/>
    <m/>
    <m/>
    <x v="5"/>
    <x v="1"/>
  </r>
  <r>
    <x v="31"/>
    <x v="3"/>
    <x v="3"/>
    <x v="5"/>
    <s v="Dia"/>
    <x v="134"/>
    <x v="0"/>
    <m/>
    <x v="1"/>
    <x v="1"/>
    <s v="Juin"/>
    <s v="Ok"/>
    <x v="1"/>
    <m/>
    <m/>
    <m/>
    <x v="5"/>
    <x v="1"/>
  </r>
  <r>
    <x v="31"/>
    <x v="3"/>
    <x v="3"/>
    <x v="5"/>
    <s v="Marché Gueule papée n:690"/>
    <x v="802"/>
    <x v="0"/>
    <m/>
    <x v="1"/>
    <x v="1"/>
    <s v="Juin"/>
    <s v="Ok"/>
    <x v="1"/>
    <m/>
    <m/>
    <m/>
    <x v="5"/>
    <x v="1"/>
  </r>
  <r>
    <x v="31"/>
    <x v="3"/>
    <x v="3"/>
    <x v="5"/>
    <s v="Pape boye"/>
    <x v="140"/>
    <x v="0"/>
    <m/>
    <x v="1"/>
    <x v="1"/>
    <s v="Juin"/>
    <s v="Ok"/>
    <x v="1"/>
    <m/>
    <m/>
    <m/>
    <x v="5"/>
    <x v="1"/>
  </r>
  <r>
    <x v="31"/>
    <x v="3"/>
    <x v="3"/>
    <x v="5"/>
    <s v="More tale"/>
    <x v="133"/>
    <x v="1"/>
    <m/>
    <x v="0"/>
    <x v="2"/>
    <s v="Juin"/>
    <s v="Ok"/>
    <x v="4"/>
    <n v="5"/>
    <n v="9750"/>
    <n v="48750"/>
    <x v="5"/>
    <x v="1"/>
  </r>
  <r>
    <x v="31"/>
    <x v="3"/>
    <x v="3"/>
    <x v="5"/>
    <s v="Mouhem boye"/>
    <x v="135"/>
    <x v="0"/>
    <m/>
    <x v="1"/>
    <x v="1"/>
    <s v="Juin"/>
    <s v="Roture"/>
    <x v="1"/>
    <m/>
    <m/>
    <m/>
    <x v="5"/>
    <x v="1"/>
  </r>
  <r>
    <x v="31"/>
    <x v="1"/>
    <x v="1"/>
    <x v="7"/>
    <s v="ABDOU KARIM"/>
    <x v="803"/>
    <x v="1"/>
    <m/>
    <x v="1"/>
    <x v="2"/>
    <s v="Juin"/>
    <s v="Va essayer pour voir l'évolution"/>
    <x v="0"/>
    <n v="5"/>
    <n v="26000"/>
    <n v="130000"/>
    <x v="5"/>
    <x v="1"/>
  </r>
  <r>
    <x v="31"/>
    <x v="1"/>
    <x v="1"/>
    <x v="7"/>
    <s v="ABDOU KARIM"/>
    <x v="803"/>
    <x v="1"/>
    <m/>
    <x v="1"/>
    <x v="2"/>
    <s v="Juin"/>
    <s v="Va essayer pour voir l'évolution"/>
    <x v="8"/>
    <n v="1"/>
    <n v="31000"/>
    <n v="31000"/>
    <x v="5"/>
    <x v="1"/>
  </r>
  <r>
    <x v="31"/>
    <x v="1"/>
    <x v="1"/>
    <x v="7"/>
    <s v="ABLAYE DIALLO"/>
    <x v="653"/>
    <x v="0"/>
    <m/>
    <x v="0"/>
    <x v="2"/>
    <s v="Juin"/>
    <s v="Se plaind de retard de livraison "/>
    <x v="0"/>
    <n v="25"/>
    <n v="26000"/>
    <n v="650000"/>
    <x v="5"/>
    <x v="1"/>
  </r>
  <r>
    <x v="31"/>
    <x v="1"/>
    <x v="1"/>
    <x v="7"/>
    <s v="CHEIKH NDAO"/>
    <x v="126"/>
    <x v="1"/>
    <m/>
    <x v="0"/>
    <x v="1"/>
    <s v="Juin"/>
    <s v="Il lui reste 2 cartons café pot 200g et 1 carton café stick Refraish, il va passer commande bientot"/>
    <x v="1"/>
    <m/>
    <m/>
    <m/>
    <x v="5"/>
    <x v="1"/>
  </r>
  <r>
    <x v="31"/>
    <x v="1"/>
    <x v="1"/>
    <x v="7"/>
    <s v="ABDOU RAHMAN"/>
    <x v="124"/>
    <x v="1"/>
    <m/>
    <x v="0"/>
    <x v="1"/>
    <s v="Juin"/>
    <s v="Il lui reste 2 cartons café stick Refraish et il va passer commande bientot"/>
    <x v="1"/>
    <m/>
    <m/>
    <m/>
    <x v="5"/>
    <x v="1"/>
  </r>
  <r>
    <x v="31"/>
    <x v="1"/>
    <x v="1"/>
    <x v="7"/>
    <s v="ABDOU SAMB"/>
    <x v="804"/>
    <x v="1"/>
    <m/>
    <x v="1"/>
    <x v="1"/>
    <s v="Juin"/>
    <s v="Il n'a jamais vendu nos produits mais dit qu'il va en prendre chez son grossiste partenaire pour essayer"/>
    <x v="1"/>
    <m/>
    <m/>
    <m/>
    <x v="5"/>
    <x v="1"/>
  </r>
  <r>
    <x v="31"/>
    <x v="1"/>
    <x v="1"/>
    <x v="7"/>
    <s v="MOUSTAPHA DIALLO"/>
    <x v="34"/>
    <x v="0"/>
    <m/>
    <x v="0"/>
    <x v="1"/>
    <s v="Juin"/>
    <s v="Je lui avait livré la semaine passé du café pot 50g et 200g et sa marche bien il lui reste du stock environs 12 cartons pour chaque référence"/>
    <x v="1"/>
    <m/>
    <m/>
    <m/>
    <x v="5"/>
    <x v="1"/>
  </r>
  <r>
    <x v="31"/>
    <x v="1"/>
    <x v="1"/>
    <x v="7"/>
    <s v="SEYDOU TALL"/>
    <x v="128"/>
    <x v="0"/>
    <m/>
    <x v="0"/>
    <x v="1"/>
    <s v="Juin"/>
    <s v="Il lui reste du café pot 200g que je lui avai vendu depuis longtemps mais il n'arrive toujours pas a le vendre.C'est 20 cartons"/>
    <x v="1"/>
    <m/>
    <m/>
    <m/>
    <x v="5"/>
    <x v="1"/>
  </r>
  <r>
    <x v="31"/>
    <x v="1"/>
    <x v="1"/>
    <x v="7"/>
    <s v="MODOU LO"/>
    <x v="805"/>
    <x v="1"/>
    <m/>
    <x v="1"/>
    <x v="1"/>
    <s v="Juin"/>
    <s v="N'a jamais vendu nos produits et est en réflexion pour acheter le café stick, dans la zoke seule le lait Laicran est vendu"/>
    <x v="1"/>
    <m/>
    <m/>
    <m/>
    <x v="5"/>
    <x v="1"/>
  </r>
  <r>
    <x v="31"/>
    <x v="1"/>
    <x v="1"/>
    <x v="7"/>
    <s v="BAYE FALL"/>
    <x v="129"/>
    <x v="0"/>
    <m/>
    <x v="1"/>
    <x v="1"/>
    <s v="Juin"/>
    <s v="n'étais pas sur place aujourd'hui il est en voyage"/>
    <x v="1"/>
    <m/>
    <m/>
    <m/>
    <x v="5"/>
    <x v="1"/>
  </r>
  <r>
    <x v="31"/>
    <x v="1"/>
    <x v="1"/>
    <x v="7"/>
    <s v="MATAR DIENE"/>
    <x v="654"/>
    <x v="1"/>
    <m/>
    <x v="1"/>
    <x v="1"/>
    <s v="Juin"/>
    <s v="Il connais le café et va tenter d'essayer"/>
    <x v="1"/>
    <m/>
    <m/>
    <m/>
    <x v="5"/>
    <x v="1"/>
  </r>
  <r>
    <x v="31"/>
    <x v="1"/>
    <x v="1"/>
    <x v="17"/>
    <s v="ABLAYE BA"/>
    <x v="122"/>
    <x v="0"/>
    <m/>
    <x v="0"/>
    <x v="2"/>
    <s v="Juin"/>
    <s v="Retard de livraison"/>
    <x v="0"/>
    <n v="25"/>
    <n v="26000"/>
    <n v="650000"/>
    <x v="5"/>
    <x v="1"/>
  </r>
  <r>
    <x v="31"/>
    <x v="1"/>
    <x v="1"/>
    <x v="17"/>
    <s v="CHERIF DIALLO"/>
    <x v="806"/>
    <x v="0"/>
    <m/>
    <x v="0"/>
    <x v="2"/>
    <s v="Juin"/>
    <s v="RAS"/>
    <x v="0"/>
    <n v="50"/>
    <n v="26000"/>
    <n v="1300000"/>
    <x v="5"/>
    <x v="1"/>
  </r>
  <r>
    <x v="31"/>
    <x v="1"/>
    <x v="1"/>
    <x v="17"/>
    <s v="CHERIF DIALLO"/>
    <x v="806"/>
    <x v="0"/>
    <m/>
    <x v="0"/>
    <x v="2"/>
    <s v="Juin"/>
    <s v="RAS"/>
    <x v="8"/>
    <n v="10"/>
    <n v="31000"/>
    <n v="310000"/>
    <x v="5"/>
    <x v="1"/>
  </r>
  <r>
    <x v="31"/>
    <x v="1"/>
    <x v="1"/>
    <x v="17"/>
    <s v="BALDÉ"/>
    <x v="120"/>
    <x v="1"/>
    <m/>
    <x v="0"/>
    <x v="1"/>
    <s v="Juin"/>
    <s v="Il lui reste du café stick Refraish 12 cartons"/>
    <x v="1"/>
    <m/>
    <m/>
    <m/>
    <x v="5"/>
    <x v="1"/>
  </r>
  <r>
    <x v="31"/>
    <x v="1"/>
    <x v="1"/>
    <x v="17"/>
    <s v="ADAMA BA"/>
    <x v="807"/>
    <x v="1"/>
    <m/>
    <x v="1"/>
    <x v="1"/>
    <s v="Juin"/>
    <s v="Interressé parle café stick Refraish et dis qu'il va rappeller"/>
    <x v="1"/>
    <m/>
    <m/>
    <m/>
    <x v="5"/>
    <x v="1"/>
  </r>
  <r>
    <x v="31"/>
    <x v="1"/>
    <x v="1"/>
    <x v="17"/>
    <s v="THIERNO SOULEYMANE"/>
    <x v="119"/>
    <x v="0"/>
    <m/>
    <x v="0"/>
    <x v="1"/>
    <s v="Juin"/>
    <s v="Il lui reste environ 20 cartons"/>
    <x v="1"/>
    <m/>
    <m/>
    <m/>
    <x v="5"/>
    <x v="1"/>
  </r>
  <r>
    <x v="31"/>
    <x v="1"/>
    <x v="1"/>
    <x v="17"/>
    <s v="MOUHAMED DIAME"/>
    <x v="728"/>
    <x v="0"/>
    <m/>
    <x v="1"/>
    <x v="1"/>
    <s v="Juin"/>
    <s v="N'est interessé que par l'évaporé et ne vebd pas le café"/>
    <x v="1"/>
    <m/>
    <m/>
    <m/>
    <x v="5"/>
    <x v="1"/>
  </r>
  <r>
    <x v="31"/>
    <x v="1"/>
    <x v="1"/>
    <x v="17"/>
    <s v="CCPM"/>
    <x v="118"/>
    <x v="0"/>
    <m/>
    <x v="0"/>
    <x v="1"/>
    <s v="Juin"/>
    <s v="En réflexion pour le stick Refraish qui l'interesse, va me rappeler"/>
    <x v="1"/>
    <m/>
    <m/>
    <m/>
    <x v="5"/>
    <x v="1"/>
  </r>
  <r>
    <x v="31"/>
    <x v="6"/>
    <x v="6"/>
    <x v="34"/>
    <s v="IBRAHIMA NGOM"/>
    <x v="254"/>
    <x v="0"/>
    <m/>
    <x v="0"/>
    <x v="2"/>
    <s v="Juin"/>
    <s v="RAS"/>
    <x v="0"/>
    <n v="25"/>
    <n v="26000"/>
    <n v="650000"/>
    <x v="5"/>
    <x v="1"/>
  </r>
  <r>
    <x v="31"/>
    <x v="6"/>
    <x v="6"/>
    <x v="34"/>
    <s v="IBRAHIMA NGOM"/>
    <x v="254"/>
    <x v="0"/>
    <m/>
    <x v="0"/>
    <x v="2"/>
    <s v="Juin"/>
    <s v="RAS"/>
    <x v="8"/>
    <n v="13"/>
    <n v="31000"/>
    <n v="403000"/>
    <x v="5"/>
    <x v="1"/>
  </r>
  <r>
    <x v="31"/>
    <x v="6"/>
    <x v="6"/>
    <x v="26"/>
    <s v="Salif"/>
    <x v="385"/>
    <x v="0"/>
    <m/>
    <x v="0"/>
    <x v="1"/>
    <s v="Juin"/>
    <s v="N'était pas présent"/>
    <x v="1"/>
    <m/>
    <m/>
    <m/>
    <x v="5"/>
    <x v="1"/>
  </r>
  <r>
    <x v="31"/>
    <x v="6"/>
    <x v="6"/>
    <x v="26"/>
    <s v="DJIBRIL LAYE"/>
    <x v="386"/>
    <x v="0"/>
    <m/>
    <x v="0"/>
    <x v="2"/>
    <s v="Juin"/>
    <s v="Ras"/>
    <x v="0"/>
    <n v="20"/>
    <n v="26000"/>
    <n v="520000"/>
    <x v="5"/>
    <x v="1"/>
  </r>
  <r>
    <x v="31"/>
    <x v="6"/>
    <x v="6"/>
    <x v="26"/>
    <s v="DJIBRIL LAYE"/>
    <x v="386"/>
    <x v="0"/>
    <m/>
    <x v="0"/>
    <x v="2"/>
    <s v="Juin"/>
    <s v="Ras"/>
    <x v="8"/>
    <n v="5"/>
    <n v="31000"/>
    <n v="155000"/>
    <x v="5"/>
    <x v="1"/>
  </r>
  <r>
    <x v="31"/>
    <x v="6"/>
    <x v="6"/>
    <x v="26"/>
    <s v="BALA MALIKA PLAGE"/>
    <x v="387"/>
    <x v="0"/>
    <m/>
    <x v="1"/>
    <x v="1"/>
    <s v="Juin"/>
    <s v="Ras"/>
    <x v="1"/>
    <m/>
    <m/>
    <m/>
    <x v="5"/>
    <x v="1"/>
  </r>
  <r>
    <x v="31"/>
    <x v="6"/>
    <x v="6"/>
    <x v="26"/>
    <s v="MACTAR"/>
    <x v="772"/>
    <x v="0"/>
    <m/>
    <x v="0"/>
    <x v="2"/>
    <s v="Juin"/>
    <s v="Qu' il a vraiment besoin du café"/>
    <x v="0"/>
    <n v="50"/>
    <n v="26000"/>
    <n v="1300000"/>
    <x v="5"/>
    <x v="1"/>
  </r>
  <r>
    <x v="31"/>
    <x v="6"/>
    <x v="6"/>
    <x v="26"/>
    <s v="YASALAM"/>
    <x v="227"/>
    <x v="0"/>
    <m/>
    <x v="0"/>
    <x v="1"/>
    <s v="Juin"/>
    <s v="Veut le café pot 200g qu' il vas commender si possible"/>
    <x v="1"/>
    <m/>
    <m/>
    <m/>
    <x v="5"/>
    <x v="1"/>
  </r>
  <r>
    <x v="31"/>
    <x v="6"/>
    <x v="6"/>
    <x v="26"/>
    <s v="ABOU SOW"/>
    <x v="228"/>
    <x v="1"/>
    <m/>
    <x v="0"/>
    <x v="1"/>
    <s v="Juin"/>
    <s v="Il lui reste 03 cartons 200 g"/>
    <x v="1"/>
    <m/>
    <m/>
    <m/>
    <x v="5"/>
    <x v="1"/>
  </r>
  <r>
    <x v="31"/>
    <x v="6"/>
    <x v="6"/>
    <x v="26"/>
    <s v="NIANG ET FRÈRE"/>
    <x v="625"/>
    <x v="0"/>
    <m/>
    <x v="0"/>
    <x v="2"/>
    <s v="Juin"/>
    <s v="Ras"/>
    <x v="8"/>
    <n v="5"/>
    <n v="31000"/>
    <n v="155000"/>
    <x v="5"/>
    <x v="1"/>
  </r>
  <r>
    <x v="31"/>
    <x v="6"/>
    <x v="6"/>
    <x v="26"/>
    <s v="AMADOU"/>
    <x v="808"/>
    <x v="1"/>
    <m/>
    <x v="0"/>
    <x v="2"/>
    <s v="Juin"/>
    <s v="Qu' y veut le café refraich pour en prendre une quantité"/>
    <x v="0"/>
    <n v="5"/>
    <n v="26000"/>
    <n v="130000"/>
    <x v="5"/>
    <x v="1"/>
  </r>
  <r>
    <x v="31"/>
    <x v="6"/>
    <x v="6"/>
    <x v="26"/>
    <s v="FALLOu"/>
    <x v="380"/>
    <x v="0"/>
    <m/>
    <x v="0"/>
    <x v="2"/>
    <s v="Juin"/>
    <s v="Que les livraisons son trop lend"/>
    <x v="0"/>
    <n v="13"/>
    <n v="26000"/>
    <n v="338000"/>
    <x v="5"/>
    <x v="1"/>
  </r>
  <r>
    <x v="31"/>
    <x v="6"/>
    <x v="6"/>
    <x v="26"/>
    <s v="BOUBA"/>
    <x v="809"/>
    <x v="3"/>
    <m/>
    <x v="1"/>
    <x v="1"/>
    <s v="Juin"/>
    <s v="Ras"/>
    <x v="1"/>
    <m/>
    <m/>
    <m/>
    <x v="5"/>
    <x v="1"/>
  </r>
  <r>
    <x v="31"/>
    <x v="6"/>
    <x v="6"/>
    <x v="26"/>
    <s v="SADA"/>
    <x v="229"/>
    <x v="0"/>
    <m/>
    <x v="1"/>
    <x v="1"/>
    <s v="Juin"/>
    <s v="Il lui reste des produits"/>
    <x v="1"/>
    <m/>
    <m/>
    <m/>
    <x v="5"/>
    <x v="1"/>
  </r>
  <r>
    <x v="31"/>
    <x v="6"/>
    <x v="6"/>
    <x v="26"/>
    <s v="BABACAR"/>
    <x v="626"/>
    <x v="0"/>
    <m/>
    <x v="1"/>
    <x v="1"/>
    <s v="Juin"/>
    <s v="Qu' il ne vend pas nos produits"/>
    <x v="1"/>
    <m/>
    <m/>
    <m/>
    <x v="5"/>
    <x v="1"/>
  </r>
  <r>
    <x v="31"/>
    <x v="6"/>
    <x v="6"/>
    <x v="26"/>
    <s v="PAPE NIANG"/>
    <x v="226"/>
    <x v="0"/>
    <m/>
    <x v="1"/>
    <x v="1"/>
    <s v="Juin"/>
    <s v="Qu' il va m appellé en cas de besoin."/>
    <x v="1"/>
    <m/>
    <m/>
    <m/>
    <x v="5"/>
    <x v="1"/>
  </r>
  <r>
    <x v="31"/>
    <x v="5"/>
    <x v="5"/>
    <x v="13"/>
    <s v="Alioune ba"/>
    <x v="92"/>
    <x v="0"/>
    <m/>
    <x v="0"/>
    <x v="1"/>
    <s v="Juin"/>
    <s v="Il lui reste du stock"/>
    <x v="1"/>
    <m/>
    <m/>
    <m/>
    <x v="5"/>
    <x v="1"/>
  </r>
  <r>
    <x v="31"/>
    <x v="5"/>
    <x v="5"/>
    <x v="9"/>
    <s v="Amadou ba"/>
    <x v="329"/>
    <x v="0"/>
    <m/>
    <x v="1"/>
    <x v="2"/>
    <s v="Juin"/>
    <s v="Ras"/>
    <x v="0"/>
    <n v="3"/>
    <n v="26000"/>
    <n v="78000"/>
    <x v="5"/>
    <x v="1"/>
  </r>
  <r>
    <x v="31"/>
    <x v="5"/>
    <x v="5"/>
    <x v="13"/>
    <s v="Amadou diallo"/>
    <x v="327"/>
    <x v="0"/>
    <m/>
    <x v="0"/>
    <x v="1"/>
    <s v="Juin"/>
    <s v="Il lui reste du stock"/>
    <x v="1"/>
    <m/>
    <m/>
    <m/>
    <x v="5"/>
    <x v="1"/>
  </r>
  <r>
    <x v="31"/>
    <x v="5"/>
    <x v="5"/>
    <x v="13"/>
    <s v="Thierno diallo"/>
    <x v="810"/>
    <x v="0"/>
    <m/>
    <x v="1"/>
    <x v="1"/>
    <s v="Juin"/>
    <s v="Je repasse dans la semaine"/>
    <x v="1"/>
    <m/>
    <m/>
    <m/>
    <x v="5"/>
    <x v="1"/>
  </r>
  <r>
    <x v="31"/>
    <x v="5"/>
    <x v="5"/>
    <x v="13"/>
    <s v="Ibrahima  Diallo"/>
    <x v="96"/>
    <x v="1"/>
    <m/>
    <x v="1"/>
    <x v="2"/>
    <s v="Juin"/>
    <s v="Ras"/>
    <x v="12"/>
    <n v="1"/>
    <n v="31000"/>
    <n v="31000"/>
    <x v="5"/>
    <x v="1"/>
  </r>
  <r>
    <x v="31"/>
    <x v="5"/>
    <x v="5"/>
    <x v="13"/>
    <s v="Àblaye  Diallo"/>
    <x v="811"/>
    <x v="0"/>
    <m/>
    <x v="1"/>
    <x v="1"/>
    <s v="Juin"/>
    <s v="Je repacce demain le patron est sortie"/>
    <x v="1"/>
    <m/>
    <m/>
    <m/>
    <x v="5"/>
    <x v="1"/>
  </r>
  <r>
    <x v="31"/>
    <x v="5"/>
    <x v="5"/>
    <x v="13"/>
    <s v="Amadou  Diallo"/>
    <x v="91"/>
    <x v="0"/>
    <m/>
    <x v="1"/>
    <x v="1"/>
    <s v="Juin"/>
    <s v="liu à dit Li va m'appeler parce que li a interece du produit"/>
    <x v="1"/>
    <m/>
    <m/>
    <m/>
    <x v="5"/>
    <x v="1"/>
  </r>
  <r>
    <x v="31"/>
    <x v="4"/>
    <x v="4"/>
    <x v="8"/>
    <s v="Khadim lo"/>
    <x v="35"/>
    <x v="0"/>
    <m/>
    <x v="0"/>
    <x v="2"/>
    <s v="Juin"/>
    <s v="Il demande juste que pourquoi nos livraison retarde"/>
    <x v="0"/>
    <n v="50"/>
    <n v="26000"/>
    <n v="1300000"/>
    <x v="5"/>
    <x v="1"/>
  </r>
  <r>
    <x v="31"/>
    <x v="4"/>
    <x v="4"/>
    <x v="51"/>
    <s v="Ousmane"/>
    <x v="812"/>
    <x v="3"/>
    <m/>
    <x v="0"/>
    <x v="0"/>
    <s v="Juin"/>
    <s v="Il a presque tout nos produit et demande le lait évaporé kamlac et le sachet altimo 150g"/>
    <x v="5"/>
    <n v="5"/>
    <n v="7500"/>
    <n v="37500"/>
    <x v="5"/>
    <x v="1"/>
  </r>
  <r>
    <x v="31"/>
    <x v="4"/>
    <x v="4"/>
    <x v="8"/>
    <s v="Ngom et frère"/>
    <x v="37"/>
    <x v="0"/>
    <m/>
    <x v="1"/>
    <x v="1"/>
    <s v="Juin"/>
    <s v="Il a le café refraish mais servi par ndiaye et frères"/>
    <x v="1"/>
    <m/>
    <m/>
    <m/>
    <x v="5"/>
    <x v="1"/>
  </r>
  <r>
    <x v="31"/>
    <x v="4"/>
    <x v="4"/>
    <x v="8"/>
    <s v="Khadim samb"/>
    <x v="324"/>
    <x v="0"/>
    <m/>
    <x v="1"/>
    <x v="1"/>
    <s v="Juin"/>
    <s v="Il dit qu'il vend d'autre produit que les notre"/>
    <x v="1"/>
    <m/>
    <m/>
    <m/>
    <x v="5"/>
    <x v="1"/>
  </r>
  <r>
    <x v="31"/>
    <x v="4"/>
    <x v="4"/>
    <x v="8"/>
    <s v="Mouhame bâ"/>
    <x v="323"/>
    <x v="1"/>
    <m/>
    <x v="1"/>
    <x v="1"/>
    <s v="Juin"/>
    <s v="N'a pas le produit mais dit qu'il va l'essayer"/>
    <x v="1"/>
    <m/>
    <m/>
    <m/>
    <x v="5"/>
    <x v="1"/>
  </r>
  <r>
    <x v="31"/>
    <x v="4"/>
    <x v="4"/>
    <x v="8"/>
    <s v="Thierno baldé"/>
    <x v="322"/>
    <x v="1"/>
    <m/>
    <x v="1"/>
    <x v="1"/>
    <s v="Juin"/>
    <s v="Il n'était pas présent mais n'as pas le produit"/>
    <x v="1"/>
    <m/>
    <m/>
    <m/>
    <x v="5"/>
    <x v="1"/>
  </r>
  <r>
    <x v="31"/>
    <x v="4"/>
    <x v="4"/>
    <x v="8"/>
    <s v="Khalifa ababacar"/>
    <x v="813"/>
    <x v="1"/>
    <m/>
    <x v="1"/>
    <x v="1"/>
    <s v="Juin"/>
    <s v="Il a dit que l'écoulement du produit n'est pas aussi rapide"/>
    <x v="1"/>
    <m/>
    <m/>
    <m/>
    <x v="5"/>
    <x v="1"/>
  </r>
  <r>
    <x v="31"/>
    <x v="4"/>
    <x v="4"/>
    <x v="8"/>
    <s v="Mouhamed"/>
    <x v="814"/>
    <x v="1"/>
    <m/>
    <x v="1"/>
    <x v="1"/>
    <s v="Juin"/>
    <s v="Il est nouveau dans le coin et à le refraish et dit qu'il va appelé en cas de besoin"/>
    <x v="1"/>
    <m/>
    <m/>
    <m/>
    <x v="5"/>
    <x v="1"/>
  </r>
  <r>
    <x v="31"/>
    <x v="4"/>
    <x v="4"/>
    <x v="8"/>
    <s v="Boubacar"/>
    <x v="36"/>
    <x v="1"/>
    <m/>
    <x v="0"/>
    <x v="1"/>
    <s v="Juin"/>
    <s v="Il avait acheté un carton de café refraish au marché de Rufisque et il lui reste des boîte"/>
    <x v="1"/>
    <m/>
    <m/>
    <m/>
    <x v="5"/>
    <x v="1"/>
  </r>
  <r>
    <x v="32"/>
    <x v="2"/>
    <x v="2"/>
    <x v="21"/>
    <s v="Fall"/>
    <x v="175"/>
    <x v="0"/>
    <m/>
    <x v="0"/>
    <x v="2"/>
    <s v="Juin"/>
    <s v="Il a commandé 100cartons de lait en poudre 18g et veut être livré ce lundi 23juin."/>
    <x v="2"/>
    <n v="100"/>
    <n v="6000"/>
    <n v="600000"/>
    <x v="6"/>
    <x v="1"/>
  </r>
  <r>
    <x v="33"/>
    <x v="5"/>
    <x v="5"/>
    <x v="32"/>
    <s v="Moustapha seye"/>
    <x v="815"/>
    <x v="0"/>
    <m/>
    <x v="0"/>
    <x v="2"/>
    <m/>
    <s v="liu attend son commande"/>
    <x v="12"/>
    <n v="25"/>
    <n v="31000"/>
    <m/>
    <x v="0"/>
    <x v="0"/>
  </r>
  <r>
    <x v="33"/>
    <x v="5"/>
    <x v="5"/>
    <x v="32"/>
    <s v="Issa"/>
    <x v="231"/>
    <x v="1"/>
    <m/>
    <x v="0"/>
    <x v="1"/>
    <m/>
    <s v="Li va m'appeler son  patron"/>
    <x v="1"/>
    <m/>
    <m/>
    <m/>
    <x v="0"/>
    <x v="0"/>
  </r>
  <r>
    <x v="33"/>
    <x v="5"/>
    <x v="5"/>
    <x v="32"/>
    <s v="Memedou Ba"/>
    <x v="232"/>
    <x v="0"/>
    <m/>
    <x v="1"/>
    <x v="1"/>
    <m/>
    <s v="liu est sorti"/>
    <x v="1"/>
    <m/>
    <m/>
    <m/>
    <x v="0"/>
    <x v="0"/>
  </r>
  <r>
    <x v="33"/>
    <x v="5"/>
    <x v="5"/>
    <x v="32"/>
    <s v="Mor seye"/>
    <x v="233"/>
    <x v="0"/>
    <m/>
    <x v="0"/>
    <x v="1"/>
    <m/>
    <s v="liu reste du produit"/>
    <x v="1"/>
    <m/>
    <m/>
    <m/>
    <x v="0"/>
    <x v="0"/>
  </r>
  <r>
    <x v="33"/>
    <x v="5"/>
    <x v="5"/>
    <x v="32"/>
    <s v="Abdoulaye  Ba _x000a__x000a__x000a__x000a__x000a__x000a_A"/>
    <x v="236"/>
    <x v="0"/>
    <m/>
    <x v="0"/>
    <x v="2"/>
    <m/>
    <s v="Liu attend son commande"/>
    <x v="8"/>
    <n v="5"/>
    <n v="31000"/>
    <m/>
    <x v="0"/>
    <x v="0"/>
  </r>
  <r>
    <x v="33"/>
    <x v="5"/>
    <x v="5"/>
    <x v="32"/>
    <s v="Matar Ndaiye"/>
    <x v="234"/>
    <x v="0"/>
    <m/>
    <x v="0"/>
    <x v="1"/>
    <m/>
    <s v="liu ma di Li voulait istisk"/>
    <x v="1"/>
    <m/>
    <m/>
    <m/>
    <x v="0"/>
    <x v="0"/>
  </r>
  <r>
    <x v="33"/>
    <x v="5"/>
    <x v="5"/>
    <x v="32"/>
    <s v="Korka"/>
    <x v="237"/>
    <x v="0"/>
    <m/>
    <x v="0"/>
    <x v="1"/>
    <m/>
    <s v="Liu m'avait commander un carton de referais pour essayer début  juin"/>
    <x v="1"/>
    <m/>
    <m/>
    <m/>
    <x v="0"/>
    <x v="0"/>
  </r>
  <r>
    <x v="33"/>
    <x v="5"/>
    <x v="5"/>
    <x v="32"/>
    <s v="Kawe ABDOU"/>
    <x v="426"/>
    <x v="0"/>
    <m/>
    <x v="0"/>
    <x v="1"/>
    <m/>
    <s v="liu aussi  pareil"/>
    <x v="1"/>
    <m/>
    <m/>
    <m/>
    <x v="0"/>
    <x v="0"/>
  </r>
  <r>
    <x v="33"/>
    <x v="5"/>
    <x v="5"/>
    <x v="32"/>
    <s v="Dame"/>
    <x v="235"/>
    <x v="0"/>
    <m/>
    <x v="0"/>
    <x v="0"/>
    <s v="Juillet"/>
    <s v="Lu voulais le  lait 400g mais il le reste 4 chose"/>
    <x v="13"/>
    <n v="1"/>
    <n v="33500"/>
    <m/>
    <x v="0"/>
    <x v="0"/>
  </r>
  <r>
    <x v="33"/>
    <x v="2"/>
    <x v="2"/>
    <x v="16"/>
    <s v="Pape Dieng"/>
    <x v="117"/>
    <x v="1"/>
    <m/>
    <x v="0"/>
    <x v="2"/>
    <m/>
    <s v="Il avait commandé 5sac de 25kg la semaine passée c'est pas encore livré._x000a_Aujourd'hui il a reconfirmé la commande livraison lundi 04 Aout inchallah"/>
    <x v="6"/>
    <n v="5"/>
    <n v="60000"/>
    <m/>
    <x v="0"/>
    <x v="0"/>
  </r>
  <r>
    <x v="33"/>
    <x v="2"/>
    <x v="2"/>
    <x v="16"/>
    <s v="Matar"/>
    <x v="524"/>
    <x v="0"/>
    <m/>
    <x v="0"/>
    <x v="1"/>
    <m/>
    <s v="Il Lui reste du stock de lait Janus 18g._x000a_Demande de revenir la semaine prochaine"/>
    <x v="1"/>
    <m/>
    <m/>
    <m/>
    <x v="0"/>
    <x v="0"/>
  </r>
  <r>
    <x v="33"/>
    <x v="2"/>
    <x v="2"/>
    <x v="16"/>
    <s v="Aliou"/>
    <x v="554"/>
    <x v="0"/>
    <m/>
    <x v="0"/>
    <x v="1"/>
    <m/>
    <s v="Va me rappeler quand il sera prêt pour l'achat"/>
    <x v="1"/>
    <m/>
    <m/>
    <m/>
    <x v="0"/>
    <x v="0"/>
  </r>
  <r>
    <x v="33"/>
    <x v="2"/>
    <x v="2"/>
    <x v="16"/>
    <s v="Assane"/>
    <x v="555"/>
    <x v="0"/>
    <m/>
    <x v="0"/>
    <x v="1"/>
    <m/>
    <s v="Demande de revenir une prochaine fois.il lui reste du stock de janus pot"/>
    <x v="1"/>
    <m/>
    <m/>
    <m/>
    <x v="0"/>
    <x v="0"/>
  </r>
  <r>
    <x v="33"/>
    <x v="1"/>
    <x v="1"/>
    <x v="41"/>
    <s v="WOURI BA"/>
    <x v="816"/>
    <x v="0"/>
    <m/>
    <x v="0"/>
    <x v="1"/>
    <m/>
    <s v="Il se plaind de sa commande non livrée"/>
    <x v="1"/>
    <m/>
    <m/>
    <m/>
    <x v="0"/>
    <x v="0"/>
  </r>
  <r>
    <x v="33"/>
    <x v="1"/>
    <x v="1"/>
    <x v="41"/>
    <s v="ALIMENTATION TOUT"/>
    <x v="363"/>
    <x v="3"/>
    <m/>
    <x v="1"/>
    <x v="1"/>
    <m/>
    <s v="Il dis a chaque foi qu'il va étudier les produits"/>
    <x v="1"/>
    <m/>
    <m/>
    <m/>
    <x v="0"/>
    <x v="0"/>
  </r>
  <r>
    <x v="33"/>
    <x v="1"/>
    <x v="1"/>
    <x v="41"/>
    <s v="SOULEYMANE SY"/>
    <x v="367"/>
    <x v="0"/>
    <m/>
    <x v="1"/>
    <x v="1"/>
    <m/>
    <s v="Il était absent aujourd'hui"/>
    <x v="1"/>
    <m/>
    <m/>
    <m/>
    <x v="0"/>
    <x v="0"/>
  </r>
  <r>
    <x v="33"/>
    <x v="1"/>
    <x v="1"/>
    <x v="41"/>
    <s v="OMAR DIALLO"/>
    <x v="366"/>
    <x v="1"/>
    <m/>
    <x v="0"/>
    <x v="1"/>
    <m/>
    <s v="Il vzut du café maiz n'a pas assez d'argent en se moment"/>
    <x v="1"/>
    <m/>
    <m/>
    <m/>
    <x v="0"/>
    <x v="0"/>
  </r>
  <r>
    <x v="33"/>
    <x v="1"/>
    <x v="1"/>
    <x v="41"/>
    <s v="FALLOU FALL"/>
    <x v="368"/>
    <x v="0"/>
    <m/>
    <x v="1"/>
    <x v="1"/>
    <m/>
    <s v="Ne vend plus de café et du lait parcequ'il est en face de supeco"/>
    <x v="1"/>
    <m/>
    <m/>
    <m/>
    <x v="0"/>
    <x v="0"/>
  </r>
  <r>
    <x v="33"/>
    <x v="1"/>
    <x v="1"/>
    <x v="41"/>
    <s v="MAMADOU LAMINE DIALLO"/>
    <x v="369"/>
    <x v="0"/>
    <m/>
    <x v="0"/>
    <x v="1"/>
    <m/>
    <s v="Il lui reste 19 cartons café stick Altimo"/>
    <x v="1"/>
    <m/>
    <m/>
    <m/>
    <x v="0"/>
    <x v="0"/>
  </r>
  <r>
    <x v="33"/>
    <x v="1"/>
    <x v="1"/>
    <x v="7"/>
    <s v="MOUSTAPHA DIALLO"/>
    <x v="34"/>
    <x v="0"/>
    <m/>
    <x v="0"/>
    <x v="0"/>
    <s v="Juillet"/>
    <s v="RAS"/>
    <x v="3"/>
    <n v="25"/>
    <n v="19500"/>
    <m/>
    <x v="0"/>
    <x v="0"/>
  </r>
  <r>
    <x v="33"/>
    <x v="3"/>
    <x v="3"/>
    <x v="33"/>
    <s v="Mbaye sey"/>
    <x v="438"/>
    <x v="0"/>
    <m/>
    <x v="0"/>
    <x v="1"/>
    <m/>
    <s v="Il ma dit d passé Une notre fois"/>
    <x v="1"/>
    <m/>
    <m/>
    <m/>
    <x v="0"/>
    <x v="0"/>
  </r>
  <r>
    <x v="33"/>
    <x v="3"/>
    <x v="3"/>
    <x v="33"/>
    <s v="Noussenou"/>
    <x v="661"/>
    <x v="0"/>
    <m/>
    <x v="0"/>
    <x v="1"/>
    <m/>
    <s v="Il ma dit d passé Une notre fois"/>
    <x v="1"/>
    <m/>
    <m/>
    <m/>
    <x v="0"/>
    <x v="0"/>
  </r>
  <r>
    <x v="33"/>
    <x v="3"/>
    <x v="3"/>
    <x v="33"/>
    <s v="Modou fall"/>
    <x v="244"/>
    <x v="0"/>
    <m/>
    <x v="0"/>
    <x v="1"/>
    <m/>
    <s v="Il lui reste du stock"/>
    <x v="1"/>
    <m/>
    <m/>
    <m/>
    <x v="0"/>
    <x v="0"/>
  </r>
  <r>
    <x v="33"/>
    <x v="3"/>
    <x v="3"/>
    <x v="33"/>
    <s v="Mamadou boy"/>
    <x v="817"/>
    <x v="0"/>
    <m/>
    <x v="0"/>
    <x v="1"/>
    <m/>
    <s v="Il ma dit d passé Une notre fois"/>
    <x v="1"/>
    <m/>
    <m/>
    <m/>
    <x v="0"/>
    <x v="0"/>
  </r>
  <r>
    <x v="33"/>
    <x v="3"/>
    <x v="3"/>
    <x v="33"/>
    <s v="Matare"/>
    <x v="758"/>
    <x v="1"/>
    <m/>
    <x v="0"/>
    <x v="1"/>
    <m/>
    <s v="Il ma dit d passé Une notre fois"/>
    <x v="1"/>
    <m/>
    <m/>
    <m/>
    <x v="0"/>
    <x v="0"/>
  </r>
  <r>
    <x v="33"/>
    <x v="3"/>
    <x v="3"/>
    <x v="33"/>
    <s v="Sylla"/>
    <x v="247"/>
    <x v="0"/>
    <m/>
    <x v="0"/>
    <x v="1"/>
    <m/>
    <s v="Il ma dit d passé Une notre fois"/>
    <x v="1"/>
    <m/>
    <m/>
    <m/>
    <x v="0"/>
    <x v="0"/>
  </r>
  <r>
    <x v="33"/>
    <x v="3"/>
    <x v="3"/>
    <x v="33"/>
    <s v="Amina"/>
    <x v="249"/>
    <x v="0"/>
    <m/>
    <x v="1"/>
    <x v="1"/>
    <m/>
    <s v="Ras"/>
    <x v="1"/>
    <m/>
    <m/>
    <m/>
    <x v="0"/>
    <x v="0"/>
  </r>
  <r>
    <x v="33"/>
    <x v="3"/>
    <x v="3"/>
    <x v="33"/>
    <s v="Khassa Diop"/>
    <x v="248"/>
    <x v="0"/>
    <m/>
    <x v="0"/>
    <x v="2"/>
    <m/>
    <s v="Commande non livré"/>
    <x v="0"/>
    <n v="25"/>
    <n v="26000"/>
    <m/>
    <x v="0"/>
    <x v="0"/>
  </r>
  <r>
    <x v="33"/>
    <x v="3"/>
    <x v="3"/>
    <x v="33"/>
    <s v="Moutafa Diop"/>
    <x v="251"/>
    <x v="0"/>
    <m/>
    <x v="0"/>
    <x v="1"/>
    <m/>
    <s v="Ras"/>
    <x v="1"/>
    <m/>
    <m/>
    <m/>
    <x v="0"/>
    <x v="0"/>
  </r>
  <r>
    <x v="33"/>
    <x v="3"/>
    <x v="3"/>
    <x v="33"/>
    <s v="Lamane Dieng"/>
    <x v="435"/>
    <x v="0"/>
    <m/>
    <x v="0"/>
    <x v="2"/>
    <m/>
    <s v="Commande non livré"/>
    <x v="0"/>
    <n v="100"/>
    <n v="26000"/>
    <m/>
    <x v="0"/>
    <x v="0"/>
  </r>
  <r>
    <x v="33"/>
    <x v="3"/>
    <x v="3"/>
    <x v="33"/>
    <s v="Alfa daillo"/>
    <x v="437"/>
    <x v="0"/>
    <m/>
    <x v="0"/>
    <x v="1"/>
    <m/>
    <s v="Ras"/>
    <x v="1"/>
    <m/>
    <m/>
    <m/>
    <x v="0"/>
    <x v="0"/>
  </r>
  <r>
    <x v="33"/>
    <x v="6"/>
    <x v="6"/>
    <x v="52"/>
    <s v="Ba et frère "/>
    <x v="791"/>
    <x v="0"/>
    <m/>
    <x v="0"/>
    <x v="1"/>
    <m/>
    <s v="Il veut le café refraich mais le jus"/>
    <x v="1"/>
    <m/>
    <m/>
    <m/>
    <x v="0"/>
    <x v="0"/>
  </r>
  <r>
    <x v="33"/>
    <x v="6"/>
    <x v="6"/>
    <x v="52"/>
    <s v="Medoune "/>
    <x v="531"/>
    <x v="1"/>
    <m/>
    <x v="0"/>
    <x v="1"/>
    <m/>
    <s v="Il va acheter chez Balla "/>
    <x v="1"/>
    <m/>
    <m/>
    <m/>
    <x v="0"/>
    <x v="0"/>
  </r>
  <r>
    <x v="33"/>
    <x v="6"/>
    <x v="6"/>
    <x v="52"/>
    <s v="Abdourahmane "/>
    <x v="532"/>
    <x v="0"/>
    <m/>
    <x v="0"/>
    <x v="1"/>
    <m/>
    <s v="Il dit qu'il lui reste des produits mais il n'a pas dit la quantité "/>
    <x v="1"/>
    <m/>
    <m/>
    <m/>
    <x v="0"/>
    <x v="0"/>
  </r>
  <r>
    <x v="33"/>
    <x v="6"/>
    <x v="6"/>
    <x v="52"/>
    <s v="Modou Ndiaye "/>
    <x v="536"/>
    <x v="0"/>
    <m/>
    <x v="1"/>
    <x v="1"/>
    <m/>
    <s v="Il lui reste d'autres produits "/>
    <x v="1"/>
    <m/>
    <m/>
    <m/>
    <x v="0"/>
    <x v="0"/>
  </r>
  <r>
    <x v="33"/>
    <x v="6"/>
    <x v="6"/>
    <x v="52"/>
    <s v="BABACAR Cissé "/>
    <x v="525"/>
    <x v="0"/>
    <m/>
    <x v="0"/>
    <x v="1"/>
    <m/>
    <s v="Il veut le café refraich mais il n'a pas accepté le nouveau barème "/>
    <x v="1"/>
    <m/>
    <m/>
    <m/>
    <x v="0"/>
    <x v="0"/>
  </r>
  <r>
    <x v="33"/>
    <x v="6"/>
    <x v="6"/>
    <x v="52"/>
    <s v="Ousmane Dramé "/>
    <x v="526"/>
    <x v="1"/>
    <m/>
    <x v="1"/>
    <x v="1"/>
    <m/>
    <s v="Il lui reste le café Valea "/>
    <x v="1"/>
    <m/>
    <m/>
    <m/>
    <x v="0"/>
    <x v="0"/>
  </r>
  <r>
    <x v="33"/>
    <x v="6"/>
    <x v="6"/>
    <x v="52"/>
    <s v="Guèye et frère "/>
    <x v="527"/>
    <x v="3"/>
    <m/>
    <x v="1"/>
    <x v="1"/>
    <m/>
    <s v="Il va m'appeler "/>
    <x v="1"/>
    <m/>
    <m/>
    <m/>
    <x v="0"/>
    <x v="0"/>
  </r>
  <r>
    <x v="33"/>
    <x v="6"/>
    <x v="6"/>
    <x v="52"/>
    <s v="Bala "/>
    <x v="528"/>
    <x v="0"/>
    <m/>
    <x v="0"/>
    <x v="0"/>
    <s v="Juillet"/>
    <s v="Il veut que je vend les Jus qu' on lui a donné "/>
    <x v="0"/>
    <n v="150"/>
    <n v="26000"/>
    <m/>
    <x v="0"/>
    <x v="0"/>
  </r>
  <r>
    <x v="33"/>
    <x v="6"/>
    <x v="6"/>
    <x v="52"/>
    <s v="Bouba "/>
    <x v="818"/>
    <x v="1"/>
    <m/>
    <x v="1"/>
    <x v="1"/>
    <m/>
    <s v="Il dit qu' il va acheter chez Balla "/>
    <x v="1"/>
    <m/>
    <m/>
    <m/>
    <x v="0"/>
    <x v="0"/>
  </r>
  <r>
    <x v="33"/>
    <x v="6"/>
    <x v="6"/>
    <x v="52"/>
    <s v="Adama"/>
    <x v="819"/>
    <x v="1"/>
    <m/>
    <x v="1"/>
    <x v="1"/>
    <m/>
    <s v="Il a pris mon numéro et va m'appeler si besoin "/>
    <x v="1"/>
    <m/>
    <m/>
    <m/>
    <x v="0"/>
    <x v="0"/>
  </r>
  <r>
    <x v="33"/>
    <x v="6"/>
    <x v="6"/>
    <x v="52"/>
    <s v="Pape Fall "/>
    <x v="534"/>
    <x v="3"/>
    <m/>
    <x v="1"/>
    <x v="1"/>
    <m/>
    <s v="Le patron n'était pas présent "/>
    <x v="1"/>
    <m/>
    <m/>
    <m/>
    <x v="0"/>
    <x v="0"/>
  </r>
  <r>
    <x v="33"/>
    <x v="4"/>
    <x v="4"/>
    <x v="35"/>
    <s v="Abdou Rakhmane Baldé"/>
    <x v="276"/>
    <x v="0"/>
    <m/>
    <x v="0"/>
    <x v="0"/>
    <s v="Juillet"/>
    <s v="Il dit que ces clients lui ont rapportés que le goût du café pot refraish est très legé par rapport aux autres c'est pourquoi ça traine avec lui jusqu'à présent,il y'a de cela 3 à 4 mois environ que je l'avais livré 100 cartons 200g et 100 cartons 50g."/>
    <x v="0"/>
    <n v="50"/>
    <n v="26000"/>
    <m/>
    <x v="0"/>
    <x v="0"/>
  </r>
  <r>
    <x v="33"/>
    <x v="4"/>
    <x v="4"/>
    <x v="35"/>
    <s v="Wakeur Alpha Thiombane"/>
    <x v="274"/>
    <x v="0"/>
    <m/>
    <x v="0"/>
    <x v="1"/>
    <m/>
    <s v="Il aimerait essayer notre lait en poudre 25 kg si on diminuait le prix"/>
    <x v="1"/>
    <m/>
    <m/>
    <m/>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Operation" xr10:uid="{B2024690-166E-40E2-993E-71AE6C41E446}" sourceName="Operation">
  <data>
    <tabular pivotCacheId="851353944" sortOrder="descending" showMissing="0">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zone1" xr10:uid="{80E7417B-9480-44E7-B460-7D93B130E6E7}" sourceName="zone">
  <data>
    <tabular pivotCacheId="851353944">
      <items count="8">
        <i x="0" s="1"/>
        <i x="2" s="1"/>
        <i x="3" s="1"/>
        <i x="1" s="1"/>
        <i x="6" s="1"/>
        <i x="5" s="1"/>
        <i x="4"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renom_Nom_RZ1" xr10:uid="{1A1EE050-FB71-4B2B-99A3-720AC26A2080}" sourceName="Prenom_Nom_RZ">
  <data>
    <tabular pivotCacheId="851353944">
      <items count="8">
        <i x="0" s="1"/>
        <i x="4" s="1"/>
        <i x="6" s="1"/>
        <i x="5" s="1"/>
        <i x="2" s="1"/>
        <i x="1" s="1"/>
        <i x="3"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oint_de_Vente1" xr10:uid="{892A9127-0F5A-4FD4-9A5D-CB38D778242D}" sourceName="Point_de_Vente">
  <data>
    <tabular pivotCacheId="851353944">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maine1" xr10:uid="{F0CE16DD-09EE-42F9-B205-7A1C4FB85714}" sourceName="Semaine">
  <data>
    <tabular pivotCacheId="851353944" sortOrder="descending">
      <items count="12">
        <i x="0" s="1"/>
        <i x="1" s="1"/>
        <i x="2" s="1"/>
        <i x="3" s="1"/>
        <i x="4" s="1"/>
        <i x="5" s="1"/>
        <i x="6" s="1"/>
        <i x="7" s="1" nd="1"/>
        <i x="8" s="1" nd="1"/>
        <i x="9" s="1" nd="1"/>
        <i x="10" s="1" nd="1"/>
        <i x="1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Mois1" xr10:uid="{9E88E196-B171-465B-9E67-F81684EA45E4}" sourceName="Mois">
  <data>
    <tabular pivotCacheId="851353944" sortOrder="descending">
      <items count="3">
        <i x="0" s="1"/>
        <i x="1" s="1"/>
        <i x="2"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Type1" xr10:uid="{6A837286-0A16-4904-9702-F69D7EBEAB6A}" sourceName="Type">
  <data>
    <tabular pivotCacheId="851353944">
      <items count="9">
        <i x="3" s="1"/>
        <i x="6" s="1"/>
        <i x="1" s="1"/>
        <i x="2" s="1"/>
        <i x="0" s="1"/>
        <i x="5" s="1"/>
        <i x="7" s="1"/>
        <i x="4" s="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1" xr10:uid="{41989381-C284-4A48-89CD-33F12B4F520F}" cache="Segment_Operation" caption="Opération" rowHeight="241300"/>
  <slicer name="zone 1" xr10:uid="{A2858F91-D069-41BB-AA60-3A1686F77EDF}" cache="Segment_zone1" caption="Zone" rowHeight="241300"/>
  <slicer name="Prénom Nom RZ 1" xr10:uid="{762BFC3D-AC46-407C-8F7C-102DD8026499}" cache="Segment_Prenom_Nom_RZ1" caption="Prénom Nom RZ" rowHeight="241300"/>
  <slicer name="Point de Vente 1" xr10:uid="{61DA3E4B-C9BE-477F-9620-430A16ED48E7}" cache="Segment_Point_de_Vente1" caption="Point de Vente" rowHeight="241300"/>
  <slicer name="Semaine 1" xr10:uid="{AFF6F36E-9DB7-4D49-AFD8-B37EFDEA6539}" cache="Segment_Semaine1" caption="Semaine" rowHeight="241300"/>
  <slicer name="Mois 1" xr10:uid="{27AE9B40-10E1-48D7-B548-F8EAC004A621}" cache="Segment_Mois1" caption="Mois" rowHeight="241300"/>
  <slicer name="Type client 1" xr10:uid="{816B0CDE-8EEC-4F37-8EC9-55B06172D2EE}" cache="Segment_Type1" caption="Type Cli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xr10:uid="{2C2FF6CD-3FDA-40DE-A668-A210E23776B5}" cache="Segment_Operation" caption="Opération" rowHeight="241300"/>
  <slicer name="zone" xr10:uid="{16A4255E-4182-4F08-81C5-E11676D221FC}" cache="Segment_zone1" caption="Zone" rowHeight="241300"/>
  <slicer name="Prénom Nom RZ" xr10:uid="{44BEA2F6-2DF0-4AC0-BDA8-B4E6539E7AF8}" cache="Segment_Prenom_Nom_RZ1" caption="Prénom Nom RZ" rowHeight="241300"/>
  <slicer name="Point de Vente" xr10:uid="{1433EE79-EEAD-4564-95D2-6F389AA648C4}" cache="Segment_Point_de_Vente1" caption="Point de Vente" rowHeight="241300"/>
  <slicer name="Semaine" xr10:uid="{CB84B185-C5A4-433A-950F-2C77CAE8A6DB}" cache="Segment_Semaine1" caption="Semaine" rowHeight="241300"/>
  <slicer name="Mois" xr10:uid="{2330304C-B674-45CD-9A60-0CB3C84D0F87}" cache="Segment_Mois1" caption="Mois" rowHeight="241300"/>
  <slicer name="Type client" xr10:uid="{08B1BF9C-E3F6-43D7-9708-EBCC177A83C4}" cache="Segment_Type1" caption="Type Cli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A96755-704D-4608-9E50-96F4224CD170}" name="Tableau5" displayName="Tableau5" ref="A1:E2" totalsRowShown="0" dataDxfId="56">
  <autoFilter ref="A1:E2" xr:uid="{EAA96755-704D-4608-9E50-96F4224CD170}"/>
  <tableColumns count="5">
    <tableColumn id="1" xr3:uid="{BF67F3DD-39E9-417F-8111-22D22DDB1AAA}" name="secteur" dataDxfId="55"/>
    <tableColumn id="2" xr3:uid="{FBC4B037-CB7F-4688-8EA7-1C68838E9628}" name="Tel Client" dataDxfId="54"/>
    <tableColumn id="3" xr3:uid="{265981C9-6E06-4BFA-9F47-F36D46E9E641}" name="Proposition" dataDxfId="53"/>
    <tableColumn id="4" xr3:uid="{DF55B5E2-5021-438C-8658-0FE80315C501}" name="Produit concurent" dataDxfId="52"/>
    <tableColumn id="5" xr3:uid="{EC6DC2D8-2634-43FD-8F09-E7B3220FC691}" name="Prix Concurent" dataDxfId="5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757211-1341-459A-BE29-FAC5D7146FA5}" name="Semaine_1" displayName="Semaine_1" ref="A1:R133" totalsRowShown="0" headerRowDxfId="50" headerRowBorderDxfId="49" tableBorderDxfId="48">
  <autoFilter ref="A1:R133" xr:uid="{FC757211-1341-459A-BE29-FAC5D7146FA5}"/>
  <sortState xmlns:xlrd2="http://schemas.microsoft.com/office/spreadsheetml/2017/richdata2" ref="A2:R2">
    <sortCondition descending="1" ref="A1:A2"/>
  </sortState>
  <tableColumns count="18">
    <tableColumn id="1" xr3:uid="{F85C405C-E78B-4DA6-8568-08107D7551E4}" name="Date" dataDxfId="47"/>
    <tableColumn id="2" xr3:uid="{24A95AD6-D6B8-4864-9451-50BFB3565C62}" name="Prenom_Nom_RZ"/>
    <tableColumn id="4" xr3:uid="{72E50CE0-52B1-4C49-9D23-C97154D649A5}" name="zone"/>
    <tableColumn id="5" xr3:uid="{E26577ED-9647-48EE-BE53-9D2F344CB36B}" name="secteur" dataDxfId="46"/>
    <tableColumn id="6" xr3:uid="{43164A48-AFB0-417D-94C4-5347A67ACD14}" name="Nom_du_magasin" dataDxfId="45"/>
    <tableColumn id="7" xr3:uid="{66D926A0-8C65-4D89-BA92-AA9653C7DE06}" name="Telephone_Client" dataDxfId="44"/>
    <tableColumn id="8" xr3:uid="{8D4D921E-310A-44FC-AA1D-F30B627C5984}" name="Type" dataDxfId="43"/>
    <tableColumn id="9" xr3:uid="{8F76EC1A-EDA8-4334-9D9A-F7A4396347FF}" name="Precisez" dataDxfId="42"/>
    <tableColumn id="10" xr3:uid="{636AF8A9-C9D0-49B6-94C8-FFB87B44FA47}" name="Point_de_Vente" dataDxfId="41"/>
    <tableColumn id="11" xr3:uid="{35E41B20-D7EB-4025-A9CC-62B85956ABCD}" name="Operation" dataDxfId="40"/>
    <tableColumn id="3" xr3:uid="{3363B50E-E9D9-49C9-9A87-B883B61A5A6B}" name="Mois 1" dataDxfId="39"/>
    <tableColumn id="12" xr3:uid="{AB905DE1-CC5E-4C11-8318-9C04B6D96EC3}" name="Commentaire" dataDxfId="38"/>
    <tableColumn id="13" xr3:uid="{9BC88C3B-EEBD-4156-81CB-075746F3F057}" name="Produit" dataDxfId="37"/>
    <tableColumn id="14" xr3:uid="{8DD706C4-BCF7-47C0-9913-F482F7A2F321}" name="Quantites" dataDxfId="36"/>
    <tableColumn id="15" xr3:uid="{D96EE09E-B22B-4D75-AABE-AEBF7CE286A6}" name="Prix_Unitaire" dataDxfId="35"/>
    <tableColumn id="16" xr3:uid="{B1727D51-96B6-4015-83C5-EBCAD96E9834}" name="Prix Total" dataDxfId="34"/>
    <tableColumn id="17" xr3:uid="{9A2C6D78-CE06-4E13-B8E1-0CB92B201156}" name="Semaine" dataDxfId="33">
      <calculatedColumnFormula>"S"&amp;_xlfn.ISOWEEKNUM(Semaine_1[[#This Row],[Date]])</calculatedColumnFormula>
    </tableColumn>
    <tableColumn id="18" xr3:uid="{83F3E9A5-7911-47C6-B543-07173CE7D4B5}" name="Mois" dataDxfId="32">
      <calculatedColumnFormula>TEXT(Semaine_1[[#This Row],[Date]],"MMMM")</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4A3D8-E42F-451E-8856-559FAB4924B4}" name="Tableau1" displayName="Tableau1" ref="N4:O16" totalsRowShown="0" headerRowDxfId="31" dataDxfId="30">
  <autoFilter ref="N4:O16" xr:uid="{6854A3D8-E42F-451E-8856-559FAB4924B4}"/>
  <tableColumns count="2">
    <tableColumn id="1" xr3:uid="{CEE56010-D6CA-4D86-91A4-BAB59B6E4E54}" name="Produits" dataDxfId="29">
      <calculatedColumnFormula>IF(OR(#REF!="(vide)",#REF!=0,Tableau1[[#This Row],[Quantités]]=""),"",#REF!)</calculatedColumnFormula>
    </tableColumn>
    <tableColumn id="2" xr3:uid="{F44570CC-29A2-4F96-8AB9-8C4E5A1F7A4D}" name="Quantités" dataDxfId="28">
      <calculatedColumnFormula>IF(#REF!=0,"",#REF!)</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33506-EAA4-4B44-932F-483882335F88}" name="Tableau14" displayName="Tableau14" ref="A35:B47" totalsRowShown="0" headerRowDxfId="27" dataDxfId="26">
  <autoFilter ref="A35:B47" xr:uid="{01333506-EAA4-4B44-932F-483882335F88}"/>
  <tableColumns count="2">
    <tableColumn id="1" xr3:uid="{BB5EE882-2CAC-47B5-9F48-14C826881580}" name="Produits" dataDxfId="25">
      <calculatedColumnFormula>IF(OR(#REF!=0,#REF!="(vide)"),"",#REF!)</calculatedColumnFormula>
    </tableColumn>
    <tableColumn id="2" xr3:uid="{3D20976D-5104-468C-B3D0-3B35E0D006EE}" name="Quantités" dataDxfId="24">
      <calculatedColumnFormula>IF(OR(#REF!=0,#REF!="(vide)"),"",#REF!)</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60AF-3495-4B87-A737-1288E5D43796}">
  <dimension ref="A1:E2"/>
  <sheetViews>
    <sheetView workbookViewId="0">
      <selection activeCell="D2" sqref="D2"/>
    </sheetView>
  </sheetViews>
  <sheetFormatPr baseColWidth="10" defaultRowHeight="14.25" x14ac:dyDescent="0.45"/>
  <cols>
    <col min="3" max="3" width="26.9296875" customWidth="1"/>
    <col min="4" max="4" width="11" customWidth="1"/>
    <col min="5" max="5" width="14.46484375" customWidth="1"/>
  </cols>
  <sheetData>
    <row r="1" spans="1:5" x14ac:dyDescent="0.45">
      <c r="A1" t="s">
        <v>3</v>
      </c>
      <c r="B1" t="s">
        <v>87</v>
      </c>
      <c r="C1" t="s">
        <v>88</v>
      </c>
      <c r="D1" t="s">
        <v>90</v>
      </c>
      <c r="E1" t="s">
        <v>89</v>
      </c>
    </row>
    <row r="2" spans="1:5" ht="42.75" x14ac:dyDescent="0.45">
      <c r="A2" s="11" t="s">
        <v>39</v>
      </c>
      <c r="B2" s="11">
        <v>778840348</v>
      </c>
      <c r="C2" s="12" t="s">
        <v>91</v>
      </c>
      <c r="D2" s="11"/>
      <c r="E2" s="1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R133"/>
  <sheetViews>
    <sheetView tabSelected="1" topLeftCell="L110" zoomScale="106" zoomScaleNormal="103" workbookViewId="0">
      <selection activeCell="A114" sqref="A114:P133"/>
    </sheetView>
  </sheetViews>
  <sheetFormatPr baseColWidth="10" defaultColWidth="9.06640625" defaultRowHeight="14.25" x14ac:dyDescent="0.45"/>
  <cols>
    <col min="1" max="1" width="11.53125" bestFit="1" customWidth="1"/>
    <col min="2" max="2" width="19.3984375" bestFit="1" customWidth="1"/>
    <col min="3" max="3" width="12.19921875" bestFit="1" customWidth="1"/>
    <col min="4" max="4" width="22.6640625" bestFit="1" customWidth="1"/>
    <col min="5" max="5" width="29.3984375" bestFit="1" customWidth="1"/>
    <col min="6" max="6" width="19.3984375" bestFit="1" customWidth="1"/>
    <col min="7" max="7" width="13.265625" bestFit="1" customWidth="1"/>
    <col min="8" max="8" width="13.06640625" bestFit="1" customWidth="1"/>
    <col min="9" max="9" width="18.19921875" bestFit="1" customWidth="1"/>
    <col min="10" max="10" width="13.3984375" bestFit="1" customWidth="1"/>
    <col min="11" max="11" width="13.3984375" customWidth="1"/>
    <col min="12" max="12" width="40" style="4" customWidth="1"/>
    <col min="13" max="13" width="26.796875" bestFit="1" customWidth="1"/>
    <col min="14" max="14" width="13.1328125" bestFit="1" customWidth="1"/>
    <col min="15" max="15" width="15.59765625" style="5" bestFit="1" customWidth="1"/>
    <col min="16" max="16" width="12.6640625" style="5" bestFit="1" customWidth="1"/>
    <col min="17" max="17" width="14.59765625" bestFit="1" customWidth="1"/>
  </cols>
  <sheetData>
    <row r="1" spans="1:18" x14ac:dyDescent="0.45">
      <c r="A1" s="2" t="s">
        <v>0</v>
      </c>
      <c r="B1" s="2" t="s">
        <v>1</v>
      </c>
      <c r="C1" s="2" t="s">
        <v>2</v>
      </c>
      <c r="D1" s="2" t="s">
        <v>3</v>
      </c>
      <c r="E1" s="2" t="s">
        <v>4</v>
      </c>
      <c r="F1" s="2" t="s">
        <v>5</v>
      </c>
      <c r="G1" s="2" t="s">
        <v>6</v>
      </c>
      <c r="H1" s="2" t="s">
        <v>7</v>
      </c>
      <c r="I1" s="2" t="s">
        <v>8</v>
      </c>
      <c r="J1" s="2" t="s">
        <v>9</v>
      </c>
      <c r="K1" s="2" t="s">
        <v>61</v>
      </c>
      <c r="L1" s="3" t="s">
        <v>10</v>
      </c>
      <c r="M1" s="2" t="s">
        <v>11</v>
      </c>
      <c r="N1" s="2" t="s">
        <v>12</v>
      </c>
      <c r="O1" s="9" t="s">
        <v>13</v>
      </c>
      <c r="P1" s="9" t="s">
        <v>43</v>
      </c>
      <c r="Q1" s="2" t="s">
        <v>60</v>
      </c>
      <c r="R1" s="2" t="s">
        <v>55</v>
      </c>
    </row>
    <row r="2" spans="1:18" x14ac:dyDescent="0.45">
      <c r="A2" s="1">
        <v>45873</v>
      </c>
      <c r="B2" t="s">
        <v>32</v>
      </c>
      <c r="C2" t="s">
        <v>33</v>
      </c>
      <c r="D2" t="s">
        <v>38</v>
      </c>
      <c r="E2" t="s">
        <v>70</v>
      </c>
      <c r="F2">
        <v>771868130</v>
      </c>
      <c r="G2" t="s">
        <v>16</v>
      </c>
      <c r="I2" t="s">
        <v>20</v>
      </c>
      <c r="J2" t="s">
        <v>18</v>
      </c>
      <c r="L2" s="4" t="s">
        <v>108</v>
      </c>
      <c r="O2"/>
      <c r="P2"/>
      <c r="Q2" s="35" t="str">
        <f>"S"&amp;_xlfn.ISOWEEKNUM(Semaine_1[[#This Row],[Date]])</f>
        <v>S32</v>
      </c>
      <c r="R2" s="35" t="str">
        <f>TEXT(Semaine_1[[#This Row],[Date]],"MMMM")</f>
        <v>août</v>
      </c>
    </row>
    <row r="3" spans="1:18" x14ac:dyDescent="0.45">
      <c r="A3" s="1">
        <v>45873</v>
      </c>
      <c r="B3" t="s">
        <v>35</v>
      </c>
      <c r="C3" t="s">
        <v>36</v>
      </c>
      <c r="D3" t="s">
        <v>39</v>
      </c>
      <c r="E3" t="s">
        <v>78</v>
      </c>
      <c r="F3">
        <v>773101818</v>
      </c>
      <c r="G3" t="s">
        <v>23</v>
      </c>
      <c r="I3" t="s">
        <v>20</v>
      </c>
      <c r="J3" t="s">
        <v>18</v>
      </c>
      <c r="L3" s="4" t="s">
        <v>31</v>
      </c>
      <c r="O3"/>
      <c r="P3"/>
      <c r="Q3" s="35" t="str">
        <f>"S"&amp;_xlfn.ISOWEEKNUM(Semaine_1[[#This Row],[Date]])</f>
        <v>S32</v>
      </c>
      <c r="R3" s="35" t="str">
        <f>TEXT(Semaine_1[[#This Row],[Date]],"MMMM")</f>
        <v>août</v>
      </c>
    </row>
    <row r="4" spans="1:18" x14ac:dyDescent="0.45">
      <c r="A4" s="1">
        <v>45873</v>
      </c>
      <c r="B4" t="s">
        <v>14</v>
      </c>
      <c r="C4" t="s">
        <v>15</v>
      </c>
      <c r="D4" t="s">
        <v>42</v>
      </c>
      <c r="E4" t="s">
        <v>113</v>
      </c>
      <c r="F4">
        <v>776634479</v>
      </c>
      <c r="G4" t="s">
        <v>23</v>
      </c>
      <c r="I4" t="s">
        <v>20</v>
      </c>
      <c r="J4" t="s">
        <v>18</v>
      </c>
      <c r="L4" s="4" t="s">
        <v>104</v>
      </c>
      <c r="O4"/>
      <c r="P4"/>
      <c r="Q4" s="35" t="str">
        <f>"S"&amp;_xlfn.ISOWEEKNUM(Semaine_1[[#This Row],[Date]])</f>
        <v>S32</v>
      </c>
      <c r="R4" s="35" t="str">
        <f>TEXT(Semaine_1[[#This Row],[Date]],"MMMM")</f>
        <v>août</v>
      </c>
    </row>
    <row r="5" spans="1:18" ht="28.5" x14ac:dyDescent="0.45">
      <c r="A5" s="1">
        <v>45873</v>
      </c>
      <c r="B5" t="s">
        <v>21</v>
      </c>
      <c r="C5" t="s">
        <v>22</v>
      </c>
      <c r="D5" t="s">
        <v>62</v>
      </c>
      <c r="E5" t="s">
        <v>103</v>
      </c>
      <c r="F5">
        <v>773199049</v>
      </c>
      <c r="G5" t="s">
        <v>23</v>
      </c>
      <c r="I5" t="s">
        <v>20</v>
      </c>
      <c r="J5" t="s">
        <v>18</v>
      </c>
      <c r="L5" s="4" t="s">
        <v>119</v>
      </c>
      <c r="O5"/>
      <c r="P5"/>
      <c r="Q5" s="35" t="str">
        <f>"S"&amp;_xlfn.ISOWEEKNUM(Semaine_1[[#This Row],[Date]])</f>
        <v>S32</v>
      </c>
      <c r="R5" s="35" t="str">
        <f>TEXT(Semaine_1[[#This Row],[Date]],"MMMM")</f>
        <v>août</v>
      </c>
    </row>
    <row r="6" spans="1:18" ht="28.5" x14ac:dyDescent="0.45">
      <c r="A6" s="1">
        <v>45873</v>
      </c>
      <c r="B6" t="s">
        <v>21</v>
      </c>
      <c r="C6" t="s">
        <v>22</v>
      </c>
      <c r="D6" t="s">
        <v>62</v>
      </c>
      <c r="E6" t="s">
        <v>64</v>
      </c>
      <c r="F6">
        <v>778096419</v>
      </c>
      <c r="G6" t="s">
        <v>16</v>
      </c>
      <c r="I6" t="s">
        <v>20</v>
      </c>
      <c r="J6" t="s">
        <v>30</v>
      </c>
      <c r="L6" s="4" t="s">
        <v>120</v>
      </c>
      <c r="M6" t="s">
        <v>109</v>
      </c>
      <c r="N6">
        <v>5</v>
      </c>
      <c r="O6">
        <v>60000</v>
      </c>
      <c r="P6">
        <v>300000</v>
      </c>
      <c r="Q6" s="35" t="str">
        <f>"S"&amp;_xlfn.ISOWEEKNUM(Semaine_1[[#This Row],[Date]])</f>
        <v>S32</v>
      </c>
      <c r="R6" s="35" t="str">
        <f>TEXT(Semaine_1[[#This Row],[Date]],"MMMM")</f>
        <v>août</v>
      </c>
    </row>
    <row r="7" spans="1:18" x14ac:dyDescent="0.45">
      <c r="A7" s="1">
        <v>45873</v>
      </c>
      <c r="B7" t="s">
        <v>21</v>
      </c>
      <c r="C7" t="s">
        <v>22</v>
      </c>
      <c r="D7" t="s">
        <v>62</v>
      </c>
      <c r="E7" t="s">
        <v>65</v>
      </c>
      <c r="F7">
        <v>773125434</v>
      </c>
      <c r="G7" t="s">
        <v>23</v>
      </c>
      <c r="I7" t="s">
        <v>20</v>
      </c>
      <c r="J7" t="s">
        <v>18</v>
      </c>
      <c r="L7" s="4" t="s">
        <v>121</v>
      </c>
      <c r="O7"/>
      <c r="P7"/>
      <c r="Q7" s="35" t="str">
        <f>"S"&amp;_xlfn.ISOWEEKNUM(Semaine_1[[#This Row],[Date]])</f>
        <v>S32</v>
      </c>
      <c r="R7" s="35" t="str">
        <f>TEXT(Semaine_1[[#This Row],[Date]],"MMMM")</f>
        <v>août</v>
      </c>
    </row>
    <row r="8" spans="1:18" x14ac:dyDescent="0.45">
      <c r="A8" s="1">
        <v>45873</v>
      </c>
      <c r="B8" t="s">
        <v>21</v>
      </c>
      <c r="C8" t="s">
        <v>22</v>
      </c>
      <c r="D8" t="s">
        <v>62</v>
      </c>
      <c r="E8" t="s">
        <v>63</v>
      </c>
      <c r="F8">
        <v>773661109</v>
      </c>
      <c r="G8" t="s">
        <v>23</v>
      </c>
      <c r="I8" t="s">
        <v>20</v>
      </c>
      <c r="J8" t="s">
        <v>18</v>
      </c>
      <c r="L8" s="4" t="s">
        <v>122</v>
      </c>
      <c r="O8"/>
      <c r="P8"/>
      <c r="Q8" s="35" t="str">
        <f>"S"&amp;_xlfn.ISOWEEKNUM(Semaine_1[[#This Row],[Date]])</f>
        <v>S32</v>
      </c>
      <c r="R8" s="35" t="str">
        <f>TEXT(Semaine_1[[#This Row],[Date]],"MMMM")</f>
        <v>août</v>
      </c>
    </row>
    <row r="9" spans="1:18" x14ac:dyDescent="0.45">
      <c r="A9" s="1">
        <v>45873</v>
      </c>
      <c r="B9" t="s">
        <v>35</v>
      </c>
      <c r="C9" t="s">
        <v>36</v>
      </c>
      <c r="D9" t="s">
        <v>39</v>
      </c>
      <c r="E9" t="s">
        <v>71</v>
      </c>
      <c r="F9">
        <v>775446868</v>
      </c>
      <c r="G9" t="s">
        <v>23</v>
      </c>
      <c r="I9" t="s">
        <v>17</v>
      </c>
      <c r="J9" t="s">
        <v>18</v>
      </c>
      <c r="L9" s="4" t="s">
        <v>56</v>
      </c>
      <c r="O9"/>
      <c r="P9"/>
      <c r="Q9" s="35" t="str">
        <f>"S"&amp;_xlfn.ISOWEEKNUM(Semaine_1[[#This Row],[Date]])</f>
        <v>S32</v>
      </c>
      <c r="R9" s="35" t="str">
        <f>TEXT(Semaine_1[[#This Row],[Date]],"MMMM")</f>
        <v>août</v>
      </c>
    </row>
    <row r="10" spans="1:18" x14ac:dyDescent="0.45">
      <c r="A10" s="1">
        <v>45873</v>
      </c>
      <c r="B10" t="s">
        <v>35</v>
      </c>
      <c r="C10" t="s">
        <v>36</v>
      </c>
      <c r="D10" t="s">
        <v>39</v>
      </c>
      <c r="E10" t="s">
        <v>68</v>
      </c>
      <c r="F10">
        <v>773812537</v>
      </c>
      <c r="G10" t="s">
        <v>23</v>
      </c>
      <c r="I10" t="s">
        <v>17</v>
      </c>
      <c r="J10" t="s">
        <v>18</v>
      </c>
      <c r="L10" s="4" t="s">
        <v>56</v>
      </c>
      <c r="O10"/>
      <c r="P10"/>
      <c r="Q10" s="35" t="str">
        <f>"S"&amp;_xlfn.ISOWEEKNUM(Semaine_1[[#This Row],[Date]])</f>
        <v>S32</v>
      </c>
      <c r="R10" s="35" t="str">
        <f>TEXT(Semaine_1[[#This Row],[Date]],"MMMM")</f>
        <v>août</v>
      </c>
    </row>
    <row r="11" spans="1:18" x14ac:dyDescent="0.45">
      <c r="A11" s="1">
        <v>45873</v>
      </c>
      <c r="B11" t="s">
        <v>35</v>
      </c>
      <c r="C11" t="s">
        <v>36</v>
      </c>
      <c r="D11" t="s">
        <v>39</v>
      </c>
      <c r="E11" t="s">
        <v>58</v>
      </c>
      <c r="F11">
        <v>776323477</v>
      </c>
      <c r="G11" t="s">
        <v>23</v>
      </c>
      <c r="I11" t="s">
        <v>20</v>
      </c>
      <c r="J11" t="s">
        <v>18</v>
      </c>
      <c r="L11" s="4" t="s">
        <v>31</v>
      </c>
      <c r="O11"/>
      <c r="P11"/>
      <c r="Q11" s="35" t="str">
        <f>"S"&amp;_xlfn.ISOWEEKNUM(Semaine_1[[#This Row],[Date]])</f>
        <v>S32</v>
      </c>
      <c r="R11" s="35" t="str">
        <f>TEXT(Semaine_1[[#This Row],[Date]],"MMMM")</f>
        <v>août</v>
      </c>
    </row>
    <row r="12" spans="1:18" x14ac:dyDescent="0.45">
      <c r="A12" s="1">
        <v>45873</v>
      </c>
      <c r="B12" t="s">
        <v>35</v>
      </c>
      <c r="C12" t="s">
        <v>36</v>
      </c>
      <c r="D12" t="s">
        <v>39</v>
      </c>
      <c r="E12" t="s">
        <v>102</v>
      </c>
      <c r="F12">
        <v>779071660</v>
      </c>
      <c r="G12" t="s">
        <v>23</v>
      </c>
      <c r="I12" t="s">
        <v>17</v>
      </c>
      <c r="J12" t="s">
        <v>18</v>
      </c>
      <c r="L12" s="4" t="s">
        <v>31</v>
      </c>
      <c r="O12"/>
      <c r="P12"/>
      <c r="Q12" s="35" t="str">
        <f>"S"&amp;_xlfn.ISOWEEKNUM(Semaine_1[[#This Row],[Date]])</f>
        <v>S32</v>
      </c>
      <c r="R12" s="35" t="str">
        <f>TEXT(Semaine_1[[#This Row],[Date]],"MMMM")</f>
        <v>août</v>
      </c>
    </row>
    <row r="13" spans="1:18" x14ac:dyDescent="0.45">
      <c r="A13" s="1">
        <v>45873</v>
      </c>
      <c r="B13" t="s">
        <v>14</v>
      </c>
      <c r="C13" t="s">
        <v>15</v>
      </c>
      <c r="D13" t="s">
        <v>42</v>
      </c>
      <c r="E13" t="s">
        <v>115</v>
      </c>
      <c r="F13">
        <v>772900705</v>
      </c>
      <c r="G13" t="s">
        <v>23</v>
      </c>
      <c r="I13" t="s">
        <v>17</v>
      </c>
      <c r="J13" t="s">
        <v>18</v>
      </c>
      <c r="L13" s="4" t="s">
        <v>107</v>
      </c>
      <c r="O13"/>
      <c r="P13"/>
      <c r="Q13" s="35" t="str">
        <f>"S"&amp;_xlfn.ISOWEEKNUM(Semaine_1[[#This Row],[Date]])</f>
        <v>S32</v>
      </c>
      <c r="R13" s="35" t="str">
        <f>TEXT(Semaine_1[[#This Row],[Date]],"MMMM")</f>
        <v>août</v>
      </c>
    </row>
    <row r="14" spans="1:18" x14ac:dyDescent="0.45">
      <c r="A14" s="1">
        <v>45873</v>
      </c>
      <c r="B14" t="s">
        <v>35</v>
      </c>
      <c r="C14" t="s">
        <v>36</v>
      </c>
      <c r="D14" t="s">
        <v>39</v>
      </c>
      <c r="E14" t="s">
        <v>57</v>
      </c>
      <c r="F14">
        <v>775218959</v>
      </c>
      <c r="G14" t="s">
        <v>23</v>
      </c>
      <c r="I14" t="s">
        <v>20</v>
      </c>
      <c r="J14" t="s">
        <v>18</v>
      </c>
      <c r="L14" s="4" t="s">
        <v>31</v>
      </c>
      <c r="O14"/>
      <c r="P14"/>
      <c r="Q14" s="35" t="str">
        <f>"S"&amp;_xlfn.ISOWEEKNUM(Semaine_1[[#This Row],[Date]])</f>
        <v>S32</v>
      </c>
      <c r="R14" s="35" t="str">
        <f>TEXT(Semaine_1[[#This Row],[Date]],"MMMM")</f>
        <v>août</v>
      </c>
    </row>
    <row r="15" spans="1:18" ht="28.5" x14ac:dyDescent="0.45">
      <c r="A15" s="1">
        <v>45873</v>
      </c>
      <c r="B15" t="s">
        <v>35</v>
      </c>
      <c r="C15" t="s">
        <v>36</v>
      </c>
      <c r="D15" t="s">
        <v>39</v>
      </c>
      <c r="E15" t="s">
        <v>123</v>
      </c>
      <c r="F15">
        <v>338559599</v>
      </c>
      <c r="G15" t="s">
        <v>23</v>
      </c>
      <c r="I15" t="s">
        <v>20</v>
      </c>
      <c r="J15" t="s">
        <v>18</v>
      </c>
      <c r="L15" s="4" t="s">
        <v>223</v>
      </c>
      <c r="O15"/>
      <c r="P15"/>
      <c r="Q15" s="35" t="str">
        <f>"S"&amp;_xlfn.ISOWEEKNUM(Semaine_1[[#This Row],[Date]])</f>
        <v>S32</v>
      </c>
      <c r="R15" s="35" t="str">
        <f>TEXT(Semaine_1[[#This Row],[Date]],"MMMM")</f>
        <v>août</v>
      </c>
    </row>
    <row r="16" spans="1:18" ht="28.5" x14ac:dyDescent="0.45">
      <c r="A16" s="1">
        <v>45873</v>
      </c>
      <c r="B16" t="s">
        <v>34</v>
      </c>
      <c r="C16" t="s">
        <v>95</v>
      </c>
      <c r="D16" t="s">
        <v>96</v>
      </c>
      <c r="E16" t="s">
        <v>100</v>
      </c>
      <c r="F16">
        <v>774024173</v>
      </c>
      <c r="G16" t="s">
        <v>23</v>
      </c>
      <c r="I16" t="s">
        <v>20</v>
      </c>
      <c r="J16" t="s">
        <v>18</v>
      </c>
      <c r="L16" s="4" t="s">
        <v>124</v>
      </c>
      <c r="O16"/>
      <c r="P16"/>
      <c r="Q16" s="35" t="str">
        <f>"S"&amp;_xlfn.ISOWEEKNUM(Semaine_1[[#This Row],[Date]])</f>
        <v>S32</v>
      </c>
      <c r="R16" s="35" t="str">
        <f>TEXT(Semaine_1[[#This Row],[Date]],"MMMM")</f>
        <v>août</v>
      </c>
    </row>
    <row r="17" spans="1:18" x14ac:dyDescent="0.45">
      <c r="A17" s="1">
        <v>45873</v>
      </c>
      <c r="B17" t="s">
        <v>34</v>
      </c>
      <c r="C17" t="s">
        <v>95</v>
      </c>
      <c r="D17" t="s">
        <v>96</v>
      </c>
      <c r="E17" t="s">
        <v>101</v>
      </c>
      <c r="F17">
        <v>777643068</v>
      </c>
      <c r="G17" t="s">
        <v>23</v>
      </c>
      <c r="I17" t="s">
        <v>17</v>
      </c>
      <c r="J17" t="s">
        <v>18</v>
      </c>
      <c r="L17" s="4" t="s">
        <v>125</v>
      </c>
      <c r="O17"/>
      <c r="P17"/>
      <c r="Q17" s="35" t="str">
        <f>"S"&amp;_xlfn.ISOWEEKNUM(Semaine_1[[#This Row],[Date]])</f>
        <v>S32</v>
      </c>
      <c r="R17" s="35" t="str">
        <f>TEXT(Semaine_1[[#This Row],[Date]],"MMMM")</f>
        <v>août</v>
      </c>
    </row>
    <row r="18" spans="1:18" ht="28.5" x14ac:dyDescent="0.45">
      <c r="A18" s="1">
        <v>45873</v>
      </c>
      <c r="B18" t="s">
        <v>34</v>
      </c>
      <c r="C18" t="s">
        <v>95</v>
      </c>
      <c r="D18" t="s">
        <v>96</v>
      </c>
      <c r="E18" t="s">
        <v>126</v>
      </c>
      <c r="F18">
        <v>784494590</v>
      </c>
      <c r="G18" t="s">
        <v>23</v>
      </c>
      <c r="I18" t="s">
        <v>20</v>
      </c>
      <c r="J18" t="s">
        <v>18</v>
      </c>
      <c r="L18" s="4" t="s">
        <v>127</v>
      </c>
      <c r="O18"/>
      <c r="P18"/>
      <c r="Q18" s="35" t="str">
        <f>"S"&amp;_xlfn.ISOWEEKNUM(Semaine_1[[#This Row],[Date]])</f>
        <v>S32</v>
      </c>
      <c r="R18" s="35" t="str">
        <f>TEXT(Semaine_1[[#This Row],[Date]],"MMMM")</f>
        <v>août</v>
      </c>
    </row>
    <row r="19" spans="1:18" x14ac:dyDescent="0.45">
      <c r="A19" s="1">
        <v>45873</v>
      </c>
      <c r="B19" t="s">
        <v>34</v>
      </c>
      <c r="C19" t="s">
        <v>95</v>
      </c>
      <c r="D19" t="s">
        <v>96</v>
      </c>
      <c r="E19" t="s">
        <v>98</v>
      </c>
      <c r="F19">
        <v>776818022</v>
      </c>
      <c r="G19" t="s">
        <v>16</v>
      </c>
      <c r="I19" t="s">
        <v>17</v>
      </c>
      <c r="J19" t="s">
        <v>18</v>
      </c>
      <c r="L19" s="4" t="s">
        <v>118</v>
      </c>
      <c r="O19"/>
      <c r="P19"/>
      <c r="Q19" s="35" t="str">
        <f>"S"&amp;_xlfn.ISOWEEKNUM(Semaine_1[[#This Row],[Date]])</f>
        <v>S32</v>
      </c>
      <c r="R19" s="35" t="str">
        <f>TEXT(Semaine_1[[#This Row],[Date]],"MMMM")</f>
        <v>août</v>
      </c>
    </row>
    <row r="20" spans="1:18" x14ac:dyDescent="0.45">
      <c r="A20" s="1">
        <v>45873</v>
      </c>
      <c r="B20" t="s">
        <v>34</v>
      </c>
      <c r="C20" t="s">
        <v>95</v>
      </c>
      <c r="D20" t="s">
        <v>96</v>
      </c>
      <c r="E20" t="s">
        <v>97</v>
      </c>
      <c r="F20">
        <v>771040904</v>
      </c>
      <c r="G20" t="s">
        <v>23</v>
      </c>
      <c r="I20" t="s">
        <v>20</v>
      </c>
      <c r="J20" t="s">
        <v>18</v>
      </c>
      <c r="L20" s="4" t="s">
        <v>128</v>
      </c>
      <c r="O20"/>
      <c r="P20"/>
      <c r="Q20" s="35" t="str">
        <f>"S"&amp;_xlfn.ISOWEEKNUM(Semaine_1[[#This Row],[Date]])</f>
        <v>S32</v>
      </c>
      <c r="R20" s="35" t="str">
        <f>TEXT(Semaine_1[[#This Row],[Date]],"MMMM")</f>
        <v>août</v>
      </c>
    </row>
    <row r="21" spans="1:18" x14ac:dyDescent="0.45">
      <c r="A21" s="1">
        <v>45873</v>
      </c>
      <c r="B21" t="s">
        <v>32</v>
      </c>
      <c r="C21" t="s">
        <v>33</v>
      </c>
      <c r="D21" t="s">
        <v>38</v>
      </c>
      <c r="E21" t="s">
        <v>129</v>
      </c>
      <c r="F21">
        <v>775160533</v>
      </c>
      <c r="G21" t="s">
        <v>16</v>
      </c>
      <c r="I21" t="s">
        <v>20</v>
      </c>
      <c r="J21" t="s">
        <v>18</v>
      </c>
      <c r="L21" s="4" t="s">
        <v>130</v>
      </c>
      <c r="O21"/>
      <c r="P21"/>
      <c r="Q21" s="35" t="str">
        <f>"S"&amp;_xlfn.ISOWEEKNUM(Semaine_1[[#This Row],[Date]])</f>
        <v>S32</v>
      </c>
      <c r="R21" s="35" t="str">
        <f>TEXT(Semaine_1[[#This Row],[Date]],"MMMM")</f>
        <v>août</v>
      </c>
    </row>
    <row r="22" spans="1:18" x14ac:dyDescent="0.45">
      <c r="A22" s="1">
        <v>45873</v>
      </c>
      <c r="B22" t="s">
        <v>14</v>
      </c>
      <c r="C22" t="s">
        <v>15</v>
      </c>
      <c r="D22" t="s">
        <v>42</v>
      </c>
      <c r="E22" t="s">
        <v>116</v>
      </c>
      <c r="F22">
        <v>775884054</v>
      </c>
      <c r="G22" t="s">
        <v>16</v>
      </c>
      <c r="I22" t="s">
        <v>17</v>
      </c>
      <c r="J22" t="s">
        <v>18</v>
      </c>
      <c r="L22" s="4" t="s">
        <v>77</v>
      </c>
      <c r="O22"/>
      <c r="P22"/>
      <c r="Q22" s="35" t="str">
        <f>"S"&amp;_xlfn.ISOWEEKNUM(Semaine_1[[#This Row],[Date]])</f>
        <v>S32</v>
      </c>
      <c r="R22" s="35" t="str">
        <f>TEXT(Semaine_1[[#This Row],[Date]],"MMMM")</f>
        <v>août</v>
      </c>
    </row>
    <row r="23" spans="1:18" x14ac:dyDescent="0.45">
      <c r="A23" s="1">
        <v>45873</v>
      </c>
      <c r="B23" t="s">
        <v>34</v>
      </c>
      <c r="C23" t="s">
        <v>95</v>
      </c>
      <c r="D23" t="s">
        <v>96</v>
      </c>
      <c r="E23" t="s">
        <v>99</v>
      </c>
      <c r="F23">
        <v>774723559</v>
      </c>
      <c r="G23" t="s">
        <v>16</v>
      </c>
      <c r="I23" t="s">
        <v>17</v>
      </c>
      <c r="J23" t="s">
        <v>18</v>
      </c>
      <c r="L23" s="4" t="s">
        <v>131</v>
      </c>
      <c r="O23"/>
      <c r="P23"/>
      <c r="Q23" s="35" t="str">
        <f>"S"&amp;_xlfn.ISOWEEKNUM(Semaine_1[[#This Row],[Date]])</f>
        <v>S32</v>
      </c>
      <c r="R23" s="35" t="str">
        <f>TEXT(Semaine_1[[#This Row],[Date]],"MMMM")</f>
        <v>août</v>
      </c>
    </row>
    <row r="24" spans="1:18" x14ac:dyDescent="0.45">
      <c r="A24" s="1">
        <v>45873</v>
      </c>
      <c r="B24" t="s">
        <v>14</v>
      </c>
      <c r="C24" t="s">
        <v>15</v>
      </c>
      <c r="D24" t="s">
        <v>42</v>
      </c>
      <c r="E24" t="s">
        <v>132</v>
      </c>
      <c r="F24">
        <v>778276533</v>
      </c>
      <c r="G24" t="s">
        <v>23</v>
      </c>
      <c r="I24" t="s">
        <v>17</v>
      </c>
      <c r="J24" t="s">
        <v>18</v>
      </c>
      <c r="L24" s="4" t="s">
        <v>77</v>
      </c>
      <c r="O24"/>
      <c r="P24"/>
      <c r="Q24" s="35" t="str">
        <f>"S"&amp;_xlfn.ISOWEEKNUM(Semaine_1[[#This Row],[Date]])</f>
        <v>S32</v>
      </c>
      <c r="R24" s="35" t="str">
        <f>TEXT(Semaine_1[[#This Row],[Date]],"MMMM")</f>
        <v>août</v>
      </c>
    </row>
    <row r="25" spans="1:18" x14ac:dyDescent="0.45">
      <c r="A25" s="1">
        <v>45873</v>
      </c>
      <c r="B25" t="s">
        <v>25</v>
      </c>
      <c r="C25" t="s">
        <v>26</v>
      </c>
      <c r="D25" t="s">
        <v>66</v>
      </c>
      <c r="E25" t="s">
        <v>79</v>
      </c>
      <c r="F25">
        <v>773756258</v>
      </c>
      <c r="G25" t="s">
        <v>23</v>
      </c>
      <c r="I25" t="s">
        <v>20</v>
      </c>
      <c r="J25" t="s">
        <v>18</v>
      </c>
      <c r="L25" s="4" t="s">
        <v>133</v>
      </c>
      <c r="O25"/>
      <c r="P25"/>
      <c r="Q25" s="35" t="str">
        <f>"S"&amp;_xlfn.ISOWEEKNUM(Semaine_1[[#This Row],[Date]])</f>
        <v>S32</v>
      </c>
      <c r="R25" s="35" t="str">
        <f>TEXT(Semaine_1[[#This Row],[Date]],"MMMM")</f>
        <v>août</v>
      </c>
    </row>
    <row r="26" spans="1:18" x14ac:dyDescent="0.45">
      <c r="A26" s="1">
        <v>45873</v>
      </c>
      <c r="B26" t="s">
        <v>32</v>
      </c>
      <c r="C26" t="s">
        <v>33</v>
      </c>
      <c r="D26" t="s">
        <v>38</v>
      </c>
      <c r="E26" t="s">
        <v>92</v>
      </c>
      <c r="F26">
        <v>786336194</v>
      </c>
      <c r="G26" t="s">
        <v>23</v>
      </c>
      <c r="I26" t="s">
        <v>20</v>
      </c>
      <c r="J26" t="s">
        <v>30</v>
      </c>
      <c r="L26" s="4" t="s">
        <v>93</v>
      </c>
      <c r="M26" t="s">
        <v>29</v>
      </c>
      <c r="N26">
        <v>5</v>
      </c>
      <c r="O26">
        <v>26000</v>
      </c>
      <c r="P26">
        <v>130000</v>
      </c>
      <c r="Q26" s="35" t="str">
        <f>"S"&amp;_xlfn.ISOWEEKNUM(Semaine_1[[#This Row],[Date]])</f>
        <v>S32</v>
      </c>
      <c r="R26" s="35" t="str">
        <f>TEXT(Semaine_1[[#This Row],[Date]],"MMMM")</f>
        <v>août</v>
      </c>
    </row>
    <row r="27" spans="1:18" x14ac:dyDescent="0.45">
      <c r="A27" s="1">
        <v>45873</v>
      </c>
      <c r="B27" t="s">
        <v>32</v>
      </c>
      <c r="C27" t="s">
        <v>33</v>
      </c>
      <c r="D27" t="s">
        <v>38</v>
      </c>
      <c r="E27" t="s">
        <v>134</v>
      </c>
      <c r="F27">
        <v>773942143</v>
      </c>
      <c r="G27" t="s">
        <v>16</v>
      </c>
      <c r="I27" t="s">
        <v>17</v>
      </c>
      <c r="J27" t="s">
        <v>18</v>
      </c>
      <c r="L27" s="4" t="s">
        <v>94</v>
      </c>
      <c r="O27"/>
      <c r="P27"/>
      <c r="Q27" s="35" t="str">
        <f>"S"&amp;_xlfn.ISOWEEKNUM(Semaine_1[[#This Row],[Date]])</f>
        <v>S32</v>
      </c>
      <c r="R27" s="35" t="str">
        <f>TEXT(Semaine_1[[#This Row],[Date]],"MMMM")</f>
        <v>août</v>
      </c>
    </row>
    <row r="28" spans="1:18" x14ac:dyDescent="0.45">
      <c r="A28" s="1">
        <v>45873</v>
      </c>
      <c r="B28" t="s">
        <v>32</v>
      </c>
      <c r="C28" t="s">
        <v>33</v>
      </c>
      <c r="D28" t="s">
        <v>38</v>
      </c>
      <c r="E28" t="s">
        <v>135</v>
      </c>
      <c r="F28">
        <v>776923531</v>
      </c>
      <c r="G28" t="s">
        <v>16</v>
      </c>
      <c r="I28" t="s">
        <v>17</v>
      </c>
      <c r="J28" t="s">
        <v>18</v>
      </c>
      <c r="L28" s="4" t="s">
        <v>136</v>
      </c>
      <c r="O28"/>
      <c r="P28"/>
      <c r="Q28" s="35" t="str">
        <f>"S"&amp;_xlfn.ISOWEEKNUM(Semaine_1[[#This Row],[Date]])</f>
        <v>S32</v>
      </c>
      <c r="R28" s="35" t="str">
        <f>TEXT(Semaine_1[[#This Row],[Date]],"MMMM")</f>
        <v>août</v>
      </c>
    </row>
    <row r="29" spans="1:18" x14ac:dyDescent="0.45">
      <c r="A29" s="1">
        <v>45873</v>
      </c>
      <c r="B29" t="s">
        <v>32</v>
      </c>
      <c r="C29" t="s">
        <v>33</v>
      </c>
      <c r="D29" t="s">
        <v>38</v>
      </c>
      <c r="E29" t="s">
        <v>137</v>
      </c>
      <c r="F29">
        <v>775467226</v>
      </c>
      <c r="G29" t="s">
        <v>23</v>
      </c>
      <c r="I29" t="s">
        <v>20</v>
      </c>
      <c r="J29" t="s">
        <v>18</v>
      </c>
      <c r="L29" s="4" t="s">
        <v>138</v>
      </c>
      <c r="O29"/>
      <c r="P29"/>
      <c r="Q29" s="35" t="str">
        <f>"S"&amp;_xlfn.ISOWEEKNUM(Semaine_1[[#This Row],[Date]])</f>
        <v>S32</v>
      </c>
      <c r="R29" s="35" t="str">
        <f>TEXT(Semaine_1[[#This Row],[Date]],"MMMM")</f>
        <v>août</v>
      </c>
    </row>
    <row r="30" spans="1:18" x14ac:dyDescent="0.45">
      <c r="A30" s="1">
        <v>45873</v>
      </c>
      <c r="B30" t="s">
        <v>32</v>
      </c>
      <c r="C30" t="s">
        <v>33</v>
      </c>
      <c r="D30" t="s">
        <v>38</v>
      </c>
      <c r="E30" t="s">
        <v>139</v>
      </c>
      <c r="F30">
        <v>776194079</v>
      </c>
      <c r="G30" t="s">
        <v>23</v>
      </c>
      <c r="I30" t="s">
        <v>20</v>
      </c>
      <c r="J30" t="s">
        <v>18</v>
      </c>
      <c r="L30" s="4" t="s">
        <v>93</v>
      </c>
      <c r="O30"/>
      <c r="P30"/>
      <c r="Q30" s="35" t="str">
        <f>"S"&amp;_xlfn.ISOWEEKNUM(Semaine_1[[#This Row],[Date]])</f>
        <v>S32</v>
      </c>
      <c r="R30" s="35" t="str">
        <f>TEXT(Semaine_1[[#This Row],[Date]],"MMMM")</f>
        <v>août</v>
      </c>
    </row>
    <row r="31" spans="1:18" x14ac:dyDescent="0.45">
      <c r="A31" s="1">
        <v>45873</v>
      </c>
      <c r="B31" t="s">
        <v>25</v>
      </c>
      <c r="C31" t="s">
        <v>26</v>
      </c>
      <c r="D31" t="s">
        <v>66</v>
      </c>
      <c r="E31" t="s">
        <v>72</v>
      </c>
      <c r="F31">
        <v>775405969</v>
      </c>
      <c r="G31" t="s">
        <v>16</v>
      </c>
      <c r="I31" t="s">
        <v>20</v>
      </c>
      <c r="J31" t="s">
        <v>30</v>
      </c>
      <c r="L31" s="4" t="s">
        <v>140</v>
      </c>
      <c r="M31" t="s">
        <v>29</v>
      </c>
      <c r="N31">
        <v>25</v>
      </c>
      <c r="O31">
        <v>26000</v>
      </c>
      <c r="P31">
        <v>650000</v>
      </c>
      <c r="Q31" s="35" t="str">
        <f>"S"&amp;_xlfn.ISOWEEKNUM(Semaine_1[[#This Row],[Date]])</f>
        <v>S32</v>
      </c>
      <c r="R31" s="35" t="str">
        <f>TEXT(Semaine_1[[#This Row],[Date]],"MMMM")</f>
        <v>août</v>
      </c>
    </row>
    <row r="32" spans="1:18" ht="28.5" x14ac:dyDescent="0.45">
      <c r="A32" s="1">
        <v>45873</v>
      </c>
      <c r="B32" t="s">
        <v>25</v>
      </c>
      <c r="C32" t="s">
        <v>26</v>
      </c>
      <c r="D32" t="s">
        <v>66</v>
      </c>
      <c r="E32" t="s">
        <v>67</v>
      </c>
      <c r="F32">
        <v>762852932</v>
      </c>
      <c r="G32" t="s">
        <v>16</v>
      </c>
      <c r="I32" t="s">
        <v>20</v>
      </c>
      <c r="J32" t="s">
        <v>18</v>
      </c>
      <c r="L32" s="4" t="s">
        <v>141</v>
      </c>
      <c r="O32"/>
      <c r="P32"/>
      <c r="Q32" s="35" t="str">
        <f>"S"&amp;_xlfn.ISOWEEKNUM(Semaine_1[[#This Row],[Date]])</f>
        <v>S32</v>
      </c>
      <c r="R32" s="35" t="str">
        <f>TEXT(Semaine_1[[#This Row],[Date]],"MMMM")</f>
        <v>août</v>
      </c>
    </row>
    <row r="33" spans="1:18" ht="28.5" x14ac:dyDescent="0.45">
      <c r="A33" s="1">
        <v>45873</v>
      </c>
      <c r="B33" t="s">
        <v>25</v>
      </c>
      <c r="C33" t="s">
        <v>26</v>
      </c>
      <c r="D33" t="s">
        <v>66</v>
      </c>
      <c r="E33" t="s">
        <v>106</v>
      </c>
      <c r="F33">
        <v>776503464</v>
      </c>
      <c r="G33" t="s">
        <v>23</v>
      </c>
      <c r="I33" t="s">
        <v>20</v>
      </c>
      <c r="J33" t="s">
        <v>18</v>
      </c>
      <c r="L33" s="4" t="s">
        <v>142</v>
      </c>
      <c r="O33"/>
      <c r="P33"/>
      <c r="Q33" s="35" t="str">
        <f>"S"&amp;_xlfn.ISOWEEKNUM(Semaine_1[[#This Row],[Date]])</f>
        <v>S32</v>
      </c>
      <c r="R33" s="35" t="str">
        <f>TEXT(Semaine_1[[#This Row],[Date]],"MMMM")</f>
        <v>août</v>
      </c>
    </row>
    <row r="34" spans="1:18" x14ac:dyDescent="0.45">
      <c r="A34" s="1">
        <v>45873</v>
      </c>
      <c r="B34" t="s">
        <v>25</v>
      </c>
      <c r="C34" t="s">
        <v>26</v>
      </c>
      <c r="D34" t="s">
        <v>66</v>
      </c>
      <c r="E34" t="s">
        <v>69</v>
      </c>
      <c r="F34">
        <v>774245132</v>
      </c>
      <c r="G34" t="s">
        <v>23</v>
      </c>
      <c r="I34" t="s">
        <v>20</v>
      </c>
      <c r="J34" t="s">
        <v>18</v>
      </c>
      <c r="L34" s="4" t="s">
        <v>143</v>
      </c>
      <c r="O34"/>
      <c r="P34"/>
      <c r="Q34" s="35" t="str">
        <f>"S"&amp;_xlfn.ISOWEEKNUM(Semaine_1[[#This Row],[Date]])</f>
        <v>S32</v>
      </c>
      <c r="R34" s="35" t="str">
        <f>TEXT(Semaine_1[[#This Row],[Date]],"MMMM")</f>
        <v>août</v>
      </c>
    </row>
    <row r="35" spans="1:18" x14ac:dyDescent="0.45">
      <c r="A35" s="1">
        <v>45873</v>
      </c>
      <c r="B35" t="s">
        <v>25</v>
      </c>
      <c r="C35" t="s">
        <v>26</v>
      </c>
      <c r="D35" t="s">
        <v>37</v>
      </c>
      <c r="E35" t="s">
        <v>105</v>
      </c>
      <c r="F35">
        <v>778494608</v>
      </c>
      <c r="G35" t="s">
        <v>23</v>
      </c>
      <c r="I35" t="s">
        <v>20</v>
      </c>
      <c r="J35" t="s">
        <v>24</v>
      </c>
      <c r="K35" t="s">
        <v>117</v>
      </c>
      <c r="L35" s="4" t="s">
        <v>28</v>
      </c>
      <c r="M35" t="s">
        <v>29</v>
      </c>
      <c r="N35">
        <v>20</v>
      </c>
      <c r="O35">
        <v>26000</v>
      </c>
      <c r="P35">
        <v>520000</v>
      </c>
      <c r="Q35" s="35" t="str">
        <f>"S"&amp;_xlfn.ISOWEEKNUM(Semaine_1[[#This Row],[Date]])</f>
        <v>S32</v>
      </c>
      <c r="R35" s="35" t="str">
        <f>TEXT(Semaine_1[[#This Row],[Date]],"MMMM")</f>
        <v>août</v>
      </c>
    </row>
    <row r="36" spans="1:18" ht="28.5" x14ac:dyDescent="0.45">
      <c r="A36" s="1">
        <v>45873</v>
      </c>
      <c r="B36" t="s">
        <v>25</v>
      </c>
      <c r="C36" t="s">
        <v>26</v>
      </c>
      <c r="D36" t="s">
        <v>66</v>
      </c>
      <c r="E36" t="s">
        <v>110</v>
      </c>
      <c r="F36">
        <v>776179093</v>
      </c>
      <c r="G36" t="s">
        <v>16</v>
      </c>
      <c r="I36" t="s">
        <v>17</v>
      </c>
      <c r="J36" t="s">
        <v>18</v>
      </c>
      <c r="L36" s="4" t="s">
        <v>144</v>
      </c>
      <c r="O36"/>
      <c r="P36"/>
      <c r="Q36" s="35" t="str">
        <f>"S"&amp;_xlfn.ISOWEEKNUM(Semaine_1[[#This Row],[Date]])</f>
        <v>S32</v>
      </c>
      <c r="R36" s="35" t="str">
        <f>TEXT(Semaine_1[[#This Row],[Date]],"MMMM")</f>
        <v>août</v>
      </c>
    </row>
    <row r="37" spans="1:18" ht="28.5" x14ac:dyDescent="0.45">
      <c r="A37" s="1">
        <v>45873</v>
      </c>
      <c r="B37" t="s">
        <v>14</v>
      </c>
      <c r="C37" t="s">
        <v>15</v>
      </c>
      <c r="D37" t="s">
        <v>42</v>
      </c>
      <c r="E37" t="s">
        <v>111</v>
      </c>
      <c r="F37">
        <v>776367168</v>
      </c>
      <c r="G37" t="s">
        <v>23</v>
      </c>
      <c r="I37" t="s">
        <v>20</v>
      </c>
      <c r="J37" t="s">
        <v>18</v>
      </c>
      <c r="L37" s="4" t="s">
        <v>145</v>
      </c>
      <c r="O37"/>
      <c r="P37"/>
      <c r="Q37" s="35" t="str">
        <f>"S"&amp;_xlfn.ISOWEEKNUM(Semaine_1[[#This Row],[Date]])</f>
        <v>S32</v>
      </c>
      <c r="R37" s="35" t="str">
        <f>TEXT(Semaine_1[[#This Row],[Date]],"MMMM")</f>
        <v>août</v>
      </c>
    </row>
    <row r="38" spans="1:18" x14ac:dyDescent="0.45">
      <c r="A38" s="1">
        <v>45873</v>
      </c>
      <c r="B38" t="s">
        <v>14</v>
      </c>
      <c r="C38" t="s">
        <v>15</v>
      </c>
      <c r="D38" t="s">
        <v>42</v>
      </c>
      <c r="E38" t="s">
        <v>59</v>
      </c>
      <c r="F38">
        <v>777262311</v>
      </c>
      <c r="G38" t="s">
        <v>23</v>
      </c>
      <c r="I38" t="s">
        <v>17</v>
      </c>
      <c r="J38" t="s">
        <v>18</v>
      </c>
      <c r="L38" s="4" t="s">
        <v>86</v>
      </c>
      <c r="O38"/>
      <c r="P38"/>
      <c r="Q38" s="35" t="str">
        <f>"S"&amp;_xlfn.ISOWEEKNUM(Semaine_1[[#This Row],[Date]])</f>
        <v>S32</v>
      </c>
      <c r="R38" s="35" t="str">
        <f>TEXT(Semaine_1[[#This Row],[Date]],"MMMM")</f>
        <v>août</v>
      </c>
    </row>
    <row r="39" spans="1:18" x14ac:dyDescent="0.45">
      <c r="A39" s="1">
        <v>45873</v>
      </c>
      <c r="B39" t="s">
        <v>14</v>
      </c>
      <c r="C39" t="s">
        <v>15</v>
      </c>
      <c r="D39" t="s">
        <v>42</v>
      </c>
      <c r="E39" t="s">
        <v>112</v>
      </c>
      <c r="F39">
        <v>775538380</v>
      </c>
      <c r="G39" t="s">
        <v>23</v>
      </c>
      <c r="I39" t="s">
        <v>17</v>
      </c>
      <c r="J39" t="s">
        <v>18</v>
      </c>
      <c r="L39" s="4" t="s">
        <v>146</v>
      </c>
      <c r="O39"/>
      <c r="P39"/>
      <c r="Q39" s="35" t="str">
        <f>"S"&amp;_xlfn.ISOWEEKNUM(Semaine_1[[#This Row],[Date]])</f>
        <v>S32</v>
      </c>
      <c r="R39" s="35" t="str">
        <f>TEXT(Semaine_1[[#This Row],[Date]],"MMMM")</f>
        <v>août</v>
      </c>
    </row>
    <row r="40" spans="1:18" x14ac:dyDescent="0.45">
      <c r="A40" s="1">
        <v>45873</v>
      </c>
      <c r="B40" t="s">
        <v>25</v>
      </c>
      <c r="C40" t="s">
        <v>26</v>
      </c>
      <c r="D40" t="s">
        <v>37</v>
      </c>
      <c r="E40" t="s">
        <v>105</v>
      </c>
      <c r="F40">
        <v>778494608</v>
      </c>
      <c r="G40" t="s">
        <v>23</v>
      </c>
      <c r="I40" t="s">
        <v>20</v>
      </c>
      <c r="J40" t="s">
        <v>24</v>
      </c>
      <c r="K40" t="s">
        <v>117</v>
      </c>
      <c r="L40" s="4" t="s">
        <v>28</v>
      </c>
      <c r="M40" t="s">
        <v>27</v>
      </c>
      <c r="N40">
        <v>50</v>
      </c>
      <c r="O40">
        <v>31000</v>
      </c>
      <c r="P40">
        <v>1550000</v>
      </c>
      <c r="Q40" s="35" t="str">
        <f>"S"&amp;_xlfn.ISOWEEKNUM(Semaine_1[[#This Row],[Date]])</f>
        <v>S32</v>
      </c>
      <c r="R40" s="35" t="str">
        <f>TEXT(Semaine_1[[#This Row],[Date]],"MMMM")</f>
        <v>août</v>
      </c>
    </row>
    <row r="41" spans="1:18" x14ac:dyDescent="0.45">
      <c r="A41" s="1">
        <v>45873</v>
      </c>
      <c r="B41" t="s">
        <v>25</v>
      </c>
      <c r="C41" t="s">
        <v>26</v>
      </c>
      <c r="D41" t="s">
        <v>40</v>
      </c>
      <c r="E41" t="s">
        <v>41</v>
      </c>
      <c r="F41">
        <v>781282357</v>
      </c>
      <c r="G41" t="s">
        <v>23</v>
      </c>
      <c r="I41" t="s">
        <v>20</v>
      </c>
      <c r="J41" t="s">
        <v>24</v>
      </c>
      <c r="K41" t="s">
        <v>117</v>
      </c>
      <c r="L41" s="4" t="s">
        <v>28</v>
      </c>
      <c r="M41" t="s">
        <v>29</v>
      </c>
      <c r="N41">
        <v>50</v>
      </c>
      <c r="O41">
        <v>26000</v>
      </c>
      <c r="P41">
        <v>1300000</v>
      </c>
      <c r="Q41" s="35" t="str">
        <f>"S"&amp;_xlfn.ISOWEEKNUM(Semaine_1[[#This Row],[Date]])</f>
        <v>S32</v>
      </c>
      <c r="R41" s="35" t="str">
        <f>TEXT(Semaine_1[[#This Row],[Date]],"MMMM")</f>
        <v>août</v>
      </c>
    </row>
    <row r="42" spans="1:18" x14ac:dyDescent="0.45">
      <c r="A42" s="1">
        <v>45873</v>
      </c>
      <c r="B42" t="s">
        <v>14</v>
      </c>
      <c r="C42" t="s">
        <v>15</v>
      </c>
      <c r="D42" t="s">
        <v>42</v>
      </c>
      <c r="E42" t="s">
        <v>114</v>
      </c>
      <c r="F42">
        <v>773248259</v>
      </c>
      <c r="G42" t="s">
        <v>19</v>
      </c>
      <c r="I42" t="s">
        <v>20</v>
      </c>
      <c r="J42" t="s">
        <v>18</v>
      </c>
      <c r="L42" s="4" t="s">
        <v>104</v>
      </c>
      <c r="O42"/>
      <c r="P42"/>
      <c r="Q42" s="35" t="str">
        <f>"S"&amp;_xlfn.ISOWEEKNUM(Semaine_1[[#This Row],[Date]])</f>
        <v>S32</v>
      </c>
      <c r="R42" s="35" t="str">
        <f>TEXT(Semaine_1[[#This Row],[Date]],"MMMM")</f>
        <v>août</v>
      </c>
    </row>
    <row r="43" spans="1:18" ht="28.5" x14ac:dyDescent="0.45">
      <c r="A43" s="1">
        <v>45874</v>
      </c>
      <c r="B43" t="s">
        <v>21</v>
      </c>
      <c r="C43" t="s">
        <v>22</v>
      </c>
      <c r="D43" t="s">
        <v>147</v>
      </c>
      <c r="E43" t="s">
        <v>148</v>
      </c>
      <c r="F43">
        <v>772540776</v>
      </c>
      <c r="G43" t="s">
        <v>149</v>
      </c>
      <c r="I43" t="s">
        <v>17</v>
      </c>
      <c r="J43" t="s">
        <v>18</v>
      </c>
      <c r="L43" s="4" t="s">
        <v>150</v>
      </c>
      <c r="Q43" s="35" t="str">
        <f>"S"&amp;_xlfn.ISOWEEKNUM(Semaine_1[[#This Row],[Date]])</f>
        <v>S32</v>
      </c>
      <c r="R43" s="35" t="str">
        <f>TEXT(Semaine_1[[#This Row],[Date]],"MMMM")</f>
        <v>août</v>
      </c>
    </row>
    <row r="44" spans="1:18" ht="28.5" x14ac:dyDescent="0.45">
      <c r="A44" s="1">
        <v>45874</v>
      </c>
      <c r="B44" t="s">
        <v>25</v>
      </c>
      <c r="C44" t="s">
        <v>26</v>
      </c>
      <c r="D44" t="s">
        <v>40</v>
      </c>
      <c r="E44" t="s">
        <v>151</v>
      </c>
      <c r="F44">
        <v>786312198</v>
      </c>
      <c r="G44" t="s">
        <v>23</v>
      </c>
      <c r="I44" t="s">
        <v>20</v>
      </c>
      <c r="J44" t="s">
        <v>18</v>
      </c>
      <c r="L44" s="4" t="s">
        <v>152</v>
      </c>
      <c r="Q44" s="35" t="str">
        <f>"S"&amp;_xlfn.ISOWEEKNUM(Semaine_1[[#This Row],[Date]])</f>
        <v>S32</v>
      </c>
      <c r="R44" s="35" t="str">
        <f>TEXT(Semaine_1[[#This Row],[Date]],"MMMM")</f>
        <v>août</v>
      </c>
    </row>
    <row r="45" spans="1:18" x14ac:dyDescent="0.45">
      <c r="A45" s="1">
        <v>45874</v>
      </c>
      <c r="B45" t="s">
        <v>25</v>
      </c>
      <c r="C45" t="s">
        <v>26</v>
      </c>
      <c r="D45" t="s">
        <v>40</v>
      </c>
      <c r="E45" t="s">
        <v>41</v>
      </c>
      <c r="F45">
        <v>781282357</v>
      </c>
      <c r="G45" t="s">
        <v>23</v>
      </c>
      <c r="I45" t="s">
        <v>20</v>
      </c>
      <c r="J45" t="s">
        <v>18</v>
      </c>
      <c r="L45" s="4" t="s">
        <v>153</v>
      </c>
      <c r="Q45" s="35" t="str">
        <f>"S"&amp;_xlfn.ISOWEEKNUM(Semaine_1[[#This Row],[Date]])</f>
        <v>S32</v>
      </c>
      <c r="R45" s="35" t="str">
        <f>TEXT(Semaine_1[[#This Row],[Date]],"MMMM")</f>
        <v>août</v>
      </c>
    </row>
    <row r="46" spans="1:18" ht="28.5" x14ac:dyDescent="0.45">
      <c r="A46" s="1">
        <v>45874</v>
      </c>
      <c r="B46" t="s">
        <v>25</v>
      </c>
      <c r="C46" t="s">
        <v>26</v>
      </c>
      <c r="D46" t="s">
        <v>40</v>
      </c>
      <c r="E46" t="s">
        <v>154</v>
      </c>
      <c r="F46">
        <v>773759809</v>
      </c>
      <c r="G46" t="s">
        <v>23</v>
      </c>
      <c r="I46" t="s">
        <v>17</v>
      </c>
      <c r="J46" t="s">
        <v>18</v>
      </c>
      <c r="L46" s="4" t="s">
        <v>155</v>
      </c>
      <c r="Q46" s="35" t="str">
        <f>"S"&amp;_xlfn.ISOWEEKNUM(Semaine_1[[#This Row],[Date]])</f>
        <v>S32</v>
      </c>
      <c r="R46" s="35" t="str">
        <f>TEXT(Semaine_1[[#This Row],[Date]],"MMMM")</f>
        <v>août</v>
      </c>
    </row>
    <row r="47" spans="1:18" x14ac:dyDescent="0.45">
      <c r="A47" s="1">
        <v>45874</v>
      </c>
      <c r="B47" t="s">
        <v>34</v>
      </c>
      <c r="C47" t="s">
        <v>95</v>
      </c>
      <c r="D47" t="s">
        <v>156</v>
      </c>
      <c r="E47" t="s">
        <v>157</v>
      </c>
      <c r="F47">
        <v>773635629</v>
      </c>
      <c r="G47" t="s">
        <v>23</v>
      </c>
      <c r="I47" t="s">
        <v>17</v>
      </c>
      <c r="J47" t="s">
        <v>18</v>
      </c>
      <c r="L47" s="4" t="s">
        <v>158</v>
      </c>
      <c r="Q47" s="35" t="str">
        <f>"S"&amp;_xlfn.ISOWEEKNUM(Semaine_1[[#This Row],[Date]])</f>
        <v>S32</v>
      </c>
      <c r="R47" s="35" t="str">
        <f>TEXT(Semaine_1[[#This Row],[Date]],"MMMM")</f>
        <v>août</v>
      </c>
    </row>
    <row r="48" spans="1:18" ht="28.5" x14ac:dyDescent="0.45">
      <c r="A48" s="1">
        <v>45874</v>
      </c>
      <c r="B48" t="s">
        <v>34</v>
      </c>
      <c r="C48" t="s">
        <v>95</v>
      </c>
      <c r="D48" t="s">
        <v>156</v>
      </c>
      <c r="E48" t="s">
        <v>159</v>
      </c>
      <c r="F48">
        <v>775602589</v>
      </c>
      <c r="G48" t="s">
        <v>23</v>
      </c>
      <c r="I48" t="s">
        <v>17</v>
      </c>
      <c r="J48" t="s">
        <v>18</v>
      </c>
      <c r="L48" s="4" t="s">
        <v>160</v>
      </c>
      <c r="Q48" s="35" t="str">
        <f>"S"&amp;_xlfn.ISOWEEKNUM(Semaine_1[[#This Row],[Date]])</f>
        <v>S32</v>
      </c>
      <c r="R48" s="35" t="str">
        <f>TEXT(Semaine_1[[#This Row],[Date]],"MMMM")</f>
        <v>août</v>
      </c>
    </row>
    <row r="49" spans="1:18" ht="42.75" x14ac:dyDescent="0.45">
      <c r="A49" s="1">
        <v>45874</v>
      </c>
      <c r="B49" t="s">
        <v>34</v>
      </c>
      <c r="C49" t="s">
        <v>95</v>
      </c>
      <c r="D49" t="s">
        <v>156</v>
      </c>
      <c r="E49" t="s">
        <v>161</v>
      </c>
      <c r="F49">
        <v>784227996</v>
      </c>
      <c r="G49" t="s">
        <v>23</v>
      </c>
      <c r="I49" t="s">
        <v>20</v>
      </c>
      <c r="J49" t="s">
        <v>18</v>
      </c>
      <c r="L49" s="4" t="s">
        <v>162</v>
      </c>
      <c r="Q49" s="35" t="str">
        <f>"S"&amp;_xlfn.ISOWEEKNUM(Semaine_1[[#This Row],[Date]])</f>
        <v>S32</v>
      </c>
      <c r="R49" s="35" t="str">
        <f>TEXT(Semaine_1[[#This Row],[Date]],"MMMM")</f>
        <v>août</v>
      </c>
    </row>
    <row r="50" spans="1:18" x14ac:dyDescent="0.45">
      <c r="A50" s="1">
        <v>45874</v>
      </c>
      <c r="B50" t="s">
        <v>34</v>
      </c>
      <c r="C50" t="s">
        <v>95</v>
      </c>
      <c r="D50" t="s">
        <v>156</v>
      </c>
      <c r="E50" t="s">
        <v>163</v>
      </c>
      <c r="F50">
        <v>760224535</v>
      </c>
      <c r="G50" t="s">
        <v>16</v>
      </c>
      <c r="I50" t="s">
        <v>20</v>
      </c>
      <c r="J50" t="s">
        <v>30</v>
      </c>
      <c r="L50" s="4" t="s">
        <v>164</v>
      </c>
      <c r="M50" t="s">
        <v>29</v>
      </c>
      <c r="N50">
        <v>2</v>
      </c>
      <c r="O50" s="5">
        <v>26000</v>
      </c>
      <c r="P50" s="5">
        <v>52000</v>
      </c>
      <c r="Q50" s="35" t="str">
        <f>"S"&amp;_xlfn.ISOWEEKNUM(Semaine_1[[#This Row],[Date]])</f>
        <v>S32</v>
      </c>
      <c r="R50" s="35" t="str">
        <f>TEXT(Semaine_1[[#This Row],[Date]],"MMMM")</f>
        <v>août</v>
      </c>
    </row>
    <row r="51" spans="1:18" x14ac:dyDescent="0.45">
      <c r="A51" s="1">
        <v>45874</v>
      </c>
      <c r="B51" t="s">
        <v>34</v>
      </c>
      <c r="C51" t="s">
        <v>95</v>
      </c>
      <c r="D51" t="s">
        <v>156</v>
      </c>
      <c r="E51" t="s">
        <v>165</v>
      </c>
      <c r="F51">
        <v>774330364</v>
      </c>
      <c r="G51" t="s">
        <v>16</v>
      </c>
      <c r="I51" t="s">
        <v>17</v>
      </c>
      <c r="J51" t="s">
        <v>18</v>
      </c>
      <c r="L51" s="4" t="s">
        <v>166</v>
      </c>
      <c r="Q51" s="35" t="str">
        <f>"S"&amp;_xlfn.ISOWEEKNUM(Semaine_1[[#This Row],[Date]])</f>
        <v>S32</v>
      </c>
      <c r="R51" s="35" t="str">
        <f>TEXT(Semaine_1[[#This Row],[Date]],"MMMM")</f>
        <v>août</v>
      </c>
    </row>
    <row r="52" spans="1:18" x14ac:dyDescent="0.45">
      <c r="A52" s="1">
        <v>45874</v>
      </c>
      <c r="B52" t="s">
        <v>34</v>
      </c>
      <c r="C52" t="s">
        <v>95</v>
      </c>
      <c r="D52" t="s">
        <v>156</v>
      </c>
      <c r="E52" t="s">
        <v>98</v>
      </c>
      <c r="F52">
        <v>771377243</v>
      </c>
      <c r="G52" t="s">
        <v>19</v>
      </c>
      <c r="I52" t="s">
        <v>20</v>
      </c>
      <c r="J52" t="s">
        <v>30</v>
      </c>
      <c r="L52" s="4" t="s">
        <v>167</v>
      </c>
      <c r="M52" t="s">
        <v>168</v>
      </c>
      <c r="N52">
        <v>2</v>
      </c>
      <c r="O52" s="5">
        <v>10250</v>
      </c>
      <c r="P52" s="5">
        <v>20500</v>
      </c>
      <c r="Q52" s="35" t="str">
        <f>"S"&amp;_xlfn.ISOWEEKNUM(Semaine_1[[#This Row],[Date]])</f>
        <v>S32</v>
      </c>
      <c r="R52" s="35" t="str">
        <f>TEXT(Semaine_1[[#This Row],[Date]],"MMMM")</f>
        <v>août</v>
      </c>
    </row>
    <row r="53" spans="1:18" x14ac:dyDescent="0.45">
      <c r="A53" s="1">
        <v>45874</v>
      </c>
      <c r="B53" t="s">
        <v>34</v>
      </c>
      <c r="C53" t="s">
        <v>95</v>
      </c>
      <c r="D53" t="s">
        <v>156</v>
      </c>
      <c r="E53" t="s">
        <v>98</v>
      </c>
      <c r="F53">
        <v>771377243</v>
      </c>
      <c r="G53" t="s">
        <v>19</v>
      </c>
      <c r="I53" t="s">
        <v>20</v>
      </c>
      <c r="J53" t="s">
        <v>30</v>
      </c>
      <c r="L53" s="4" t="s">
        <v>167</v>
      </c>
      <c r="M53" t="s">
        <v>169</v>
      </c>
      <c r="N53">
        <v>1</v>
      </c>
      <c r="O53" s="5">
        <v>7500</v>
      </c>
      <c r="P53" s="5">
        <v>7500</v>
      </c>
      <c r="Q53" s="35" t="str">
        <f>"S"&amp;_xlfn.ISOWEEKNUM(Semaine_1[[#This Row],[Date]])</f>
        <v>S32</v>
      </c>
      <c r="R53" s="35" t="str">
        <f>TEXT(Semaine_1[[#This Row],[Date]],"MMMM")</f>
        <v>août</v>
      </c>
    </row>
    <row r="54" spans="1:18" x14ac:dyDescent="0.45">
      <c r="A54" s="1">
        <v>45874</v>
      </c>
      <c r="B54" t="s">
        <v>34</v>
      </c>
      <c r="C54" t="s">
        <v>95</v>
      </c>
      <c r="D54" t="s">
        <v>156</v>
      </c>
      <c r="E54" t="s">
        <v>170</v>
      </c>
      <c r="F54">
        <v>778000021</v>
      </c>
      <c r="G54" t="s">
        <v>19</v>
      </c>
      <c r="I54" t="s">
        <v>20</v>
      </c>
      <c r="J54" t="s">
        <v>18</v>
      </c>
      <c r="L54" s="4" t="s">
        <v>171</v>
      </c>
      <c r="Q54" s="35" t="str">
        <f>"S"&amp;_xlfn.ISOWEEKNUM(Semaine_1[[#This Row],[Date]])</f>
        <v>S32</v>
      </c>
      <c r="R54" s="35" t="str">
        <f>TEXT(Semaine_1[[#This Row],[Date]],"MMMM")</f>
        <v>août</v>
      </c>
    </row>
    <row r="55" spans="1:18" x14ac:dyDescent="0.45">
      <c r="A55" s="1">
        <v>45874</v>
      </c>
      <c r="B55" t="s">
        <v>34</v>
      </c>
      <c r="C55" t="s">
        <v>95</v>
      </c>
      <c r="D55" t="s">
        <v>156</v>
      </c>
      <c r="E55" t="s">
        <v>172</v>
      </c>
      <c r="F55">
        <v>779763759</v>
      </c>
      <c r="G55" t="s">
        <v>19</v>
      </c>
      <c r="I55" t="s">
        <v>20</v>
      </c>
      <c r="J55" t="s">
        <v>18</v>
      </c>
      <c r="L55" s="4" t="s">
        <v>173</v>
      </c>
      <c r="Q55" s="35" t="str">
        <f>"S"&amp;_xlfn.ISOWEEKNUM(Semaine_1[[#This Row],[Date]])</f>
        <v>S32</v>
      </c>
      <c r="R55" s="35" t="str">
        <f>TEXT(Semaine_1[[#This Row],[Date]],"MMMM")</f>
        <v>août</v>
      </c>
    </row>
    <row r="56" spans="1:18" x14ac:dyDescent="0.45">
      <c r="A56" s="1">
        <v>45874</v>
      </c>
      <c r="B56" t="s">
        <v>34</v>
      </c>
      <c r="C56" t="s">
        <v>95</v>
      </c>
      <c r="D56" t="s">
        <v>156</v>
      </c>
      <c r="E56" t="s">
        <v>174</v>
      </c>
      <c r="F56">
        <v>771023656</v>
      </c>
      <c r="G56" t="s">
        <v>16</v>
      </c>
      <c r="I56" t="s">
        <v>17</v>
      </c>
      <c r="J56" t="s">
        <v>18</v>
      </c>
      <c r="L56" s="4" t="s">
        <v>166</v>
      </c>
      <c r="Q56" s="35" t="str">
        <f>"S"&amp;_xlfn.ISOWEEKNUM(Semaine_1[[#This Row],[Date]])</f>
        <v>S32</v>
      </c>
      <c r="R56" s="35" t="str">
        <f>TEXT(Semaine_1[[#This Row],[Date]],"MMMM")</f>
        <v>août</v>
      </c>
    </row>
    <row r="57" spans="1:18" x14ac:dyDescent="0.45">
      <c r="A57" s="1">
        <v>45874</v>
      </c>
      <c r="B57" t="s">
        <v>34</v>
      </c>
      <c r="C57" t="s">
        <v>95</v>
      </c>
      <c r="D57" t="s">
        <v>156</v>
      </c>
      <c r="E57" t="s">
        <v>175</v>
      </c>
      <c r="F57">
        <v>784267292</v>
      </c>
      <c r="G57" t="s">
        <v>16</v>
      </c>
      <c r="I57" t="s">
        <v>17</v>
      </c>
      <c r="J57" t="s">
        <v>18</v>
      </c>
      <c r="L57" s="4" t="s">
        <v>176</v>
      </c>
      <c r="Q57" s="35" t="str">
        <f>"S"&amp;_xlfn.ISOWEEKNUM(Semaine_1[[#This Row],[Date]])</f>
        <v>S32</v>
      </c>
      <c r="R57" s="35" t="str">
        <f>TEXT(Semaine_1[[#This Row],[Date]],"MMMM")</f>
        <v>août</v>
      </c>
    </row>
    <row r="58" spans="1:18" x14ac:dyDescent="0.45">
      <c r="A58" s="1">
        <v>45874</v>
      </c>
      <c r="B58" t="s">
        <v>34</v>
      </c>
      <c r="C58" t="s">
        <v>95</v>
      </c>
      <c r="D58" t="s">
        <v>156</v>
      </c>
      <c r="E58" t="s">
        <v>177</v>
      </c>
      <c r="F58">
        <v>707077072</v>
      </c>
      <c r="G58" t="s">
        <v>19</v>
      </c>
      <c r="I58" t="s">
        <v>17</v>
      </c>
      <c r="J58" t="s">
        <v>18</v>
      </c>
      <c r="L58" s="4" t="s">
        <v>178</v>
      </c>
      <c r="Q58" s="35" t="str">
        <f>"S"&amp;_xlfn.ISOWEEKNUM(Semaine_1[[#This Row],[Date]])</f>
        <v>S32</v>
      </c>
      <c r="R58" s="35" t="str">
        <f>TEXT(Semaine_1[[#This Row],[Date]],"MMMM")</f>
        <v>août</v>
      </c>
    </row>
    <row r="59" spans="1:18" x14ac:dyDescent="0.45">
      <c r="A59" s="1">
        <v>45874</v>
      </c>
      <c r="B59" t="s">
        <v>34</v>
      </c>
      <c r="C59" t="s">
        <v>95</v>
      </c>
      <c r="D59" t="s">
        <v>156</v>
      </c>
      <c r="E59" t="s">
        <v>179</v>
      </c>
      <c r="F59">
        <v>773523587</v>
      </c>
      <c r="G59" t="s">
        <v>16</v>
      </c>
      <c r="I59" t="s">
        <v>17</v>
      </c>
      <c r="J59" t="s">
        <v>18</v>
      </c>
      <c r="L59" s="4" t="s">
        <v>180</v>
      </c>
      <c r="Q59" s="35" t="str">
        <f>"S"&amp;_xlfn.ISOWEEKNUM(Semaine_1[[#This Row],[Date]])</f>
        <v>S32</v>
      </c>
      <c r="R59" s="35" t="str">
        <f>TEXT(Semaine_1[[#This Row],[Date]],"MMMM")</f>
        <v>août</v>
      </c>
    </row>
    <row r="60" spans="1:18" x14ac:dyDescent="0.45">
      <c r="A60" s="1">
        <v>45874</v>
      </c>
      <c r="B60" t="s">
        <v>34</v>
      </c>
      <c r="C60" t="s">
        <v>95</v>
      </c>
      <c r="D60" t="s">
        <v>156</v>
      </c>
      <c r="E60" t="s">
        <v>181</v>
      </c>
      <c r="F60">
        <v>775601949</v>
      </c>
      <c r="G60" t="s">
        <v>23</v>
      </c>
      <c r="I60" t="s">
        <v>20</v>
      </c>
      <c r="J60" t="s">
        <v>18</v>
      </c>
      <c r="L60" s="4" t="s">
        <v>182</v>
      </c>
      <c r="Q60" s="35" t="str">
        <f>"S"&amp;_xlfn.ISOWEEKNUM(Semaine_1[[#This Row],[Date]])</f>
        <v>S32</v>
      </c>
      <c r="R60" s="35" t="str">
        <f>TEXT(Semaine_1[[#This Row],[Date]],"MMMM")</f>
        <v>août</v>
      </c>
    </row>
    <row r="61" spans="1:18" ht="28.5" x14ac:dyDescent="0.45">
      <c r="A61" s="1">
        <v>45874</v>
      </c>
      <c r="B61" t="s">
        <v>21</v>
      </c>
      <c r="C61" t="s">
        <v>22</v>
      </c>
      <c r="D61" t="s">
        <v>147</v>
      </c>
      <c r="E61" t="s">
        <v>183</v>
      </c>
      <c r="F61">
        <v>778579191</v>
      </c>
      <c r="G61" t="s">
        <v>23</v>
      </c>
      <c r="I61" t="s">
        <v>17</v>
      </c>
      <c r="J61" t="s">
        <v>18</v>
      </c>
      <c r="L61" s="4" t="s">
        <v>184</v>
      </c>
      <c r="Q61" s="35" t="str">
        <f>"S"&amp;_xlfn.ISOWEEKNUM(Semaine_1[[#This Row],[Date]])</f>
        <v>S32</v>
      </c>
      <c r="R61" s="35" t="str">
        <f>TEXT(Semaine_1[[#This Row],[Date]],"MMMM")</f>
        <v>août</v>
      </c>
    </row>
    <row r="62" spans="1:18" x14ac:dyDescent="0.45">
      <c r="A62" s="1">
        <v>45874</v>
      </c>
      <c r="B62" t="s">
        <v>25</v>
      </c>
      <c r="C62" t="s">
        <v>26</v>
      </c>
      <c r="D62" t="s">
        <v>40</v>
      </c>
      <c r="E62" t="s">
        <v>185</v>
      </c>
      <c r="F62">
        <v>773531341</v>
      </c>
      <c r="G62" t="s">
        <v>23</v>
      </c>
      <c r="I62" t="s">
        <v>20</v>
      </c>
      <c r="J62" t="s">
        <v>30</v>
      </c>
      <c r="L62" s="4" t="s">
        <v>186</v>
      </c>
      <c r="M62" t="s">
        <v>29</v>
      </c>
      <c r="N62">
        <v>200</v>
      </c>
      <c r="O62" s="5">
        <v>26000</v>
      </c>
      <c r="P62" s="5">
        <v>5200000</v>
      </c>
      <c r="Q62" s="35" t="str">
        <f>"S"&amp;_xlfn.ISOWEEKNUM(Semaine_1[[#This Row],[Date]])</f>
        <v>S32</v>
      </c>
      <c r="R62" s="35" t="str">
        <f>TEXT(Semaine_1[[#This Row],[Date]],"MMMM")</f>
        <v>août</v>
      </c>
    </row>
    <row r="63" spans="1:18" x14ac:dyDescent="0.45">
      <c r="A63" s="1">
        <v>45874</v>
      </c>
      <c r="B63" t="s">
        <v>34</v>
      </c>
      <c r="C63" t="s">
        <v>95</v>
      </c>
      <c r="D63" t="s">
        <v>156</v>
      </c>
      <c r="E63" t="s">
        <v>187</v>
      </c>
      <c r="F63">
        <v>761209176</v>
      </c>
      <c r="G63" t="s">
        <v>16</v>
      </c>
      <c r="I63" t="s">
        <v>17</v>
      </c>
      <c r="J63" t="s">
        <v>30</v>
      </c>
      <c r="L63" s="4" t="s">
        <v>188</v>
      </c>
      <c r="M63" t="s">
        <v>29</v>
      </c>
      <c r="N63">
        <v>1</v>
      </c>
      <c r="O63" s="5">
        <v>26000</v>
      </c>
      <c r="P63" s="5">
        <v>26000</v>
      </c>
      <c r="Q63" s="35" t="str">
        <f>"S"&amp;_xlfn.ISOWEEKNUM(Semaine_1[[#This Row],[Date]])</f>
        <v>S32</v>
      </c>
      <c r="R63" s="35" t="str">
        <f>TEXT(Semaine_1[[#This Row],[Date]],"MMMM")</f>
        <v>août</v>
      </c>
    </row>
    <row r="64" spans="1:18" ht="28.5" x14ac:dyDescent="0.45">
      <c r="A64" s="1">
        <v>45874</v>
      </c>
      <c r="B64" t="s">
        <v>25</v>
      </c>
      <c r="C64" t="s">
        <v>26</v>
      </c>
      <c r="D64" t="s">
        <v>40</v>
      </c>
      <c r="E64" t="s">
        <v>189</v>
      </c>
      <c r="F64">
        <v>770290375</v>
      </c>
      <c r="G64" t="s">
        <v>16</v>
      </c>
      <c r="I64" t="s">
        <v>20</v>
      </c>
      <c r="J64" t="s">
        <v>18</v>
      </c>
      <c r="L64" s="4" t="s">
        <v>190</v>
      </c>
      <c r="Q64" s="35" t="str">
        <f>"S"&amp;_xlfn.ISOWEEKNUM(Semaine_1[[#This Row],[Date]])</f>
        <v>S32</v>
      </c>
      <c r="R64" s="35" t="str">
        <f>TEXT(Semaine_1[[#This Row],[Date]],"MMMM")</f>
        <v>août</v>
      </c>
    </row>
    <row r="65" spans="1:18" x14ac:dyDescent="0.45">
      <c r="A65" s="1">
        <v>45874</v>
      </c>
      <c r="B65" t="s">
        <v>32</v>
      </c>
      <c r="C65" t="s">
        <v>33</v>
      </c>
      <c r="D65" t="s">
        <v>191</v>
      </c>
      <c r="E65" t="s">
        <v>192</v>
      </c>
      <c r="F65">
        <v>774161282</v>
      </c>
      <c r="G65" t="s">
        <v>23</v>
      </c>
      <c r="I65" t="s">
        <v>17</v>
      </c>
      <c r="J65" t="s">
        <v>18</v>
      </c>
      <c r="L65" s="4" t="s">
        <v>193</v>
      </c>
      <c r="Q65" s="35" t="str">
        <f>"S"&amp;_xlfn.ISOWEEKNUM(Semaine_1[[#This Row],[Date]])</f>
        <v>S32</v>
      </c>
      <c r="R65" s="35" t="str">
        <f>TEXT(Semaine_1[[#This Row],[Date]],"MMMM")</f>
        <v>août</v>
      </c>
    </row>
    <row r="66" spans="1:18" x14ac:dyDescent="0.45">
      <c r="A66" s="1">
        <v>45874</v>
      </c>
      <c r="B66" t="s">
        <v>25</v>
      </c>
      <c r="C66" t="s">
        <v>26</v>
      </c>
      <c r="D66" t="s">
        <v>40</v>
      </c>
      <c r="E66" t="s">
        <v>194</v>
      </c>
      <c r="F66">
        <v>776162965</v>
      </c>
      <c r="G66" t="s">
        <v>23</v>
      </c>
      <c r="I66" t="s">
        <v>20</v>
      </c>
      <c r="J66" t="s">
        <v>30</v>
      </c>
      <c r="L66" s="4" t="s">
        <v>28</v>
      </c>
      <c r="M66" t="s">
        <v>29</v>
      </c>
      <c r="N66">
        <v>5</v>
      </c>
      <c r="O66" s="5">
        <v>26000</v>
      </c>
      <c r="P66" s="5">
        <v>130000</v>
      </c>
      <c r="Q66" s="35" t="str">
        <f>"S"&amp;_xlfn.ISOWEEKNUM(Semaine_1[[#This Row],[Date]])</f>
        <v>S32</v>
      </c>
      <c r="R66" s="35" t="str">
        <f>TEXT(Semaine_1[[#This Row],[Date]],"MMMM")</f>
        <v>août</v>
      </c>
    </row>
    <row r="67" spans="1:18" x14ac:dyDescent="0.45">
      <c r="A67" s="1">
        <v>45874</v>
      </c>
      <c r="B67" t="s">
        <v>21</v>
      </c>
      <c r="C67" t="s">
        <v>22</v>
      </c>
      <c r="D67" t="s">
        <v>147</v>
      </c>
      <c r="E67" t="s">
        <v>195</v>
      </c>
      <c r="F67">
        <v>779497650</v>
      </c>
      <c r="G67" t="s">
        <v>19</v>
      </c>
      <c r="I67" t="s">
        <v>17</v>
      </c>
      <c r="J67" t="s">
        <v>18</v>
      </c>
      <c r="L67" s="4" t="s">
        <v>196</v>
      </c>
      <c r="Q67" s="35" t="str">
        <f>"S"&amp;_xlfn.ISOWEEKNUM(Semaine_1[[#This Row],[Date]])</f>
        <v>S32</v>
      </c>
      <c r="R67" s="35" t="str">
        <f>TEXT(Semaine_1[[#This Row],[Date]],"MMMM")</f>
        <v>août</v>
      </c>
    </row>
    <row r="68" spans="1:18" x14ac:dyDescent="0.45">
      <c r="A68" s="1">
        <v>45874</v>
      </c>
      <c r="B68" t="s">
        <v>32</v>
      </c>
      <c r="C68" t="s">
        <v>33</v>
      </c>
      <c r="D68" t="s">
        <v>191</v>
      </c>
      <c r="E68" t="s">
        <v>197</v>
      </c>
      <c r="F68">
        <v>774521295</v>
      </c>
      <c r="G68" t="s">
        <v>23</v>
      </c>
      <c r="I68" t="s">
        <v>20</v>
      </c>
      <c r="J68" t="s">
        <v>18</v>
      </c>
      <c r="L68" s="4" t="s">
        <v>198</v>
      </c>
      <c r="Q68" s="35" t="str">
        <f>"S"&amp;_xlfn.ISOWEEKNUM(Semaine_1[[#This Row],[Date]])</f>
        <v>S32</v>
      </c>
      <c r="R68" s="35" t="str">
        <f>TEXT(Semaine_1[[#This Row],[Date]],"MMMM")</f>
        <v>août</v>
      </c>
    </row>
    <row r="69" spans="1:18" x14ac:dyDescent="0.45">
      <c r="A69" s="1">
        <v>45874</v>
      </c>
      <c r="B69" t="s">
        <v>32</v>
      </c>
      <c r="C69" t="s">
        <v>33</v>
      </c>
      <c r="D69" t="s">
        <v>191</v>
      </c>
      <c r="E69" t="s">
        <v>199</v>
      </c>
      <c r="F69">
        <v>775361612</v>
      </c>
      <c r="G69" t="s">
        <v>23</v>
      </c>
      <c r="I69" t="s">
        <v>17</v>
      </c>
      <c r="J69" t="s">
        <v>18</v>
      </c>
      <c r="L69" s="4" t="s">
        <v>94</v>
      </c>
      <c r="Q69" s="35" t="str">
        <f>"S"&amp;_xlfn.ISOWEEKNUM(Semaine_1[[#This Row],[Date]])</f>
        <v>S32</v>
      </c>
      <c r="R69" s="35" t="str">
        <f>TEXT(Semaine_1[[#This Row],[Date]],"MMMM")</f>
        <v>août</v>
      </c>
    </row>
    <row r="70" spans="1:18" ht="28.5" x14ac:dyDescent="0.45">
      <c r="A70" s="1">
        <v>45874</v>
      </c>
      <c r="B70" t="s">
        <v>32</v>
      </c>
      <c r="C70" t="s">
        <v>33</v>
      </c>
      <c r="D70" t="s">
        <v>191</v>
      </c>
      <c r="E70" t="s">
        <v>200</v>
      </c>
      <c r="F70">
        <v>771355863</v>
      </c>
      <c r="G70" t="s">
        <v>23</v>
      </c>
      <c r="I70" t="s">
        <v>20</v>
      </c>
      <c r="J70" t="s">
        <v>18</v>
      </c>
      <c r="L70" s="4" t="s">
        <v>201</v>
      </c>
      <c r="Q70" s="35" t="str">
        <f>"S"&amp;_xlfn.ISOWEEKNUM(Semaine_1[[#This Row],[Date]])</f>
        <v>S32</v>
      </c>
      <c r="R70" s="35" t="str">
        <f>TEXT(Semaine_1[[#This Row],[Date]],"MMMM")</f>
        <v>août</v>
      </c>
    </row>
    <row r="71" spans="1:18" x14ac:dyDescent="0.45">
      <c r="A71" s="1">
        <v>45874</v>
      </c>
      <c r="B71" t="s">
        <v>32</v>
      </c>
      <c r="C71" t="s">
        <v>33</v>
      </c>
      <c r="D71" t="s">
        <v>191</v>
      </c>
      <c r="E71" t="s">
        <v>202</v>
      </c>
      <c r="F71">
        <v>774445778</v>
      </c>
      <c r="G71" t="s">
        <v>23</v>
      </c>
      <c r="I71" t="s">
        <v>20</v>
      </c>
      <c r="J71" t="s">
        <v>18</v>
      </c>
      <c r="L71" s="4" t="s">
        <v>108</v>
      </c>
      <c r="Q71" s="35" t="str">
        <f>"S"&amp;_xlfn.ISOWEEKNUM(Semaine_1[[#This Row],[Date]])</f>
        <v>S32</v>
      </c>
      <c r="R71" s="35" t="str">
        <f>TEXT(Semaine_1[[#This Row],[Date]],"MMMM")</f>
        <v>août</v>
      </c>
    </row>
    <row r="72" spans="1:18" x14ac:dyDescent="0.45">
      <c r="A72" s="1">
        <v>45874</v>
      </c>
      <c r="B72" t="s">
        <v>32</v>
      </c>
      <c r="C72" t="s">
        <v>33</v>
      </c>
      <c r="D72" t="s">
        <v>191</v>
      </c>
      <c r="E72" t="s">
        <v>203</v>
      </c>
      <c r="F72">
        <v>775586319</v>
      </c>
      <c r="G72" t="s">
        <v>23</v>
      </c>
      <c r="I72" t="s">
        <v>20</v>
      </c>
      <c r="J72" t="s">
        <v>18</v>
      </c>
      <c r="L72" s="4" t="s">
        <v>204</v>
      </c>
      <c r="Q72" s="35" t="str">
        <f>"S"&amp;_xlfn.ISOWEEKNUM(Semaine_1[[#This Row],[Date]])</f>
        <v>S32</v>
      </c>
      <c r="R72" s="35" t="str">
        <f>TEXT(Semaine_1[[#This Row],[Date]],"MMMM")</f>
        <v>août</v>
      </c>
    </row>
    <row r="73" spans="1:18" x14ac:dyDescent="0.45">
      <c r="A73" s="1">
        <v>45874</v>
      </c>
      <c r="B73" t="s">
        <v>32</v>
      </c>
      <c r="C73" t="s">
        <v>33</v>
      </c>
      <c r="D73" t="s">
        <v>191</v>
      </c>
      <c r="E73" t="s">
        <v>205</v>
      </c>
      <c r="F73">
        <v>778147708</v>
      </c>
      <c r="G73" t="s">
        <v>23</v>
      </c>
      <c r="I73" t="s">
        <v>20</v>
      </c>
      <c r="J73" t="s">
        <v>18</v>
      </c>
      <c r="L73" s="4" t="s">
        <v>206</v>
      </c>
      <c r="Q73" s="35" t="str">
        <f>"S"&amp;_xlfn.ISOWEEKNUM(Semaine_1[[#This Row],[Date]])</f>
        <v>S32</v>
      </c>
      <c r="R73" s="35" t="str">
        <f>TEXT(Semaine_1[[#This Row],[Date]],"MMMM")</f>
        <v>août</v>
      </c>
    </row>
    <row r="74" spans="1:18" x14ac:dyDescent="0.45">
      <c r="A74" s="1">
        <v>45874</v>
      </c>
      <c r="B74" t="s">
        <v>21</v>
      </c>
      <c r="C74" t="s">
        <v>22</v>
      </c>
      <c r="D74" t="s">
        <v>147</v>
      </c>
      <c r="E74" t="s">
        <v>207</v>
      </c>
      <c r="F74">
        <v>779976996</v>
      </c>
      <c r="G74" t="s">
        <v>19</v>
      </c>
      <c r="I74" t="s">
        <v>17</v>
      </c>
      <c r="J74" t="s">
        <v>18</v>
      </c>
      <c r="L74" s="4" t="s">
        <v>208</v>
      </c>
      <c r="Q74" s="35" t="str">
        <f>"S"&amp;_xlfn.ISOWEEKNUM(Semaine_1[[#This Row],[Date]])</f>
        <v>S32</v>
      </c>
      <c r="R74" s="35" t="str">
        <f>TEXT(Semaine_1[[#This Row],[Date]],"MMMM")</f>
        <v>août</v>
      </c>
    </row>
    <row r="75" spans="1:18" x14ac:dyDescent="0.45">
      <c r="A75" s="1">
        <v>45874</v>
      </c>
      <c r="B75" t="s">
        <v>32</v>
      </c>
      <c r="C75" t="s">
        <v>33</v>
      </c>
      <c r="D75" t="s">
        <v>191</v>
      </c>
      <c r="E75" t="s">
        <v>209</v>
      </c>
      <c r="F75">
        <v>775717613</v>
      </c>
      <c r="G75" t="s">
        <v>16</v>
      </c>
      <c r="I75" t="s">
        <v>20</v>
      </c>
      <c r="J75" t="s">
        <v>18</v>
      </c>
      <c r="L75" s="4" t="s">
        <v>93</v>
      </c>
      <c r="Q75" s="35" t="str">
        <f>"S"&amp;_xlfn.ISOWEEKNUM(Semaine_1[[#This Row],[Date]])</f>
        <v>S32</v>
      </c>
      <c r="R75" s="35" t="str">
        <f>TEXT(Semaine_1[[#This Row],[Date]],"MMMM")</f>
        <v>août</v>
      </c>
    </row>
    <row r="76" spans="1:18" x14ac:dyDescent="0.45">
      <c r="A76" s="1">
        <v>45874</v>
      </c>
      <c r="B76" t="s">
        <v>32</v>
      </c>
      <c r="C76" t="s">
        <v>33</v>
      </c>
      <c r="D76" t="s">
        <v>191</v>
      </c>
      <c r="E76" t="s">
        <v>210</v>
      </c>
      <c r="F76">
        <v>771570266</v>
      </c>
      <c r="G76" t="s">
        <v>23</v>
      </c>
      <c r="I76" t="s">
        <v>17</v>
      </c>
      <c r="J76" t="s">
        <v>18</v>
      </c>
      <c r="L76" s="4" t="s">
        <v>211</v>
      </c>
      <c r="Q76" s="35" t="str">
        <f>"S"&amp;_xlfn.ISOWEEKNUM(Semaine_1[[#This Row],[Date]])</f>
        <v>S32</v>
      </c>
      <c r="R76" s="35" t="str">
        <f>TEXT(Semaine_1[[#This Row],[Date]],"MMMM")</f>
        <v>août</v>
      </c>
    </row>
    <row r="77" spans="1:18" x14ac:dyDescent="0.45">
      <c r="A77" s="1">
        <v>45874</v>
      </c>
      <c r="B77" t="s">
        <v>25</v>
      </c>
      <c r="C77" t="s">
        <v>26</v>
      </c>
      <c r="D77" t="s">
        <v>40</v>
      </c>
      <c r="E77" t="s">
        <v>212</v>
      </c>
      <c r="F77">
        <v>776294931</v>
      </c>
      <c r="G77" t="s">
        <v>23</v>
      </c>
      <c r="I77" t="s">
        <v>17</v>
      </c>
      <c r="J77" t="s">
        <v>18</v>
      </c>
      <c r="L77" s="4" t="s">
        <v>213</v>
      </c>
      <c r="Q77" s="35" t="str">
        <f>"S"&amp;_xlfn.ISOWEEKNUM(Semaine_1[[#This Row],[Date]])</f>
        <v>S32</v>
      </c>
      <c r="R77" s="35" t="str">
        <f>TEXT(Semaine_1[[#This Row],[Date]],"MMMM")</f>
        <v>août</v>
      </c>
    </row>
    <row r="78" spans="1:18" x14ac:dyDescent="0.45">
      <c r="A78" s="1">
        <v>45874</v>
      </c>
      <c r="B78" t="s">
        <v>32</v>
      </c>
      <c r="C78" t="s">
        <v>33</v>
      </c>
      <c r="D78" t="s">
        <v>191</v>
      </c>
      <c r="E78" t="s">
        <v>129</v>
      </c>
      <c r="F78">
        <v>776193016</v>
      </c>
      <c r="G78" t="s">
        <v>16</v>
      </c>
      <c r="I78" t="s">
        <v>20</v>
      </c>
      <c r="J78" t="s">
        <v>18</v>
      </c>
      <c r="L78" s="4" t="s">
        <v>214</v>
      </c>
      <c r="Q78" s="35" t="str">
        <f>"S"&amp;_xlfn.ISOWEEKNUM(Semaine_1[[#This Row],[Date]])</f>
        <v>S32</v>
      </c>
      <c r="R78" s="35" t="str">
        <f>TEXT(Semaine_1[[#This Row],[Date]],"MMMM")</f>
        <v>août</v>
      </c>
    </row>
    <row r="79" spans="1:18" ht="42.75" x14ac:dyDescent="0.45">
      <c r="A79" s="1">
        <v>45874</v>
      </c>
      <c r="B79" t="s">
        <v>25</v>
      </c>
      <c r="C79" t="s">
        <v>26</v>
      </c>
      <c r="D79" t="s">
        <v>40</v>
      </c>
      <c r="E79" t="s">
        <v>215</v>
      </c>
      <c r="F79">
        <v>777132186</v>
      </c>
      <c r="G79" t="s">
        <v>23</v>
      </c>
      <c r="I79" t="s">
        <v>20</v>
      </c>
      <c r="J79" t="s">
        <v>18</v>
      </c>
      <c r="L79" s="4" t="s">
        <v>216</v>
      </c>
      <c r="Q79" s="35" t="str">
        <f>"S"&amp;_xlfn.ISOWEEKNUM(Semaine_1[[#This Row],[Date]])</f>
        <v>S32</v>
      </c>
      <c r="R79" s="35" t="str">
        <f>TEXT(Semaine_1[[#This Row],[Date]],"MMMM")</f>
        <v>août</v>
      </c>
    </row>
    <row r="80" spans="1:18" ht="28.5" x14ac:dyDescent="0.45">
      <c r="A80" s="1">
        <v>45874</v>
      </c>
      <c r="B80" t="s">
        <v>32</v>
      </c>
      <c r="C80" t="s">
        <v>33</v>
      </c>
      <c r="D80" t="s">
        <v>191</v>
      </c>
      <c r="E80" t="s">
        <v>217</v>
      </c>
      <c r="F80">
        <v>770188596</v>
      </c>
      <c r="G80" t="s">
        <v>16</v>
      </c>
      <c r="I80" t="s">
        <v>20</v>
      </c>
      <c r="J80" t="s">
        <v>18</v>
      </c>
      <c r="L80" s="4" t="s">
        <v>218</v>
      </c>
      <c r="Q80" s="35" t="str">
        <f>"S"&amp;_xlfn.ISOWEEKNUM(Semaine_1[[#This Row],[Date]])</f>
        <v>S32</v>
      </c>
      <c r="R80" s="35" t="str">
        <f>TEXT(Semaine_1[[#This Row],[Date]],"MMMM")</f>
        <v>août</v>
      </c>
    </row>
    <row r="81" spans="1:18" x14ac:dyDescent="0.45">
      <c r="A81" s="1">
        <v>45874</v>
      </c>
      <c r="B81" t="s">
        <v>32</v>
      </c>
      <c r="C81" t="s">
        <v>33</v>
      </c>
      <c r="D81" t="s">
        <v>191</v>
      </c>
      <c r="E81" t="s">
        <v>219</v>
      </c>
      <c r="F81">
        <v>774714382</v>
      </c>
      <c r="G81" t="s">
        <v>23</v>
      </c>
      <c r="I81" t="s">
        <v>20</v>
      </c>
      <c r="J81" t="s">
        <v>18</v>
      </c>
      <c r="L81" s="4" t="s">
        <v>220</v>
      </c>
      <c r="Q81" s="35" t="str">
        <f>"S"&amp;_xlfn.ISOWEEKNUM(Semaine_1[[#This Row],[Date]])</f>
        <v>S32</v>
      </c>
      <c r="R81" s="35" t="str">
        <f>TEXT(Semaine_1[[#This Row],[Date]],"MMMM")</f>
        <v>août</v>
      </c>
    </row>
    <row r="82" spans="1:18" ht="28.5" x14ac:dyDescent="0.45">
      <c r="A82" s="1">
        <v>45874</v>
      </c>
      <c r="B82" t="s">
        <v>32</v>
      </c>
      <c r="C82" t="s">
        <v>33</v>
      </c>
      <c r="D82" t="s">
        <v>191</v>
      </c>
      <c r="E82" t="s">
        <v>221</v>
      </c>
      <c r="F82">
        <v>774061052</v>
      </c>
      <c r="G82" t="s">
        <v>23</v>
      </c>
      <c r="I82" t="s">
        <v>20</v>
      </c>
      <c r="J82" t="s">
        <v>18</v>
      </c>
      <c r="L82" s="4" t="s">
        <v>222</v>
      </c>
      <c r="Q82" s="35" t="str">
        <f>"S"&amp;_xlfn.ISOWEEKNUM(Semaine_1[[#This Row],[Date]])</f>
        <v>S32</v>
      </c>
      <c r="R82" s="35" t="str">
        <f>TEXT(Semaine_1[[#This Row],[Date]],"MMMM")</f>
        <v>août</v>
      </c>
    </row>
    <row r="83" spans="1:18" x14ac:dyDescent="0.45">
      <c r="A83" s="1">
        <v>45875</v>
      </c>
      <c r="B83" t="s">
        <v>25</v>
      </c>
      <c r="C83" t="s">
        <v>26</v>
      </c>
      <c r="D83" t="s">
        <v>224</v>
      </c>
      <c r="E83" t="s">
        <v>225</v>
      </c>
      <c r="F83">
        <v>755253232</v>
      </c>
      <c r="G83" t="s">
        <v>23</v>
      </c>
      <c r="I83" t="s">
        <v>17</v>
      </c>
      <c r="J83" t="s">
        <v>18</v>
      </c>
      <c r="L83" s="4" t="s">
        <v>226</v>
      </c>
      <c r="Q83" s="35" t="str">
        <f>"S"&amp;_xlfn.ISOWEEKNUM(Semaine_1[[#This Row],[Date]])</f>
        <v>S32</v>
      </c>
      <c r="R83" s="35" t="str">
        <f>TEXT(Semaine_1[[#This Row],[Date]],"MMMM")</f>
        <v>août</v>
      </c>
    </row>
    <row r="84" spans="1:18" x14ac:dyDescent="0.45">
      <c r="A84" s="1">
        <v>45875</v>
      </c>
      <c r="B84" t="s">
        <v>32</v>
      </c>
      <c r="C84" t="s">
        <v>33</v>
      </c>
      <c r="D84" t="s">
        <v>227</v>
      </c>
      <c r="E84" t="s">
        <v>228</v>
      </c>
      <c r="F84">
        <v>775724732</v>
      </c>
      <c r="G84" t="s">
        <v>23</v>
      </c>
      <c r="I84" t="s">
        <v>20</v>
      </c>
      <c r="J84" t="s">
        <v>18</v>
      </c>
      <c r="L84" s="4" t="s">
        <v>229</v>
      </c>
      <c r="Q84" s="35" t="str">
        <f>"S"&amp;_xlfn.ISOWEEKNUM(Semaine_1[[#This Row],[Date]])</f>
        <v>S32</v>
      </c>
      <c r="R84" s="35" t="str">
        <f>TEXT(Semaine_1[[#This Row],[Date]],"MMMM")</f>
        <v>août</v>
      </c>
    </row>
    <row r="85" spans="1:18" x14ac:dyDescent="0.45">
      <c r="A85" s="1">
        <v>45875</v>
      </c>
      <c r="B85" t="s">
        <v>25</v>
      </c>
      <c r="C85" t="s">
        <v>26</v>
      </c>
      <c r="D85" t="s">
        <v>224</v>
      </c>
      <c r="E85" t="s">
        <v>230</v>
      </c>
      <c r="F85">
        <v>772884203</v>
      </c>
      <c r="G85" t="s">
        <v>16</v>
      </c>
      <c r="I85" t="s">
        <v>20</v>
      </c>
      <c r="J85" t="s">
        <v>18</v>
      </c>
      <c r="L85" s="4" t="s">
        <v>231</v>
      </c>
      <c r="Q85" s="35" t="str">
        <f>"S"&amp;_xlfn.ISOWEEKNUM(Semaine_1[[#This Row],[Date]])</f>
        <v>S32</v>
      </c>
      <c r="R85" s="35" t="str">
        <f>TEXT(Semaine_1[[#This Row],[Date]],"MMMM")</f>
        <v>août</v>
      </c>
    </row>
    <row r="86" spans="1:18" x14ac:dyDescent="0.45">
      <c r="A86" s="1">
        <v>45875</v>
      </c>
      <c r="B86" t="s">
        <v>35</v>
      </c>
      <c r="C86" t="s">
        <v>36</v>
      </c>
      <c r="D86" t="s">
        <v>39</v>
      </c>
      <c r="E86" t="s">
        <v>232</v>
      </c>
      <c r="F86">
        <v>774698440</v>
      </c>
      <c r="G86" t="s">
        <v>23</v>
      </c>
      <c r="I86" t="s">
        <v>20</v>
      </c>
      <c r="J86" t="s">
        <v>18</v>
      </c>
      <c r="L86" s="4" t="s">
        <v>31</v>
      </c>
      <c r="Q86" s="35" t="str">
        <f>"S"&amp;_xlfn.ISOWEEKNUM(Semaine_1[[#This Row],[Date]])</f>
        <v>S32</v>
      </c>
      <c r="R86" s="35" t="str">
        <f>TEXT(Semaine_1[[#This Row],[Date]],"MMMM")</f>
        <v>août</v>
      </c>
    </row>
    <row r="87" spans="1:18" x14ac:dyDescent="0.45">
      <c r="A87" s="1">
        <v>45875</v>
      </c>
      <c r="B87" t="s">
        <v>35</v>
      </c>
      <c r="C87" t="s">
        <v>36</v>
      </c>
      <c r="D87" t="s">
        <v>39</v>
      </c>
      <c r="E87" t="s">
        <v>233</v>
      </c>
      <c r="F87">
        <v>781457464</v>
      </c>
      <c r="G87" t="s">
        <v>16</v>
      </c>
      <c r="I87" t="s">
        <v>20</v>
      </c>
      <c r="J87" t="s">
        <v>18</v>
      </c>
      <c r="L87" s="4" t="s">
        <v>31</v>
      </c>
      <c r="Q87" s="35" t="str">
        <f>"S"&amp;_xlfn.ISOWEEKNUM(Semaine_1[[#This Row],[Date]])</f>
        <v>S32</v>
      </c>
      <c r="R87" s="35" t="str">
        <f>TEXT(Semaine_1[[#This Row],[Date]],"MMMM")</f>
        <v>août</v>
      </c>
    </row>
    <row r="88" spans="1:18" x14ac:dyDescent="0.45">
      <c r="A88" s="1">
        <v>45875</v>
      </c>
      <c r="B88" t="s">
        <v>35</v>
      </c>
      <c r="C88" t="s">
        <v>36</v>
      </c>
      <c r="D88" t="s">
        <v>39</v>
      </c>
      <c r="E88" t="s">
        <v>234</v>
      </c>
      <c r="F88">
        <v>778080570</v>
      </c>
      <c r="G88" t="s">
        <v>23</v>
      </c>
      <c r="I88" t="s">
        <v>17</v>
      </c>
      <c r="J88" t="s">
        <v>18</v>
      </c>
      <c r="L88" s="4" t="s">
        <v>31</v>
      </c>
      <c r="Q88" s="35" t="str">
        <f>"S"&amp;_xlfn.ISOWEEKNUM(Semaine_1[[#This Row],[Date]])</f>
        <v>S32</v>
      </c>
      <c r="R88" s="35" t="str">
        <f>TEXT(Semaine_1[[#This Row],[Date]],"MMMM")</f>
        <v>août</v>
      </c>
    </row>
    <row r="89" spans="1:18" x14ac:dyDescent="0.45">
      <c r="A89" s="1">
        <v>45875</v>
      </c>
      <c r="B89" t="s">
        <v>35</v>
      </c>
      <c r="C89" t="s">
        <v>36</v>
      </c>
      <c r="D89" t="s">
        <v>39</v>
      </c>
      <c r="E89" t="s">
        <v>235</v>
      </c>
      <c r="F89">
        <v>777186384</v>
      </c>
      <c r="G89" t="s">
        <v>16</v>
      </c>
      <c r="I89" t="s">
        <v>17</v>
      </c>
      <c r="J89" t="s">
        <v>18</v>
      </c>
      <c r="L89" s="4" t="s">
        <v>56</v>
      </c>
      <c r="Q89" s="35" t="str">
        <f>"S"&amp;_xlfn.ISOWEEKNUM(Semaine_1[[#This Row],[Date]])</f>
        <v>S32</v>
      </c>
      <c r="R89" s="35" t="str">
        <f>TEXT(Semaine_1[[#This Row],[Date]],"MMMM")</f>
        <v>août</v>
      </c>
    </row>
    <row r="90" spans="1:18" x14ac:dyDescent="0.45">
      <c r="A90" s="1">
        <v>45875</v>
      </c>
      <c r="B90" t="s">
        <v>35</v>
      </c>
      <c r="C90" t="s">
        <v>36</v>
      </c>
      <c r="D90" t="s">
        <v>39</v>
      </c>
      <c r="E90" t="s">
        <v>236</v>
      </c>
      <c r="F90">
        <v>774445965</v>
      </c>
      <c r="G90" t="s">
        <v>23</v>
      </c>
      <c r="I90" t="s">
        <v>20</v>
      </c>
      <c r="J90" t="s">
        <v>30</v>
      </c>
      <c r="L90" s="4" t="s">
        <v>237</v>
      </c>
      <c r="M90" t="s">
        <v>29</v>
      </c>
      <c r="N90">
        <v>25</v>
      </c>
      <c r="O90" s="5">
        <v>26000</v>
      </c>
      <c r="P90" s="5">
        <v>650000</v>
      </c>
      <c r="Q90" s="35" t="str">
        <f>"S"&amp;_xlfn.ISOWEEKNUM(Semaine_1[[#This Row],[Date]])</f>
        <v>S32</v>
      </c>
      <c r="R90" s="35" t="str">
        <f>TEXT(Semaine_1[[#This Row],[Date]],"MMMM")</f>
        <v>août</v>
      </c>
    </row>
    <row r="91" spans="1:18" x14ac:dyDescent="0.45">
      <c r="A91" s="1">
        <v>45875</v>
      </c>
      <c r="B91" t="s">
        <v>32</v>
      </c>
      <c r="C91" t="s">
        <v>33</v>
      </c>
      <c r="D91" t="s">
        <v>227</v>
      </c>
      <c r="E91" t="s">
        <v>238</v>
      </c>
      <c r="F91">
        <v>788260347</v>
      </c>
      <c r="G91" t="s">
        <v>23</v>
      </c>
      <c r="I91" t="s">
        <v>20</v>
      </c>
      <c r="J91" t="s">
        <v>30</v>
      </c>
      <c r="L91" s="4" t="s">
        <v>239</v>
      </c>
      <c r="M91" t="s">
        <v>240</v>
      </c>
      <c r="N91">
        <v>2</v>
      </c>
      <c r="O91" s="5">
        <v>19500</v>
      </c>
      <c r="P91" s="5">
        <v>39000</v>
      </c>
      <c r="Q91" s="35" t="str">
        <f>"S"&amp;_xlfn.ISOWEEKNUM(Semaine_1[[#This Row],[Date]])</f>
        <v>S32</v>
      </c>
      <c r="R91" s="35" t="str">
        <f>TEXT(Semaine_1[[#This Row],[Date]],"MMMM")</f>
        <v>août</v>
      </c>
    </row>
    <row r="92" spans="1:18" x14ac:dyDescent="0.45">
      <c r="A92" s="1">
        <v>45875</v>
      </c>
      <c r="B92" t="s">
        <v>32</v>
      </c>
      <c r="C92" t="s">
        <v>33</v>
      </c>
      <c r="D92" t="s">
        <v>227</v>
      </c>
      <c r="E92" t="s">
        <v>241</v>
      </c>
      <c r="F92">
        <v>778080493</v>
      </c>
      <c r="G92" t="s">
        <v>23</v>
      </c>
      <c r="I92" t="s">
        <v>20</v>
      </c>
      <c r="J92" t="s">
        <v>30</v>
      </c>
      <c r="L92" s="4" t="s">
        <v>242</v>
      </c>
      <c r="M92" t="s">
        <v>27</v>
      </c>
      <c r="N92">
        <v>1</v>
      </c>
      <c r="O92" s="5">
        <v>31000</v>
      </c>
      <c r="P92" s="5">
        <v>31000</v>
      </c>
      <c r="Q92" s="35" t="str">
        <f>"S"&amp;_xlfn.ISOWEEKNUM(Semaine_1[[#This Row],[Date]])</f>
        <v>S32</v>
      </c>
      <c r="R92" s="35" t="str">
        <f>TEXT(Semaine_1[[#This Row],[Date]],"MMMM")</f>
        <v>août</v>
      </c>
    </row>
    <row r="93" spans="1:18" x14ac:dyDescent="0.45">
      <c r="A93" s="1">
        <v>45875</v>
      </c>
      <c r="B93" t="s">
        <v>32</v>
      </c>
      <c r="C93" t="s">
        <v>33</v>
      </c>
      <c r="D93" t="s">
        <v>227</v>
      </c>
      <c r="E93" t="s">
        <v>241</v>
      </c>
      <c r="F93">
        <v>778080493</v>
      </c>
      <c r="G93" t="s">
        <v>23</v>
      </c>
      <c r="I93" t="s">
        <v>20</v>
      </c>
      <c r="J93" t="s">
        <v>30</v>
      </c>
      <c r="L93" s="4" t="s">
        <v>242</v>
      </c>
      <c r="M93" t="s">
        <v>29</v>
      </c>
      <c r="N93">
        <v>1</v>
      </c>
      <c r="O93" s="5">
        <v>26000</v>
      </c>
      <c r="P93" s="5">
        <v>26000</v>
      </c>
      <c r="Q93" s="35" t="str">
        <f>"S"&amp;_xlfn.ISOWEEKNUM(Semaine_1[[#This Row],[Date]])</f>
        <v>S32</v>
      </c>
      <c r="R93" s="35" t="str">
        <f>TEXT(Semaine_1[[#This Row],[Date]],"MMMM")</f>
        <v>août</v>
      </c>
    </row>
    <row r="94" spans="1:18" x14ac:dyDescent="0.45">
      <c r="A94" s="1">
        <v>45875</v>
      </c>
      <c r="B94" t="s">
        <v>32</v>
      </c>
      <c r="C94" t="s">
        <v>33</v>
      </c>
      <c r="D94" t="s">
        <v>227</v>
      </c>
      <c r="E94" t="s">
        <v>243</v>
      </c>
      <c r="F94">
        <v>784872626</v>
      </c>
      <c r="G94" t="s">
        <v>23</v>
      </c>
      <c r="I94" t="s">
        <v>20</v>
      </c>
      <c r="J94" t="s">
        <v>18</v>
      </c>
      <c r="L94" s="4" t="s">
        <v>244</v>
      </c>
      <c r="Q94" s="35" t="str">
        <f>"S"&amp;_xlfn.ISOWEEKNUM(Semaine_1[[#This Row],[Date]])</f>
        <v>S32</v>
      </c>
      <c r="R94" s="35" t="str">
        <f>TEXT(Semaine_1[[#This Row],[Date]],"MMMM")</f>
        <v>août</v>
      </c>
    </row>
    <row r="95" spans="1:18" x14ac:dyDescent="0.45">
      <c r="A95" s="1">
        <v>45875</v>
      </c>
      <c r="B95" t="s">
        <v>32</v>
      </c>
      <c r="C95" t="s">
        <v>33</v>
      </c>
      <c r="D95" t="s">
        <v>227</v>
      </c>
      <c r="E95" t="s">
        <v>245</v>
      </c>
      <c r="F95">
        <v>772401517</v>
      </c>
      <c r="G95" t="s">
        <v>16</v>
      </c>
      <c r="I95" t="s">
        <v>20</v>
      </c>
      <c r="J95" t="s">
        <v>18</v>
      </c>
      <c r="L95" s="4" t="s">
        <v>246</v>
      </c>
      <c r="Q95" s="35" t="str">
        <f>"S"&amp;_xlfn.ISOWEEKNUM(Semaine_1[[#This Row],[Date]])</f>
        <v>S32</v>
      </c>
      <c r="R95" s="35" t="str">
        <f>TEXT(Semaine_1[[#This Row],[Date]],"MMMM")</f>
        <v>août</v>
      </c>
    </row>
    <row r="96" spans="1:18" x14ac:dyDescent="0.45">
      <c r="A96" s="1">
        <v>45875</v>
      </c>
      <c r="B96" t="s">
        <v>32</v>
      </c>
      <c r="C96" t="s">
        <v>33</v>
      </c>
      <c r="D96" t="s">
        <v>227</v>
      </c>
      <c r="E96" t="s">
        <v>247</v>
      </c>
      <c r="F96">
        <v>774230518</v>
      </c>
      <c r="G96" t="s">
        <v>16</v>
      </c>
      <c r="I96" t="s">
        <v>20</v>
      </c>
      <c r="J96" t="s">
        <v>18</v>
      </c>
      <c r="L96" s="4" t="s">
        <v>248</v>
      </c>
      <c r="Q96" s="35" t="str">
        <f>"S"&amp;_xlfn.ISOWEEKNUM(Semaine_1[[#This Row],[Date]])</f>
        <v>S32</v>
      </c>
      <c r="R96" s="35" t="str">
        <f>TEXT(Semaine_1[[#This Row],[Date]],"MMMM")</f>
        <v>août</v>
      </c>
    </row>
    <row r="97" spans="1:18" x14ac:dyDescent="0.45">
      <c r="A97" s="1">
        <v>45875</v>
      </c>
      <c r="B97" t="s">
        <v>32</v>
      </c>
      <c r="C97" t="s">
        <v>33</v>
      </c>
      <c r="D97" t="s">
        <v>227</v>
      </c>
      <c r="E97" t="s">
        <v>249</v>
      </c>
      <c r="F97">
        <v>707523461</v>
      </c>
      <c r="G97" t="s">
        <v>16</v>
      </c>
      <c r="I97" t="s">
        <v>20</v>
      </c>
      <c r="J97" t="s">
        <v>18</v>
      </c>
      <c r="L97" s="4" t="s">
        <v>250</v>
      </c>
      <c r="Q97" s="35" t="str">
        <f>"S"&amp;_xlfn.ISOWEEKNUM(Semaine_1[[#This Row],[Date]])</f>
        <v>S32</v>
      </c>
      <c r="R97" s="35" t="str">
        <f>TEXT(Semaine_1[[#This Row],[Date]],"MMMM")</f>
        <v>août</v>
      </c>
    </row>
    <row r="98" spans="1:18" x14ac:dyDescent="0.45">
      <c r="A98" s="1">
        <v>45875</v>
      </c>
      <c r="B98" t="s">
        <v>32</v>
      </c>
      <c r="C98" t="s">
        <v>33</v>
      </c>
      <c r="D98" t="s">
        <v>227</v>
      </c>
      <c r="E98" t="s">
        <v>251</v>
      </c>
      <c r="F98">
        <v>774580822</v>
      </c>
      <c r="G98" t="s">
        <v>23</v>
      </c>
      <c r="I98" t="s">
        <v>20</v>
      </c>
      <c r="J98" t="s">
        <v>18</v>
      </c>
      <c r="L98" s="4" t="s">
        <v>252</v>
      </c>
      <c r="Q98" s="35" t="str">
        <f>"S"&amp;_xlfn.ISOWEEKNUM(Semaine_1[[#This Row],[Date]])</f>
        <v>S32</v>
      </c>
      <c r="R98" s="35" t="str">
        <f>TEXT(Semaine_1[[#This Row],[Date]],"MMMM")</f>
        <v>août</v>
      </c>
    </row>
    <row r="99" spans="1:18" x14ac:dyDescent="0.45">
      <c r="A99" s="1">
        <v>45875</v>
      </c>
      <c r="B99" t="s">
        <v>35</v>
      </c>
      <c r="C99" t="s">
        <v>36</v>
      </c>
      <c r="D99" t="s">
        <v>39</v>
      </c>
      <c r="E99" t="s">
        <v>253</v>
      </c>
      <c r="F99">
        <v>338559477</v>
      </c>
      <c r="G99" t="s">
        <v>23</v>
      </c>
      <c r="I99" t="s">
        <v>20</v>
      </c>
      <c r="J99" t="s">
        <v>18</v>
      </c>
      <c r="L99" s="4" t="s">
        <v>56</v>
      </c>
      <c r="Q99" s="35" t="str">
        <f>"S"&amp;_xlfn.ISOWEEKNUM(Semaine_1[[#This Row],[Date]])</f>
        <v>S32</v>
      </c>
      <c r="R99" s="35" t="str">
        <f>TEXT(Semaine_1[[#This Row],[Date]],"MMMM")</f>
        <v>août</v>
      </c>
    </row>
    <row r="100" spans="1:18" x14ac:dyDescent="0.45">
      <c r="A100" s="1">
        <v>45875</v>
      </c>
      <c r="B100" t="s">
        <v>21</v>
      </c>
      <c r="C100" t="s">
        <v>22</v>
      </c>
      <c r="D100" t="s">
        <v>254</v>
      </c>
      <c r="E100" t="s">
        <v>255</v>
      </c>
      <c r="F100">
        <v>776256670</v>
      </c>
      <c r="G100" t="s">
        <v>23</v>
      </c>
      <c r="I100" t="s">
        <v>20</v>
      </c>
      <c r="J100" t="s">
        <v>24</v>
      </c>
      <c r="K100" t="s">
        <v>256</v>
      </c>
      <c r="L100" s="4" t="s">
        <v>257</v>
      </c>
      <c r="M100" t="s">
        <v>240</v>
      </c>
      <c r="N100">
        <v>25</v>
      </c>
      <c r="O100" s="5">
        <v>19500</v>
      </c>
      <c r="P100" s="5">
        <v>487500</v>
      </c>
      <c r="Q100" s="35" t="str">
        <f>"S"&amp;_xlfn.ISOWEEKNUM(Semaine_1[[#This Row],[Date]])</f>
        <v>S32</v>
      </c>
      <c r="R100" s="35" t="str">
        <f>TEXT(Semaine_1[[#This Row],[Date]],"MMMM")</f>
        <v>août</v>
      </c>
    </row>
    <row r="101" spans="1:18" x14ac:dyDescent="0.45">
      <c r="A101" s="1">
        <v>45875</v>
      </c>
      <c r="B101" t="s">
        <v>25</v>
      </c>
      <c r="C101" t="s">
        <v>26</v>
      </c>
      <c r="D101" t="s">
        <v>258</v>
      </c>
      <c r="E101" t="s">
        <v>259</v>
      </c>
      <c r="F101">
        <v>775792864</v>
      </c>
      <c r="G101" t="s">
        <v>16</v>
      </c>
      <c r="I101" t="s">
        <v>20</v>
      </c>
      <c r="J101" t="s">
        <v>18</v>
      </c>
      <c r="L101" s="4" t="s">
        <v>260</v>
      </c>
      <c r="Q101" s="35" t="str">
        <f>"S"&amp;_xlfn.ISOWEEKNUM(Semaine_1[[#This Row],[Date]])</f>
        <v>S32</v>
      </c>
      <c r="R101" s="35" t="str">
        <f>TEXT(Semaine_1[[#This Row],[Date]],"MMMM")</f>
        <v>août</v>
      </c>
    </row>
    <row r="102" spans="1:18" ht="28.5" x14ac:dyDescent="0.45">
      <c r="A102" s="1">
        <v>45875</v>
      </c>
      <c r="B102" t="s">
        <v>21</v>
      </c>
      <c r="C102" t="s">
        <v>22</v>
      </c>
      <c r="D102" t="s">
        <v>62</v>
      </c>
      <c r="E102" t="s">
        <v>64</v>
      </c>
      <c r="F102">
        <v>778096419</v>
      </c>
      <c r="G102" t="s">
        <v>16</v>
      </c>
      <c r="I102" t="s">
        <v>20</v>
      </c>
      <c r="J102" t="s">
        <v>24</v>
      </c>
      <c r="K102" t="s">
        <v>256</v>
      </c>
      <c r="L102" s="4" t="s">
        <v>261</v>
      </c>
      <c r="M102" t="s">
        <v>109</v>
      </c>
      <c r="N102">
        <v>5</v>
      </c>
      <c r="O102" s="5">
        <v>60000</v>
      </c>
      <c r="P102" s="5">
        <v>300000</v>
      </c>
      <c r="Q102" s="35" t="str">
        <f>"S"&amp;_xlfn.ISOWEEKNUM(Semaine_1[[#This Row],[Date]])</f>
        <v>S32</v>
      </c>
      <c r="R102" s="35" t="str">
        <f>TEXT(Semaine_1[[#This Row],[Date]],"MMMM")</f>
        <v>août</v>
      </c>
    </row>
    <row r="103" spans="1:18" x14ac:dyDescent="0.45">
      <c r="A103" s="1">
        <v>45875</v>
      </c>
      <c r="B103" t="s">
        <v>25</v>
      </c>
      <c r="C103" t="s">
        <v>26</v>
      </c>
      <c r="D103" t="s">
        <v>224</v>
      </c>
      <c r="E103" t="s">
        <v>262</v>
      </c>
      <c r="F103">
        <v>764881522</v>
      </c>
      <c r="G103" t="s">
        <v>16</v>
      </c>
      <c r="I103" t="s">
        <v>17</v>
      </c>
      <c r="J103" t="s">
        <v>18</v>
      </c>
      <c r="L103" s="4" t="s">
        <v>263</v>
      </c>
      <c r="Q103" s="35" t="str">
        <f>"S"&amp;_xlfn.ISOWEEKNUM(Semaine_1[[#This Row],[Date]])</f>
        <v>S32</v>
      </c>
      <c r="R103" s="35" t="str">
        <f>TEXT(Semaine_1[[#This Row],[Date]],"MMMM")</f>
        <v>août</v>
      </c>
    </row>
    <row r="104" spans="1:18" x14ac:dyDescent="0.45">
      <c r="A104" s="1">
        <v>45875</v>
      </c>
      <c r="B104" t="s">
        <v>25</v>
      </c>
      <c r="C104" t="s">
        <v>26</v>
      </c>
      <c r="D104" t="s">
        <v>224</v>
      </c>
      <c r="E104" t="s">
        <v>264</v>
      </c>
      <c r="F104">
        <v>762625997</v>
      </c>
      <c r="G104" t="s">
        <v>16</v>
      </c>
      <c r="I104" t="s">
        <v>17</v>
      </c>
      <c r="J104" t="s">
        <v>18</v>
      </c>
      <c r="L104" s="4" t="s">
        <v>263</v>
      </c>
      <c r="Q104" s="35" t="str">
        <f>"S"&amp;_xlfn.ISOWEEKNUM(Semaine_1[[#This Row],[Date]])</f>
        <v>S32</v>
      </c>
      <c r="R104" s="35" t="str">
        <f>TEXT(Semaine_1[[#This Row],[Date]],"MMMM")</f>
        <v>août</v>
      </c>
    </row>
    <row r="105" spans="1:18" ht="28.5" x14ac:dyDescent="0.45">
      <c r="A105" s="1">
        <v>45875</v>
      </c>
      <c r="B105" t="s">
        <v>25</v>
      </c>
      <c r="C105" t="s">
        <v>26</v>
      </c>
      <c r="D105" t="s">
        <v>224</v>
      </c>
      <c r="E105" t="s">
        <v>265</v>
      </c>
      <c r="F105">
        <v>774747772</v>
      </c>
      <c r="G105" t="s">
        <v>16</v>
      </c>
      <c r="I105" t="s">
        <v>20</v>
      </c>
      <c r="J105" t="s">
        <v>18</v>
      </c>
      <c r="L105" s="4" t="s">
        <v>266</v>
      </c>
      <c r="Q105" s="35" t="str">
        <f>"S"&amp;_xlfn.ISOWEEKNUM(Semaine_1[[#This Row],[Date]])</f>
        <v>S32</v>
      </c>
      <c r="R105" s="35" t="str">
        <f>TEXT(Semaine_1[[#This Row],[Date]],"MMMM")</f>
        <v>août</v>
      </c>
    </row>
    <row r="106" spans="1:18" x14ac:dyDescent="0.45">
      <c r="A106" s="1">
        <v>45875</v>
      </c>
      <c r="B106" t="s">
        <v>25</v>
      </c>
      <c r="C106" t="s">
        <v>26</v>
      </c>
      <c r="D106" t="s">
        <v>258</v>
      </c>
      <c r="E106" t="s">
        <v>267</v>
      </c>
      <c r="F106">
        <v>781532059</v>
      </c>
      <c r="G106" t="s">
        <v>16</v>
      </c>
      <c r="I106" t="s">
        <v>20</v>
      </c>
      <c r="J106" t="s">
        <v>18</v>
      </c>
      <c r="L106" s="4" t="s">
        <v>268</v>
      </c>
      <c r="Q106" s="35" t="str">
        <f>"S"&amp;_xlfn.ISOWEEKNUM(Semaine_1[[#This Row],[Date]])</f>
        <v>S32</v>
      </c>
      <c r="R106" s="35" t="str">
        <f>TEXT(Semaine_1[[#This Row],[Date]],"MMMM")</f>
        <v>août</v>
      </c>
    </row>
    <row r="107" spans="1:18" x14ac:dyDescent="0.45">
      <c r="A107" s="1">
        <v>45875</v>
      </c>
      <c r="B107" t="s">
        <v>25</v>
      </c>
      <c r="C107" t="s">
        <v>26</v>
      </c>
      <c r="D107" t="s">
        <v>258</v>
      </c>
      <c r="E107" t="s">
        <v>269</v>
      </c>
      <c r="F107">
        <v>773340367</v>
      </c>
      <c r="G107" t="s">
        <v>23</v>
      </c>
      <c r="I107" t="s">
        <v>20</v>
      </c>
      <c r="J107" t="s">
        <v>18</v>
      </c>
      <c r="L107" s="4" t="s">
        <v>270</v>
      </c>
      <c r="Q107" s="35" t="str">
        <f>"S"&amp;_xlfn.ISOWEEKNUM(Semaine_1[[#This Row],[Date]])</f>
        <v>S32</v>
      </c>
      <c r="R107" s="35" t="str">
        <f>TEXT(Semaine_1[[#This Row],[Date]],"MMMM")</f>
        <v>août</v>
      </c>
    </row>
    <row r="108" spans="1:18" ht="28.5" x14ac:dyDescent="0.45">
      <c r="A108" s="1">
        <v>45875</v>
      </c>
      <c r="B108" t="s">
        <v>25</v>
      </c>
      <c r="C108" t="s">
        <v>26</v>
      </c>
      <c r="D108" t="s">
        <v>258</v>
      </c>
      <c r="E108" t="s">
        <v>271</v>
      </c>
      <c r="F108">
        <v>768059355</v>
      </c>
      <c r="G108" t="s">
        <v>23</v>
      </c>
      <c r="I108" t="s">
        <v>20</v>
      </c>
      <c r="J108" t="s">
        <v>18</v>
      </c>
      <c r="L108" s="4" t="s">
        <v>272</v>
      </c>
      <c r="Q108" s="35" t="str">
        <f>"S"&amp;_xlfn.ISOWEEKNUM(Semaine_1[[#This Row],[Date]])</f>
        <v>S32</v>
      </c>
      <c r="R108" s="35" t="str">
        <f>TEXT(Semaine_1[[#This Row],[Date]],"MMMM")</f>
        <v>août</v>
      </c>
    </row>
    <row r="109" spans="1:18" ht="28.5" x14ac:dyDescent="0.45">
      <c r="A109" s="1">
        <v>45875</v>
      </c>
      <c r="B109" t="s">
        <v>25</v>
      </c>
      <c r="C109" t="s">
        <v>26</v>
      </c>
      <c r="D109" t="s">
        <v>258</v>
      </c>
      <c r="E109" t="s">
        <v>273</v>
      </c>
      <c r="F109">
        <v>772713019</v>
      </c>
      <c r="G109" t="s">
        <v>23</v>
      </c>
      <c r="I109" t="s">
        <v>20</v>
      </c>
      <c r="J109" t="s">
        <v>18</v>
      </c>
      <c r="L109" s="4" t="s">
        <v>274</v>
      </c>
      <c r="Q109" s="35" t="str">
        <f>"S"&amp;_xlfn.ISOWEEKNUM(Semaine_1[[#This Row],[Date]])</f>
        <v>S32</v>
      </c>
      <c r="R109" s="35" t="str">
        <f>TEXT(Semaine_1[[#This Row],[Date]],"MMMM")</f>
        <v>août</v>
      </c>
    </row>
    <row r="110" spans="1:18" x14ac:dyDescent="0.45">
      <c r="A110" s="1">
        <v>45875</v>
      </c>
      <c r="B110" t="s">
        <v>25</v>
      </c>
      <c r="C110" t="s">
        <v>26</v>
      </c>
      <c r="D110" t="s">
        <v>258</v>
      </c>
      <c r="E110" t="s">
        <v>275</v>
      </c>
      <c r="F110">
        <v>779420909</v>
      </c>
      <c r="G110" t="s">
        <v>16</v>
      </c>
      <c r="I110" t="s">
        <v>20</v>
      </c>
      <c r="J110" t="s">
        <v>18</v>
      </c>
      <c r="L110" s="4" t="s">
        <v>276</v>
      </c>
      <c r="Q110" s="35" t="str">
        <f>"S"&amp;_xlfn.ISOWEEKNUM(Semaine_1[[#This Row],[Date]])</f>
        <v>S32</v>
      </c>
      <c r="R110" s="35" t="str">
        <f>TEXT(Semaine_1[[#This Row],[Date]],"MMMM")</f>
        <v>août</v>
      </c>
    </row>
    <row r="111" spans="1:18" x14ac:dyDescent="0.45">
      <c r="A111" s="1">
        <v>45875</v>
      </c>
      <c r="B111" t="s">
        <v>25</v>
      </c>
      <c r="C111" t="s">
        <v>26</v>
      </c>
      <c r="D111" t="s">
        <v>258</v>
      </c>
      <c r="E111" t="s">
        <v>277</v>
      </c>
      <c r="F111">
        <v>762974040</v>
      </c>
      <c r="G111" t="s">
        <v>23</v>
      </c>
      <c r="I111" t="s">
        <v>20</v>
      </c>
      <c r="J111" t="s">
        <v>18</v>
      </c>
      <c r="L111" s="4" t="s">
        <v>278</v>
      </c>
      <c r="Q111" s="35" t="str">
        <f>"S"&amp;_xlfn.ISOWEEKNUM(Semaine_1[[#This Row],[Date]])</f>
        <v>S32</v>
      </c>
      <c r="R111" s="35" t="str">
        <f>TEXT(Semaine_1[[#This Row],[Date]],"MMMM")</f>
        <v>août</v>
      </c>
    </row>
    <row r="112" spans="1:18" x14ac:dyDescent="0.45">
      <c r="A112" s="1">
        <v>45875</v>
      </c>
      <c r="B112" t="s">
        <v>25</v>
      </c>
      <c r="C112" t="s">
        <v>26</v>
      </c>
      <c r="D112" t="s">
        <v>258</v>
      </c>
      <c r="E112" t="s">
        <v>279</v>
      </c>
      <c r="F112">
        <v>775213948</v>
      </c>
      <c r="G112" t="s">
        <v>16</v>
      </c>
      <c r="I112" t="s">
        <v>20</v>
      </c>
      <c r="J112" t="s">
        <v>18</v>
      </c>
      <c r="L112" s="4" t="s">
        <v>280</v>
      </c>
      <c r="Q112" s="35" t="str">
        <f>"S"&amp;_xlfn.ISOWEEKNUM(Semaine_1[[#This Row],[Date]])</f>
        <v>S32</v>
      </c>
      <c r="R112" s="35" t="str">
        <f>TEXT(Semaine_1[[#This Row],[Date]],"MMMM")</f>
        <v>août</v>
      </c>
    </row>
    <row r="113" spans="1:18" ht="42.75" x14ac:dyDescent="0.45">
      <c r="A113" s="1">
        <v>45875</v>
      </c>
      <c r="B113" t="s">
        <v>21</v>
      </c>
      <c r="C113" t="s">
        <v>22</v>
      </c>
      <c r="D113" t="s">
        <v>147</v>
      </c>
      <c r="E113" t="s">
        <v>281</v>
      </c>
      <c r="F113">
        <v>778195274</v>
      </c>
      <c r="G113" t="s">
        <v>23</v>
      </c>
      <c r="I113" t="s">
        <v>20</v>
      </c>
      <c r="J113" t="s">
        <v>24</v>
      </c>
      <c r="K113" t="s">
        <v>256</v>
      </c>
      <c r="L113" s="4" t="s">
        <v>282</v>
      </c>
      <c r="M113" t="s">
        <v>29</v>
      </c>
      <c r="N113">
        <v>50</v>
      </c>
      <c r="O113" s="5">
        <v>26000</v>
      </c>
      <c r="P113" s="5">
        <v>1300000</v>
      </c>
      <c r="Q113" s="35" t="str">
        <f>"S"&amp;_xlfn.ISOWEEKNUM(Semaine_1[[#This Row],[Date]])</f>
        <v>S32</v>
      </c>
      <c r="R113" s="35" t="str">
        <f>TEXT(Semaine_1[[#This Row],[Date]],"MMMM")</f>
        <v>août</v>
      </c>
    </row>
    <row r="114" spans="1:18" x14ac:dyDescent="0.45">
      <c r="A114" s="1">
        <v>45876</v>
      </c>
      <c r="B114" t="s">
        <v>14</v>
      </c>
      <c r="C114" t="s">
        <v>15</v>
      </c>
      <c r="D114" s="47" t="s">
        <v>283</v>
      </c>
      <c r="E114" s="47" t="s">
        <v>284</v>
      </c>
      <c r="F114" s="47">
        <v>777631935</v>
      </c>
      <c r="G114" s="47" t="s">
        <v>23</v>
      </c>
      <c r="H114" s="47"/>
      <c r="I114" s="47" t="s">
        <v>17</v>
      </c>
      <c r="J114" s="47" t="s">
        <v>18</v>
      </c>
      <c r="K114" s="47"/>
      <c r="L114" s="48" t="s">
        <v>285</v>
      </c>
      <c r="M114" s="47"/>
      <c r="N114" s="47"/>
      <c r="O114" s="49"/>
      <c r="P114" s="49"/>
      <c r="Q114" s="50" t="str">
        <f>"S"&amp;_xlfn.ISOWEEKNUM(Semaine_1[[#This Row],[Date]])</f>
        <v>S32</v>
      </c>
      <c r="R114" s="50" t="str">
        <f>TEXT(Semaine_1[[#This Row],[Date]],"MMMM")</f>
        <v>août</v>
      </c>
    </row>
    <row r="115" spans="1:18" ht="42.75" x14ac:dyDescent="0.45">
      <c r="A115" s="1">
        <v>45876</v>
      </c>
      <c r="B115" t="s">
        <v>25</v>
      </c>
      <c r="C115" t="s">
        <v>26</v>
      </c>
      <c r="D115" s="47" t="s">
        <v>286</v>
      </c>
      <c r="E115" s="47" t="s">
        <v>287</v>
      </c>
      <c r="F115" s="47">
        <v>776156373</v>
      </c>
      <c r="G115" s="47" t="s">
        <v>16</v>
      </c>
      <c r="H115" s="47"/>
      <c r="I115" s="47" t="s">
        <v>17</v>
      </c>
      <c r="J115" s="47" t="s">
        <v>18</v>
      </c>
      <c r="K115" s="47"/>
      <c r="L115" s="48" t="s">
        <v>288</v>
      </c>
      <c r="M115" s="47"/>
      <c r="N115" s="47"/>
      <c r="O115" s="49"/>
      <c r="P115" s="49"/>
      <c r="Q115" s="50" t="str">
        <f>"S"&amp;_xlfn.ISOWEEKNUM(Semaine_1[[#This Row],[Date]])</f>
        <v>S32</v>
      </c>
      <c r="R115" s="50" t="str">
        <f>TEXT(Semaine_1[[#This Row],[Date]],"MMMM")</f>
        <v>août</v>
      </c>
    </row>
    <row r="116" spans="1:18" x14ac:dyDescent="0.45">
      <c r="A116" s="1">
        <v>45876</v>
      </c>
      <c r="B116" t="s">
        <v>14</v>
      </c>
      <c r="C116" t="s">
        <v>15</v>
      </c>
      <c r="D116" s="47" t="s">
        <v>283</v>
      </c>
      <c r="E116" s="47" t="s">
        <v>289</v>
      </c>
      <c r="F116" s="47">
        <v>784464768</v>
      </c>
      <c r="G116" s="47" t="s">
        <v>23</v>
      </c>
      <c r="H116" s="47"/>
      <c r="I116" s="47" t="s">
        <v>20</v>
      </c>
      <c r="J116" s="47" t="s">
        <v>18</v>
      </c>
      <c r="K116" s="47"/>
      <c r="L116" s="48" t="s">
        <v>104</v>
      </c>
      <c r="M116" s="47"/>
      <c r="N116" s="47"/>
      <c r="O116" s="49"/>
      <c r="P116" s="49"/>
      <c r="Q116" s="50" t="str">
        <f>"S"&amp;_xlfn.ISOWEEKNUM(Semaine_1[[#This Row],[Date]])</f>
        <v>S32</v>
      </c>
      <c r="R116" s="50" t="str">
        <f>TEXT(Semaine_1[[#This Row],[Date]],"MMMM")</f>
        <v>août</v>
      </c>
    </row>
    <row r="117" spans="1:18" ht="28.5" x14ac:dyDescent="0.45">
      <c r="A117" s="1">
        <v>45876</v>
      </c>
      <c r="B117" t="s">
        <v>25</v>
      </c>
      <c r="C117" t="s">
        <v>26</v>
      </c>
      <c r="D117" s="47" t="s">
        <v>286</v>
      </c>
      <c r="E117" s="47" t="s">
        <v>290</v>
      </c>
      <c r="F117" s="47">
        <v>773633030</v>
      </c>
      <c r="G117" s="47" t="s">
        <v>23</v>
      </c>
      <c r="H117" s="47"/>
      <c r="I117" s="47" t="s">
        <v>17</v>
      </c>
      <c r="J117" s="47" t="s">
        <v>18</v>
      </c>
      <c r="K117" s="47"/>
      <c r="L117" s="48" t="s">
        <v>291</v>
      </c>
      <c r="M117" s="47"/>
      <c r="N117" s="47"/>
      <c r="O117" s="49"/>
      <c r="P117" s="49"/>
      <c r="Q117" s="50" t="str">
        <f>"S"&amp;_xlfn.ISOWEEKNUM(Semaine_1[[#This Row],[Date]])</f>
        <v>S32</v>
      </c>
      <c r="R117" s="50" t="str">
        <f>TEXT(Semaine_1[[#This Row],[Date]],"MMMM")</f>
        <v>août</v>
      </c>
    </row>
    <row r="118" spans="1:18" ht="28.5" x14ac:dyDescent="0.45">
      <c r="A118" s="1">
        <v>45876</v>
      </c>
      <c r="B118" t="s">
        <v>25</v>
      </c>
      <c r="C118" t="s">
        <v>26</v>
      </c>
      <c r="D118" s="47" t="s">
        <v>286</v>
      </c>
      <c r="E118" s="47" t="s">
        <v>292</v>
      </c>
      <c r="F118" s="47">
        <v>338727194</v>
      </c>
      <c r="G118" s="47" t="s">
        <v>16</v>
      </c>
      <c r="H118" s="47"/>
      <c r="I118" s="47" t="s">
        <v>17</v>
      </c>
      <c r="J118" s="47" t="s">
        <v>18</v>
      </c>
      <c r="K118" s="47"/>
      <c r="L118" s="48" t="s">
        <v>293</v>
      </c>
      <c r="M118" s="47"/>
      <c r="N118" s="47"/>
      <c r="O118" s="49"/>
      <c r="P118" s="49"/>
      <c r="Q118" s="50" t="str">
        <f>"S"&amp;_xlfn.ISOWEEKNUM(Semaine_1[[#This Row],[Date]])</f>
        <v>S32</v>
      </c>
      <c r="R118" s="50" t="str">
        <f>TEXT(Semaine_1[[#This Row],[Date]],"MMMM")</f>
        <v>août</v>
      </c>
    </row>
    <row r="119" spans="1:18" ht="28.5" x14ac:dyDescent="0.45">
      <c r="A119" s="1">
        <v>45876</v>
      </c>
      <c r="B119" t="s">
        <v>25</v>
      </c>
      <c r="C119" t="s">
        <v>26</v>
      </c>
      <c r="D119" s="47" t="s">
        <v>286</v>
      </c>
      <c r="E119" s="47" t="s">
        <v>294</v>
      </c>
      <c r="F119" s="47">
        <v>764631568</v>
      </c>
      <c r="G119" s="47" t="s">
        <v>16</v>
      </c>
      <c r="H119" s="47"/>
      <c r="I119" s="47" t="s">
        <v>20</v>
      </c>
      <c r="J119" s="47" t="s">
        <v>18</v>
      </c>
      <c r="K119" s="47"/>
      <c r="L119" s="48" t="s">
        <v>295</v>
      </c>
      <c r="M119" s="47"/>
      <c r="N119" s="47"/>
      <c r="O119" s="49"/>
      <c r="P119" s="49"/>
      <c r="Q119" s="50" t="str">
        <f>"S"&amp;_xlfn.ISOWEEKNUM(Semaine_1[[#This Row],[Date]])</f>
        <v>S32</v>
      </c>
      <c r="R119" s="50" t="str">
        <f>TEXT(Semaine_1[[#This Row],[Date]],"MMMM")</f>
        <v>août</v>
      </c>
    </row>
    <row r="120" spans="1:18" ht="42.75" x14ac:dyDescent="0.45">
      <c r="A120" s="1">
        <v>45876</v>
      </c>
      <c r="B120" t="s">
        <v>25</v>
      </c>
      <c r="C120" t="s">
        <v>26</v>
      </c>
      <c r="D120" s="47" t="s">
        <v>286</v>
      </c>
      <c r="E120" s="47" t="s">
        <v>296</v>
      </c>
      <c r="F120" s="47">
        <v>778056161</v>
      </c>
      <c r="G120" s="47" t="s">
        <v>23</v>
      </c>
      <c r="H120" s="47"/>
      <c r="I120" s="47" t="s">
        <v>20</v>
      </c>
      <c r="J120" s="47" t="s">
        <v>30</v>
      </c>
      <c r="K120" s="47"/>
      <c r="L120" s="48" t="s">
        <v>297</v>
      </c>
      <c r="M120" s="47" t="s">
        <v>29</v>
      </c>
      <c r="N120" s="47">
        <v>25</v>
      </c>
      <c r="O120" s="49">
        <v>26000</v>
      </c>
      <c r="P120" s="49">
        <v>650000</v>
      </c>
      <c r="Q120" s="50" t="str">
        <f>"S"&amp;_xlfn.ISOWEEKNUM(Semaine_1[[#This Row],[Date]])</f>
        <v>S32</v>
      </c>
      <c r="R120" s="50" t="str">
        <f>TEXT(Semaine_1[[#This Row],[Date]],"MMMM")</f>
        <v>août</v>
      </c>
    </row>
    <row r="121" spans="1:18" x14ac:dyDescent="0.45">
      <c r="A121" s="1">
        <v>45876</v>
      </c>
      <c r="B121" t="s">
        <v>25</v>
      </c>
      <c r="C121" t="s">
        <v>26</v>
      </c>
      <c r="D121" s="47" t="s">
        <v>286</v>
      </c>
      <c r="E121" s="47" t="s">
        <v>298</v>
      </c>
      <c r="F121" s="47">
        <v>775356725</v>
      </c>
      <c r="G121" s="47" t="s">
        <v>23</v>
      </c>
      <c r="H121" s="47"/>
      <c r="I121" s="47" t="s">
        <v>17</v>
      </c>
      <c r="J121" s="47" t="s">
        <v>18</v>
      </c>
      <c r="K121" s="47"/>
      <c r="L121" s="48" t="s">
        <v>299</v>
      </c>
      <c r="M121" s="47"/>
      <c r="N121" s="47"/>
      <c r="O121" s="49"/>
      <c r="P121" s="49"/>
      <c r="Q121" s="50" t="str">
        <f>"S"&amp;_xlfn.ISOWEEKNUM(Semaine_1[[#This Row],[Date]])</f>
        <v>S32</v>
      </c>
      <c r="R121" s="50" t="str">
        <f>TEXT(Semaine_1[[#This Row],[Date]],"MMMM")</f>
        <v>août</v>
      </c>
    </row>
    <row r="122" spans="1:18" ht="71.25" x14ac:dyDescent="0.45">
      <c r="A122" s="1">
        <v>45876</v>
      </c>
      <c r="B122" t="s">
        <v>25</v>
      </c>
      <c r="C122" t="s">
        <v>26</v>
      </c>
      <c r="D122" s="47" t="s">
        <v>286</v>
      </c>
      <c r="E122" s="47" t="s">
        <v>300</v>
      </c>
      <c r="F122" s="47">
        <v>774004542</v>
      </c>
      <c r="G122" s="47" t="s">
        <v>16</v>
      </c>
      <c r="H122" s="47"/>
      <c r="I122" s="47" t="s">
        <v>17</v>
      </c>
      <c r="J122" s="47" t="s">
        <v>18</v>
      </c>
      <c r="K122" s="47"/>
      <c r="L122" s="48" t="s">
        <v>301</v>
      </c>
      <c r="M122" s="47"/>
      <c r="N122" s="47"/>
      <c r="O122" s="49"/>
      <c r="P122" s="49"/>
      <c r="Q122" s="50" t="str">
        <f>"S"&amp;_xlfn.ISOWEEKNUM(Semaine_1[[#This Row],[Date]])</f>
        <v>S32</v>
      </c>
      <c r="R122" s="50" t="str">
        <f>TEXT(Semaine_1[[#This Row],[Date]],"MMMM")</f>
        <v>août</v>
      </c>
    </row>
    <row r="123" spans="1:18" ht="28.5" x14ac:dyDescent="0.45">
      <c r="A123" s="1">
        <v>45876</v>
      </c>
      <c r="B123" t="s">
        <v>25</v>
      </c>
      <c r="C123" t="s">
        <v>26</v>
      </c>
      <c r="D123" s="47" t="s">
        <v>286</v>
      </c>
      <c r="E123" s="47" t="s">
        <v>302</v>
      </c>
      <c r="F123" s="47">
        <v>785158696</v>
      </c>
      <c r="G123" s="47" t="s">
        <v>16</v>
      </c>
      <c r="H123" s="47"/>
      <c r="I123" s="47" t="s">
        <v>17</v>
      </c>
      <c r="J123" s="47" t="s">
        <v>18</v>
      </c>
      <c r="K123" s="47"/>
      <c r="L123" s="48" t="s">
        <v>303</v>
      </c>
      <c r="M123" s="47"/>
      <c r="N123" s="47"/>
      <c r="O123" s="49"/>
      <c r="P123" s="49"/>
      <c r="Q123" s="50" t="str">
        <f>"S"&amp;_xlfn.ISOWEEKNUM(Semaine_1[[#This Row],[Date]])</f>
        <v>S32</v>
      </c>
      <c r="R123" s="50" t="str">
        <f>TEXT(Semaine_1[[#This Row],[Date]],"MMMM")</f>
        <v>août</v>
      </c>
    </row>
    <row r="124" spans="1:18" ht="28.5" x14ac:dyDescent="0.45">
      <c r="A124" s="1">
        <v>45876</v>
      </c>
      <c r="B124" t="s">
        <v>25</v>
      </c>
      <c r="C124" t="s">
        <v>26</v>
      </c>
      <c r="D124" s="47" t="s">
        <v>286</v>
      </c>
      <c r="E124" s="47" t="s">
        <v>304</v>
      </c>
      <c r="F124" s="47">
        <v>775513483</v>
      </c>
      <c r="G124" s="47" t="s">
        <v>16</v>
      </c>
      <c r="H124" s="47"/>
      <c r="I124" s="47" t="s">
        <v>17</v>
      </c>
      <c r="J124" s="47" t="s">
        <v>18</v>
      </c>
      <c r="K124" s="47"/>
      <c r="L124" s="48" t="s">
        <v>305</v>
      </c>
      <c r="M124" s="47"/>
      <c r="N124" s="47"/>
      <c r="O124" s="49"/>
      <c r="P124" s="49"/>
      <c r="Q124" s="50" t="str">
        <f>"S"&amp;_xlfn.ISOWEEKNUM(Semaine_1[[#This Row],[Date]])</f>
        <v>S32</v>
      </c>
      <c r="R124" s="50" t="str">
        <f>TEXT(Semaine_1[[#This Row],[Date]],"MMMM")</f>
        <v>août</v>
      </c>
    </row>
    <row r="125" spans="1:18" x14ac:dyDescent="0.45">
      <c r="A125" s="1">
        <v>45876</v>
      </c>
      <c r="B125" t="s">
        <v>25</v>
      </c>
      <c r="C125" t="s">
        <v>26</v>
      </c>
      <c r="D125" s="47" t="s">
        <v>286</v>
      </c>
      <c r="E125" s="47" t="s">
        <v>306</v>
      </c>
      <c r="F125" s="47">
        <v>776108351</v>
      </c>
      <c r="G125" s="47" t="s">
        <v>16</v>
      </c>
      <c r="H125" s="47"/>
      <c r="I125" s="47" t="s">
        <v>20</v>
      </c>
      <c r="J125" s="47" t="s">
        <v>18</v>
      </c>
      <c r="K125" s="47"/>
      <c r="L125" s="48" t="s">
        <v>307</v>
      </c>
      <c r="M125" s="47"/>
      <c r="N125" s="47"/>
      <c r="O125" s="49"/>
      <c r="P125" s="49"/>
      <c r="Q125" s="50" t="str">
        <f>"S"&amp;_xlfn.ISOWEEKNUM(Semaine_1[[#This Row],[Date]])</f>
        <v>S32</v>
      </c>
      <c r="R125" s="50" t="str">
        <f>TEXT(Semaine_1[[#This Row],[Date]],"MMMM")</f>
        <v>août</v>
      </c>
    </row>
    <row r="126" spans="1:18" x14ac:dyDescent="0.45">
      <c r="A126" s="1">
        <v>45876</v>
      </c>
      <c r="B126" t="s">
        <v>21</v>
      </c>
      <c r="C126" t="s">
        <v>22</v>
      </c>
      <c r="D126" s="47" t="s">
        <v>147</v>
      </c>
      <c r="E126" s="47" t="s">
        <v>281</v>
      </c>
      <c r="F126" s="47">
        <v>778195274</v>
      </c>
      <c r="G126" s="47" t="s">
        <v>23</v>
      </c>
      <c r="H126" s="47"/>
      <c r="I126" s="47" t="s">
        <v>20</v>
      </c>
      <c r="J126" s="47" t="s">
        <v>24</v>
      </c>
      <c r="K126" s="47" t="s">
        <v>256</v>
      </c>
      <c r="L126" s="48" t="s">
        <v>308</v>
      </c>
      <c r="M126" s="47" t="s">
        <v>29</v>
      </c>
      <c r="N126" s="47">
        <v>50</v>
      </c>
      <c r="O126" s="49">
        <v>26000</v>
      </c>
      <c r="P126" s="49">
        <v>1300000</v>
      </c>
      <c r="Q126" s="50" t="str">
        <f>"S"&amp;_xlfn.ISOWEEKNUM(Semaine_1[[#This Row],[Date]])</f>
        <v>S32</v>
      </c>
      <c r="R126" s="50" t="str">
        <f>TEXT(Semaine_1[[#This Row],[Date]],"MMMM")</f>
        <v>août</v>
      </c>
    </row>
    <row r="127" spans="1:18" ht="28.5" x14ac:dyDescent="0.45">
      <c r="A127" s="1">
        <v>45876</v>
      </c>
      <c r="B127" t="s">
        <v>21</v>
      </c>
      <c r="C127" t="s">
        <v>22</v>
      </c>
      <c r="D127" s="47" t="s">
        <v>147</v>
      </c>
      <c r="E127" s="47" t="s">
        <v>281</v>
      </c>
      <c r="F127" s="47">
        <v>778195274</v>
      </c>
      <c r="G127" s="47" t="s">
        <v>23</v>
      </c>
      <c r="H127" s="47"/>
      <c r="I127" s="47" t="s">
        <v>20</v>
      </c>
      <c r="J127" s="47" t="s">
        <v>30</v>
      </c>
      <c r="K127" s="47"/>
      <c r="L127" s="48" t="s">
        <v>309</v>
      </c>
      <c r="M127" s="47" t="s">
        <v>29</v>
      </c>
      <c r="N127" s="47">
        <v>100</v>
      </c>
      <c r="O127" s="49">
        <v>26000</v>
      </c>
      <c r="P127" s="49">
        <v>2600000</v>
      </c>
      <c r="Q127" s="50" t="str">
        <f>"S"&amp;_xlfn.ISOWEEKNUM(Semaine_1[[#This Row],[Date]])</f>
        <v>S32</v>
      </c>
      <c r="R127" s="50" t="str">
        <f>TEXT(Semaine_1[[#This Row],[Date]],"MMMM")</f>
        <v>août</v>
      </c>
    </row>
    <row r="128" spans="1:18" x14ac:dyDescent="0.45">
      <c r="A128" s="1">
        <v>45876</v>
      </c>
      <c r="B128" t="s">
        <v>14</v>
      </c>
      <c r="C128" t="s">
        <v>15</v>
      </c>
      <c r="D128" s="47" t="s">
        <v>283</v>
      </c>
      <c r="E128" s="47" t="s">
        <v>310</v>
      </c>
      <c r="F128" s="47">
        <v>772788635</v>
      </c>
      <c r="G128" s="47" t="s">
        <v>16</v>
      </c>
      <c r="H128" s="47"/>
      <c r="I128" s="47" t="s">
        <v>17</v>
      </c>
      <c r="J128" s="47" t="s">
        <v>18</v>
      </c>
      <c r="K128" s="47"/>
      <c r="L128" s="48" t="s">
        <v>77</v>
      </c>
      <c r="M128" s="47"/>
      <c r="N128" s="47"/>
      <c r="O128" s="49"/>
      <c r="P128" s="49"/>
      <c r="Q128" s="50" t="str">
        <f>"S"&amp;_xlfn.ISOWEEKNUM(Semaine_1[[#This Row],[Date]])</f>
        <v>S32</v>
      </c>
      <c r="R128" s="50" t="str">
        <f>TEXT(Semaine_1[[#This Row],[Date]],"MMMM")</f>
        <v>août</v>
      </c>
    </row>
    <row r="129" spans="1:18" x14ac:dyDescent="0.45">
      <c r="A129" s="1">
        <v>45876</v>
      </c>
      <c r="B129" t="s">
        <v>14</v>
      </c>
      <c r="C129" t="s">
        <v>15</v>
      </c>
      <c r="D129" s="47" t="s">
        <v>283</v>
      </c>
      <c r="E129" s="47" t="s">
        <v>311</v>
      </c>
      <c r="F129" s="47">
        <v>776167544</v>
      </c>
      <c r="G129" s="47" t="s">
        <v>23</v>
      </c>
      <c r="H129" s="47"/>
      <c r="I129" s="47" t="s">
        <v>20</v>
      </c>
      <c r="J129" s="47" t="s">
        <v>18</v>
      </c>
      <c r="K129" s="47"/>
      <c r="L129" s="48" t="s">
        <v>104</v>
      </c>
      <c r="M129" s="47"/>
      <c r="N129" s="47"/>
      <c r="O129" s="49"/>
      <c r="P129" s="49"/>
      <c r="Q129" s="50" t="str">
        <f>"S"&amp;_xlfn.ISOWEEKNUM(Semaine_1[[#This Row],[Date]])</f>
        <v>S32</v>
      </c>
      <c r="R129" s="50" t="str">
        <f>TEXT(Semaine_1[[#This Row],[Date]],"MMMM")</f>
        <v>août</v>
      </c>
    </row>
    <row r="130" spans="1:18" x14ac:dyDescent="0.45">
      <c r="A130" s="1">
        <v>45876</v>
      </c>
      <c r="B130" t="s">
        <v>14</v>
      </c>
      <c r="C130" t="s">
        <v>15</v>
      </c>
      <c r="D130" s="47" t="s">
        <v>283</v>
      </c>
      <c r="E130" s="47" t="s">
        <v>312</v>
      </c>
      <c r="F130" s="47">
        <v>785943768</v>
      </c>
      <c r="G130" s="47" t="s">
        <v>16</v>
      </c>
      <c r="H130" s="47"/>
      <c r="I130" s="47" t="s">
        <v>17</v>
      </c>
      <c r="J130" s="47" t="s">
        <v>18</v>
      </c>
      <c r="K130" s="47"/>
      <c r="L130" s="48" t="s">
        <v>107</v>
      </c>
      <c r="M130" s="47"/>
      <c r="N130" s="47"/>
      <c r="O130" s="49"/>
      <c r="P130" s="49"/>
      <c r="Q130" s="50" t="str">
        <f>"S"&amp;_xlfn.ISOWEEKNUM(Semaine_1[[#This Row],[Date]])</f>
        <v>S32</v>
      </c>
      <c r="R130" s="50" t="str">
        <f>TEXT(Semaine_1[[#This Row],[Date]],"MMMM")</f>
        <v>août</v>
      </c>
    </row>
    <row r="131" spans="1:18" x14ac:dyDescent="0.45">
      <c r="A131" s="1">
        <v>45876</v>
      </c>
      <c r="B131" t="s">
        <v>14</v>
      </c>
      <c r="C131" t="s">
        <v>15</v>
      </c>
      <c r="D131" s="47" t="s">
        <v>283</v>
      </c>
      <c r="E131" s="47" t="s">
        <v>313</v>
      </c>
      <c r="F131" s="47">
        <v>776885310</v>
      </c>
      <c r="G131" s="47" t="s">
        <v>23</v>
      </c>
      <c r="H131" s="47"/>
      <c r="I131" s="47" t="s">
        <v>17</v>
      </c>
      <c r="J131" s="47" t="s">
        <v>18</v>
      </c>
      <c r="K131" s="47"/>
      <c r="L131" s="48" t="s">
        <v>104</v>
      </c>
      <c r="M131" s="47"/>
      <c r="N131" s="47"/>
      <c r="O131" s="49"/>
      <c r="P131" s="49"/>
      <c r="Q131" s="50" t="str">
        <f>"S"&amp;_xlfn.ISOWEEKNUM(Semaine_1[[#This Row],[Date]])</f>
        <v>S32</v>
      </c>
      <c r="R131" s="50" t="str">
        <f>TEXT(Semaine_1[[#This Row],[Date]],"MMMM")</f>
        <v>août</v>
      </c>
    </row>
    <row r="132" spans="1:18" ht="28.5" x14ac:dyDescent="0.45">
      <c r="A132" s="1">
        <v>45876</v>
      </c>
      <c r="B132" t="s">
        <v>14</v>
      </c>
      <c r="C132" t="s">
        <v>15</v>
      </c>
      <c r="D132" s="47" t="s">
        <v>283</v>
      </c>
      <c r="E132" s="47" t="s">
        <v>314</v>
      </c>
      <c r="F132" s="47">
        <v>775197108</v>
      </c>
      <c r="G132" s="47" t="s">
        <v>23</v>
      </c>
      <c r="H132" s="47"/>
      <c r="I132" s="47" t="s">
        <v>17</v>
      </c>
      <c r="J132" s="47" t="s">
        <v>18</v>
      </c>
      <c r="K132" s="47"/>
      <c r="L132" s="48" t="s">
        <v>315</v>
      </c>
      <c r="M132" s="47"/>
      <c r="N132" s="47"/>
      <c r="O132" s="49"/>
      <c r="P132" s="49"/>
      <c r="Q132" s="50" t="str">
        <f>"S"&amp;_xlfn.ISOWEEKNUM(Semaine_1[[#This Row],[Date]])</f>
        <v>S32</v>
      </c>
      <c r="R132" s="50" t="str">
        <f>TEXT(Semaine_1[[#This Row],[Date]],"MMMM")</f>
        <v>août</v>
      </c>
    </row>
    <row r="133" spans="1:18" x14ac:dyDescent="0.45">
      <c r="A133" s="1">
        <v>45876</v>
      </c>
      <c r="B133" t="s">
        <v>21</v>
      </c>
      <c r="C133" t="s">
        <v>22</v>
      </c>
      <c r="D133" s="47" t="s">
        <v>316</v>
      </c>
      <c r="E133" s="47" t="s">
        <v>317</v>
      </c>
      <c r="F133" s="47">
        <v>775411988</v>
      </c>
      <c r="G133" s="47" t="s">
        <v>16</v>
      </c>
      <c r="H133" s="47"/>
      <c r="I133" s="47" t="s">
        <v>20</v>
      </c>
      <c r="J133" s="47" t="s">
        <v>24</v>
      </c>
      <c r="K133" s="47" t="s">
        <v>256</v>
      </c>
      <c r="L133" s="48" t="s">
        <v>308</v>
      </c>
      <c r="M133" s="47" t="s">
        <v>168</v>
      </c>
      <c r="N133" s="47">
        <v>25</v>
      </c>
      <c r="O133" s="49">
        <v>9750</v>
      </c>
      <c r="P133" s="49">
        <v>243750</v>
      </c>
      <c r="Q133" s="50" t="str">
        <f>"S"&amp;_xlfn.ISOWEEKNUM(Semaine_1[[#This Row],[Date]])</f>
        <v>S32</v>
      </c>
      <c r="R133" s="50" t="str">
        <f>TEXT(Semaine_1[[#This Row],[Date]],"MMMM")</f>
        <v>août</v>
      </c>
    </row>
  </sheetData>
  <phoneticPr fontId="11" type="noConversion"/>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62D1-B393-46C8-A659-33A378C796B8}">
  <sheetPr codeName="Feuil1"/>
  <dimension ref="A1:R56"/>
  <sheetViews>
    <sheetView showGridLines="0" showRowColHeaders="0" zoomScale="81" zoomScaleNormal="81" workbookViewId="0">
      <selection activeCell="G6" sqref="G6"/>
    </sheetView>
  </sheetViews>
  <sheetFormatPr baseColWidth="10" defaultRowHeight="14.25" x14ac:dyDescent="0.45"/>
  <cols>
    <col min="1" max="1" width="27.53125" style="6" customWidth="1"/>
    <col min="2" max="2" width="13.73046875" style="6" customWidth="1"/>
    <col min="3" max="3" width="12.33203125" style="6" bestFit="1" customWidth="1"/>
    <col min="4" max="4" width="12.19921875" style="6" customWidth="1"/>
    <col min="5" max="5" width="11.59765625" style="6" customWidth="1"/>
    <col min="6" max="6" width="16.33203125" style="6" bestFit="1" customWidth="1"/>
    <col min="7" max="7" width="22.86328125" style="6" customWidth="1"/>
    <col min="8" max="8" width="27" style="6" customWidth="1"/>
    <col min="9" max="9" width="16.265625" style="6" bestFit="1" customWidth="1"/>
    <col min="10" max="10" width="1.06640625" style="6" customWidth="1"/>
    <col min="11" max="11" width="9" style="6" customWidth="1"/>
    <col min="12" max="12" width="19.265625" style="6" customWidth="1"/>
    <col min="13" max="13" width="17.46484375" style="6" customWidth="1"/>
    <col min="14" max="14" width="27.796875" style="6" bestFit="1" customWidth="1"/>
    <col min="15" max="15" width="16.73046875" style="6" bestFit="1" customWidth="1"/>
    <col min="16" max="16" width="13.796875" style="6" bestFit="1" customWidth="1"/>
    <col min="17" max="17" width="10.6640625" style="6"/>
    <col min="18" max="18" width="15.265625" style="6" customWidth="1"/>
    <col min="19" max="19" width="11.06640625" style="6" customWidth="1"/>
    <col min="20" max="20" width="14.06640625" style="6" bestFit="1" customWidth="1"/>
    <col min="21" max="16384" width="10.6640625" style="6"/>
  </cols>
  <sheetData>
    <row r="1" spans="1:18" ht="14.25" customHeight="1" x14ac:dyDescent="1.1000000000000001">
      <c r="A1" s="38" t="s">
        <v>54</v>
      </c>
      <c r="B1" s="38"/>
      <c r="C1" s="38"/>
      <c r="D1" s="38"/>
      <c r="E1" s="38"/>
      <c r="F1" s="38"/>
      <c r="G1" s="38"/>
      <c r="H1" s="38"/>
      <c r="I1" s="38"/>
      <c r="J1" s="38"/>
      <c r="K1" s="38"/>
      <c r="L1" s="38"/>
      <c r="M1" s="38"/>
      <c r="N1" s="38"/>
      <c r="O1" s="38"/>
      <c r="P1" s="29"/>
      <c r="Q1" s="29"/>
      <c r="R1" s="29"/>
    </row>
    <row r="2" spans="1:18" ht="14.25" customHeight="1" x14ac:dyDescent="1.1000000000000001">
      <c r="A2" s="38"/>
      <c r="B2" s="38"/>
      <c r="C2" s="38"/>
      <c r="D2" s="38"/>
      <c r="E2" s="38"/>
      <c r="F2" s="38"/>
      <c r="G2" s="38"/>
      <c r="H2" s="38"/>
      <c r="I2" s="38"/>
      <c r="J2" s="38"/>
      <c r="K2" s="38"/>
      <c r="L2" s="38"/>
      <c r="M2" s="38"/>
      <c r="N2" s="38"/>
      <c r="O2" s="38"/>
      <c r="P2" s="29"/>
      <c r="Q2" s="29"/>
      <c r="R2" s="29"/>
    </row>
    <row r="3" spans="1:18" ht="15.4" x14ac:dyDescent="0.45">
      <c r="A3" s="13"/>
      <c r="B3" s="40" t="s">
        <v>44</v>
      </c>
      <c r="C3" s="40"/>
      <c r="D3" s="40"/>
      <c r="E3" s="41" t="s">
        <v>45</v>
      </c>
      <c r="F3" s="41"/>
      <c r="G3" s="39" t="s">
        <v>51</v>
      </c>
      <c r="H3" s="39"/>
      <c r="I3" s="39"/>
      <c r="J3" s="39"/>
      <c r="K3" s="39"/>
      <c r="L3" s="39"/>
      <c r="M3" s="39"/>
      <c r="N3" s="37" t="s">
        <v>53</v>
      </c>
      <c r="O3" s="37"/>
    </row>
    <row r="4" spans="1:18" ht="15.4" x14ac:dyDescent="0.45">
      <c r="A4" s="13"/>
      <c r="B4" s="15" t="s">
        <v>50</v>
      </c>
      <c r="C4" s="16" t="s">
        <v>75</v>
      </c>
      <c r="D4" s="15" t="s">
        <v>80</v>
      </c>
      <c r="E4" s="14" t="s">
        <v>47</v>
      </c>
      <c r="F4" s="15" t="s">
        <v>74</v>
      </c>
      <c r="G4" s="17" t="s">
        <v>46</v>
      </c>
      <c r="H4" s="15" t="s">
        <v>48</v>
      </c>
      <c r="I4" s="18" t="s">
        <v>49</v>
      </c>
      <c r="J4" s="19"/>
      <c r="K4" s="39" t="s">
        <v>30</v>
      </c>
      <c r="L4" s="39"/>
      <c r="M4" s="14" t="s">
        <v>73</v>
      </c>
      <c r="N4" t="s">
        <v>52</v>
      </c>
      <c r="O4" t="s">
        <v>81</v>
      </c>
    </row>
    <row r="5" spans="1:18" ht="17.25" x14ac:dyDescent="0.45">
      <c r="A5" s="13"/>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6">
        <f>IFERROR(GETPIVOTDATA("Prix Total",#REF!,"Operation","Commande"),0)</f>
        <v>0</v>
      </c>
      <c r="L5" s="36"/>
      <c r="M5" s="28">
        <f>IFERROR(H5/K5,0)</f>
        <v>0</v>
      </c>
      <c r="N5" s="13" t="e">
        <f>IF(OR(#REF!="(vide)",#REF!=0,Tableau1[[#This Row],[Quantités]]=""),"",#REF!)</f>
        <v>#REF!</v>
      </c>
      <c r="O5" s="13" t="e">
        <f>IF(#REF!=0,"",#REF!)</f>
        <v>#REF!</v>
      </c>
    </row>
    <row r="6" spans="1:18" x14ac:dyDescent="0.45">
      <c r="A6" s="7"/>
      <c r="B6" s="7"/>
      <c r="C6" s="7"/>
      <c r="D6" s="7"/>
      <c r="E6" s="7"/>
      <c r="F6" s="7"/>
      <c r="G6" s="7"/>
      <c r="H6" s="7"/>
      <c r="I6" s="7"/>
      <c r="J6" s="7"/>
      <c r="K6" s="7"/>
      <c r="L6" s="7"/>
      <c r="M6" s="7"/>
      <c r="N6" s="13" t="e">
        <f>IF(OR(#REF!="(vide)",#REF!=0,Tableau1[[#This Row],[Quantités]]=""),"",#REF!)</f>
        <v>#REF!</v>
      </c>
      <c r="O6" s="13" t="e">
        <f>IF(#REF!=0,"",#REF!)</f>
        <v>#REF!</v>
      </c>
    </row>
    <row r="7" spans="1:18" x14ac:dyDescent="0.45">
      <c r="A7" s="7"/>
      <c r="B7" s="7"/>
      <c r="C7" s="7"/>
      <c r="D7" s="7"/>
      <c r="E7" s="7"/>
      <c r="F7" s="7"/>
      <c r="G7" s="7"/>
      <c r="H7" s="7"/>
      <c r="I7" s="7"/>
      <c r="J7" s="7"/>
      <c r="K7" s="7"/>
      <c r="L7" s="7"/>
      <c r="M7" s="7"/>
      <c r="N7" s="13" t="e">
        <f>IF(OR(#REF!="(vide)",#REF!=0,Tableau1[[#This Row],[Quantités]]=""),"",#REF!)</f>
        <v>#REF!</v>
      </c>
      <c r="O7" s="13" t="e">
        <f>IF(#REF!=0,"",#REF!)</f>
        <v>#REF!</v>
      </c>
    </row>
    <row r="8" spans="1:18" x14ac:dyDescent="0.45">
      <c r="A8" s="7"/>
      <c r="B8" s="7"/>
      <c r="C8" s="7"/>
      <c r="D8" s="7"/>
      <c r="E8" s="7"/>
      <c r="F8" s="7"/>
      <c r="G8" s="7"/>
      <c r="H8" s="7"/>
      <c r="I8" s="7"/>
      <c r="J8" s="7"/>
      <c r="K8" s="7"/>
      <c r="L8" s="7"/>
      <c r="M8" s="7"/>
      <c r="N8" s="13" t="e">
        <f>IF(OR(#REF!="(vide)",#REF!=0,Tableau1[[#This Row],[Quantités]]=""),"",#REF!)</f>
        <v>#REF!</v>
      </c>
      <c r="O8" s="13" t="e">
        <f>IF(#REF!=0,"",#REF!)</f>
        <v>#REF!</v>
      </c>
    </row>
    <row r="9" spans="1:18" x14ac:dyDescent="0.45">
      <c r="A9" s="7"/>
      <c r="B9" s="7"/>
      <c r="C9" s="7"/>
      <c r="D9" s="7"/>
      <c r="E9" s="7"/>
      <c r="F9" s="7"/>
      <c r="G9" s="7"/>
      <c r="H9" s="7"/>
      <c r="I9" s="7"/>
      <c r="J9" s="7"/>
      <c r="K9" s="7"/>
      <c r="L9" s="7"/>
      <c r="M9" s="7"/>
      <c r="N9" s="13" t="e">
        <f>IF(OR(#REF!="(vide)",#REF!=0,Tableau1[[#This Row],[Quantités]]=""),"",#REF!)</f>
        <v>#REF!</v>
      </c>
      <c r="O9" s="13" t="e">
        <f>IF(#REF!=0,"",#REF!)</f>
        <v>#REF!</v>
      </c>
    </row>
    <row r="10" spans="1:18" x14ac:dyDescent="0.45">
      <c r="A10" s="7"/>
      <c r="B10" s="7"/>
      <c r="C10" s="7"/>
      <c r="D10" s="7"/>
      <c r="E10" s="7"/>
      <c r="F10" s="7"/>
      <c r="G10" s="7"/>
      <c r="H10" s="7"/>
      <c r="I10" s="7"/>
      <c r="J10" s="7"/>
      <c r="K10" s="7"/>
      <c r="L10" s="7"/>
      <c r="M10" s="7"/>
      <c r="N10" s="13" t="e">
        <f>IF(OR(#REF!="(vide)",#REF!=0,Tableau1[[#This Row],[Quantités]]=""),"",#REF!)</f>
        <v>#REF!</v>
      </c>
      <c r="O10" s="13" t="e">
        <f>IF(#REF!=0,"",#REF!)</f>
        <v>#REF!</v>
      </c>
    </row>
    <row r="11" spans="1:18" x14ac:dyDescent="0.45">
      <c r="A11" s="7"/>
      <c r="B11" s="7"/>
      <c r="C11" s="7"/>
      <c r="D11" s="7"/>
      <c r="E11" s="7"/>
      <c r="F11" s="7"/>
      <c r="G11" s="7"/>
      <c r="H11" s="7"/>
      <c r="I11" s="7"/>
      <c r="J11" s="7"/>
      <c r="K11" s="7"/>
      <c r="L11" s="7"/>
      <c r="M11" s="7"/>
      <c r="N11" s="13" t="e">
        <f>IF(OR(#REF!="(vide)",#REF!=0,Tableau1[[#This Row],[Quantités]]=""),"",#REF!)</f>
        <v>#REF!</v>
      </c>
      <c r="O11" s="13" t="e">
        <f>IF(#REF!=0,"",#REF!)</f>
        <v>#REF!</v>
      </c>
    </row>
    <row r="12" spans="1:18" x14ac:dyDescent="0.45">
      <c r="A12" s="7"/>
      <c r="B12" s="7"/>
      <c r="C12" s="7"/>
      <c r="D12" s="7"/>
      <c r="E12" s="7"/>
      <c r="F12" s="7"/>
      <c r="G12" s="7"/>
      <c r="H12" s="7"/>
      <c r="I12" s="7"/>
      <c r="J12" s="7"/>
      <c r="K12" s="7"/>
      <c r="L12" s="7"/>
      <c r="M12" s="7"/>
      <c r="N12" s="13" t="e">
        <f>IF(OR(#REF!="(vide)",#REF!=0,Tableau1[[#This Row],[Quantités]]=""),"",#REF!)</f>
        <v>#REF!</v>
      </c>
      <c r="O12" s="13" t="e">
        <f>IF(#REF!=0,"",#REF!)</f>
        <v>#REF!</v>
      </c>
    </row>
    <row r="13" spans="1:18" x14ac:dyDescent="0.45">
      <c r="A13" s="7"/>
      <c r="B13" s="7"/>
      <c r="C13" s="7"/>
      <c r="D13" s="7"/>
      <c r="E13" s="7"/>
      <c r="F13" s="7"/>
      <c r="G13" s="7"/>
      <c r="H13" s="7"/>
      <c r="I13" s="7"/>
      <c r="J13" s="7"/>
      <c r="K13" s="7"/>
      <c r="L13" s="7"/>
      <c r="M13" s="7"/>
      <c r="N13" s="13" t="e">
        <f>IF(OR(#REF!="(vide)",#REF!=0,Tableau1[[#This Row],[Quantités]]=""),"",#REF!)</f>
        <v>#REF!</v>
      </c>
      <c r="O13" s="13" t="e">
        <f>IF(#REF!=0,"",#REF!)</f>
        <v>#REF!</v>
      </c>
    </row>
    <row r="14" spans="1:18" x14ac:dyDescent="0.45">
      <c r="A14" s="7"/>
      <c r="B14" s="7"/>
      <c r="C14" s="7"/>
      <c r="D14" s="7"/>
      <c r="E14" s="7"/>
      <c r="F14" s="7"/>
      <c r="G14" s="7"/>
      <c r="H14" s="7"/>
      <c r="I14" s="7"/>
      <c r="J14" s="7"/>
      <c r="K14" s="7"/>
      <c r="L14" s="7"/>
      <c r="M14" s="7"/>
      <c r="N14" s="13" t="e">
        <f>IF(OR(#REF!="(vide)",#REF!=0,Tableau1[[#This Row],[Quantités]]=""),"",#REF!)</f>
        <v>#REF!</v>
      </c>
      <c r="O14" s="13" t="e">
        <f>IF(#REF!=0,"",#REF!)</f>
        <v>#REF!</v>
      </c>
    </row>
    <row r="15" spans="1:18" x14ac:dyDescent="0.45">
      <c r="A15" s="7"/>
      <c r="B15" s="7"/>
      <c r="C15" s="7"/>
      <c r="D15" s="7"/>
      <c r="E15" s="7"/>
      <c r="F15" s="7"/>
      <c r="G15" s="7"/>
      <c r="H15" s="7"/>
      <c r="I15" s="7"/>
      <c r="J15" s="7"/>
      <c r="K15" s="7"/>
      <c r="L15" s="7"/>
      <c r="M15" s="7"/>
      <c r="N15" s="13" t="e">
        <f>IF(OR(#REF!="(vide)",#REF!=0,Tableau1[[#This Row],[Quantités]]=""),"",#REF!)</f>
        <v>#REF!</v>
      </c>
      <c r="O15" s="13" t="e">
        <f>IF(#REF!=0,"",#REF!)</f>
        <v>#REF!</v>
      </c>
    </row>
    <row r="16" spans="1:18" x14ac:dyDescent="0.45">
      <c r="A16" s="7"/>
      <c r="B16" s="7"/>
      <c r="C16" s="7"/>
      <c r="D16" s="7"/>
      <c r="E16" s="7"/>
      <c r="F16" s="7"/>
      <c r="G16" s="7"/>
      <c r="H16" s="7"/>
      <c r="I16" s="7"/>
      <c r="J16" s="7"/>
      <c r="K16" s="7"/>
      <c r="L16" s="7"/>
      <c r="M16" s="7"/>
      <c r="N16" s="13" t="e">
        <f>IF(OR(#REF!="(vide)",#REF!=0,Tableau1[[#This Row],[Quantités]]=""),"",#REF!)</f>
        <v>#REF!</v>
      </c>
      <c r="O16" s="13" t="e">
        <f>IF(#REF!=0,"",#REF!)</f>
        <v>#REF!</v>
      </c>
    </row>
    <row r="17" spans="1:15" x14ac:dyDescent="0.45">
      <c r="A17" s="7"/>
      <c r="B17" s="7"/>
      <c r="C17" s="7"/>
      <c r="D17" s="7"/>
      <c r="E17" s="7"/>
      <c r="F17" s="7"/>
      <c r="G17" s="7"/>
      <c r="H17" s="7"/>
      <c r="I17" s="7"/>
      <c r="J17" s="7"/>
      <c r="K17" s="7"/>
      <c r="L17" s="7"/>
      <c r="M17" s="7"/>
      <c r="N17" s="7"/>
      <c r="O17" s="7"/>
    </row>
    <row r="18" spans="1:15" x14ac:dyDescent="0.45">
      <c r="A18" s="7"/>
      <c r="B18" s="7"/>
      <c r="C18" s="7"/>
      <c r="D18" s="7"/>
      <c r="E18" s="7"/>
      <c r="F18" s="7"/>
      <c r="G18" s="7"/>
      <c r="H18" s="7"/>
      <c r="I18" s="7"/>
      <c r="J18" s="7"/>
      <c r="K18" s="7"/>
      <c r="L18" s="7"/>
      <c r="M18" s="7"/>
      <c r="N18" s="7"/>
      <c r="O18" s="7"/>
    </row>
    <row r="19" spans="1:15" x14ac:dyDescent="0.45">
      <c r="A19" s="7"/>
      <c r="B19" s="7"/>
      <c r="C19" s="7"/>
      <c r="D19" s="7"/>
      <c r="E19" s="7"/>
      <c r="F19" s="7"/>
      <c r="G19" s="7"/>
      <c r="H19" s="7"/>
      <c r="I19" s="7"/>
      <c r="J19" s="7"/>
      <c r="K19" s="7"/>
      <c r="L19" s="7"/>
      <c r="M19" s="7"/>
      <c r="N19" s="7"/>
      <c r="O19" s="7"/>
    </row>
    <row r="20" spans="1:15" x14ac:dyDescent="0.45">
      <c r="A20" s="7"/>
      <c r="B20" s="7"/>
      <c r="C20" s="7"/>
      <c r="D20" s="7"/>
      <c r="E20" s="7"/>
      <c r="F20" s="7"/>
      <c r="G20" s="7"/>
      <c r="H20" s="7"/>
      <c r="I20" s="7"/>
      <c r="J20" s="7"/>
      <c r="K20" s="7"/>
      <c r="L20" s="7"/>
      <c r="M20" s="7"/>
      <c r="N20" s="7"/>
      <c r="O20" s="7"/>
    </row>
    <row r="21" spans="1:15" x14ac:dyDescent="0.45">
      <c r="A21" s="7"/>
      <c r="B21" s="7"/>
      <c r="C21" s="7"/>
      <c r="D21" s="7"/>
      <c r="E21" s="7"/>
      <c r="F21" s="7"/>
      <c r="G21" s="7"/>
      <c r="H21" s="7"/>
      <c r="I21" s="7"/>
      <c r="J21" s="7"/>
      <c r="K21" s="7"/>
      <c r="L21" s="7"/>
      <c r="M21" s="7"/>
      <c r="N21" s="7"/>
      <c r="O21" s="7"/>
    </row>
    <row r="22" spans="1:15" x14ac:dyDescent="0.45">
      <c r="A22" s="7"/>
      <c r="B22" s="7"/>
      <c r="C22" s="7"/>
      <c r="D22" s="7"/>
      <c r="E22" s="7"/>
      <c r="F22" s="7"/>
      <c r="G22" s="7"/>
      <c r="H22" s="7"/>
      <c r="I22" s="7"/>
      <c r="J22" s="7"/>
      <c r="K22" s="7"/>
      <c r="L22" s="7"/>
      <c r="M22" s="7"/>
      <c r="N22" s="7"/>
      <c r="O22" s="7"/>
    </row>
    <row r="23" spans="1:15" x14ac:dyDescent="0.45">
      <c r="A23" s="7"/>
      <c r="B23" s="7"/>
      <c r="C23" s="7"/>
      <c r="D23" s="7"/>
      <c r="E23" s="7"/>
      <c r="F23" s="7"/>
      <c r="G23" s="7"/>
      <c r="H23" s="7"/>
      <c r="I23" s="7"/>
      <c r="J23" s="7"/>
      <c r="K23" s="7"/>
      <c r="L23" s="7"/>
      <c r="M23" s="7"/>
      <c r="N23" s="7"/>
      <c r="O23" s="7"/>
    </row>
    <row r="24" spans="1:15" x14ac:dyDescent="0.45">
      <c r="A24" s="7"/>
      <c r="B24" s="7"/>
      <c r="C24" s="7"/>
      <c r="D24" s="7"/>
      <c r="E24" s="7"/>
      <c r="F24" s="7"/>
      <c r="G24" s="7"/>
      <c r="H24" s="7"/>
      <c r="I24" s="7"/>
      <c r="J24" s="7"/>
      <c r="K24" s="7"/>
      <c r="L24" s="7"/>
      <c r="M24" s="7"/>
      <c r="N24" s="7"/>
      <c r="O24" s="7"/>
    </row>
    <row r="25" spans="1:15" x14ac:dyDescent="0.45">
      <c r="A25" s="7"/>
      <c r="B25" s="7"/>
      <c r="C25" s="7"/>
      <c r="D25" s="7"/>
      <c r="E25" s="7"/>
      <c r="F25" s="7"/>
      <c r="G25" s="7"/>
      <c r="H25" s="7"/>
      <c r="I25" s="7"/>
      <c r="J25" s="7"/>
      <c r="K25" s="7"/>
      <c r="L25" s="7"/>
      <c r="M25" s="7"/>
      <c r="N25" s="7"/>
      <c r="O25" s="7"/>
    </row>
    <row r="26" spans="1:15" x14ac:dyDescent="0.45">
      <c r="A26" s="7"/>
      <c r="B26" s="7"/>
      <c r="C26" s="7"/>
      <c r="D26" s="7"/>
      <c r="E26" s="7"/>
      <c r="F26" s="7"/>
      <c r="G26" s="7"/>
      <c r="H26" s="7"/>
      <c r="I26" s="7"/>
      <c r="J26" s="7"/>
      <c r="K26" s="7"/>
      <c r="L26" s="7"/>
      <c r="M26" s="7"/>
      <c r="N26" s="7"/>
      <c r="O26" s="7"/>
    </row>
    <row r="27" spans="1:15" x14ac:dyDescent="0.45">
      <c r="A27" s="7"/>
      <c r="B27" s="7"/>
      <c r="C27" s="7"/>
      <c r="D27" s="7"/>
      <c r="E27" s="7"/>
      <c r="F27" s="7"/>
      <c r="G27" s="7"/>
      <c r="H27" s="7"/>
      <c r="I27" s="7"/>
      <c r="J27" s="7"/>
      <c r="K27" s="7"/>
      <c r="L27" s="7"/>
      <c r="M27" s="7"/>
      <c r="N27" s="7"/>
      <c r="O27" s="7"/>
    </row>
    <row r="28" spans="1:15" x14ac:dyDescent="0.45">
      <c r="A28" s="7"/>
      <c r="B28" s="7"/>
      <c r="C28" s="7"/>
      <c r="D28" s="7"/>
      <c r="E28" s="7"/>
      <c r="F28" s="7"/>
      <c r="G28" s="7"/>
      <c r="H28" s="7"/>
      <c r="I28" s="7"/>
      <c r="J28" s="7"/>
      <c r="K28" s="7"/>
      <c r="L28" s="7"/>
      <c r="M28" s="7"/>
      <c r="N28" s="7"/>
      <c r="O28" s="7"/>
    </row>
    <row r="29" spans="1:15" x14ac:dyDescent="0.45">
      <c r="A29" s="7"/>
      <c r="B29" s="7"/>
      <c r="C29" s="7"/>
      <c r="D29" s="7"/>
      <c r="E29" s="7"/>
      <c r="F29" s="7"/>
      <c r="G29" s="7"/>
      <c r="H29" s="7"/>
      <c r="I29" s="7"/>
      <c r="J29" s="7"/>
      <c r="K29" s="7"/>
      <c r="L29" s="7"/>
      <c r="M29" s="7"/>
      <c r="N29" s="7"/>
      <c r="O29" s="7"/>
    </row>
    <row r="30" spans="1:15" x14ac:dyDescent="0.45">
      <c r="A30" s="7"/>
      <c r="B30" s="7"/>
      <c r="C30" s="7"/>
      <c r="D30" s="7"/>
      <c r="E30" s="7"/>
      <c r="F30" s="7"/>
      <c r="G30" s="7"/>
      <c r="H30" s="7"/>
      <c r="I30" s="7"/>
      <c r="J30" s="7"/>
      <c r="K30" s="7"/>
      <c r="L30" s="7"/>
      <c r="M30" s="7"/>
      <c r="N30" s="7"/>
      <c r="O30" s="7"/>
    </row>
    <row r="31" spans="1:15" x14ac:dyDescent="0.45">
      <c r="A31" s="7"/>
      <c r="B31" s="7"/>
      <c r="C31" s="7"/>
      <c r="D31" s="7"/>
      <c r="E31" s="7"/>
      <c r="F31" s="7"/>
      <c r="G31" s="7"/>
      <c r="H31" s="7"/>
      <c r="I31" s="7"/>
      <c r="J31" s="7"/>
      <c r="K31" s="7"/>
      <c r="L31" s="7"/>
      <c r="M31" s="7"/>
      <c r="N31" s="7"/>
      <c r="O31" s="7"/>
    </row>
    <row r="32" spans="1:15" x14ac:dyDescent="0.45">
      <c r="A32" s="7"/>
      <c r="B32" s="7"/>
      <c r="C32" s="7"/>
      <c r="D32" s="7"/>
      <c r="E32" s="7"/>
      <c r="F32" s="7"/>
      <c r="G32" s="7"/>
      <c r="H32" s="7"/>
      <c r="I32" s="7"/>
      <c r="J32" s="7"/>
      <c r="K32" s="7"/>
      <c r="L32" s="7"/>
      <c r="M32" s="7"/>
      <c r="N32" s="7"/>
      <c r="O32" s="7"/>
    </row>
    <row r="33" spans="1:15" x14ac:dyDescent="0.45">
      <c r="A33" s="7"/>
      <c r="B33" s="7"/>
      <c r="C33" s="7"/>
      <c r="D33" s="7"/>
      <c r="E33" s="7"/>
      <c r="F33" s="7"/>
      <c r="G33" s="7"/>
      <c r="H33" s="7"/>
      <c r="I33" s="7"/>
      <c r="J33" s="7"/>
      <c r="K33" s="7"/>
      <c r="L33" s="7"/>
      <c r="M33" s="7"/>
      <c r="N33" s="7"/>
      <c r="O33" s="7"/>
    </row>
    <row r="34" spans="1:15" x14ac:dyDescent="0.45">
      <c r="A34" s="7"/>
      <c r="B34" s="7"/>
      <c r="C34" s="7"/>
      <c r="D34" s="7"/>
      <c r="E34" s="7"/>
      <c r="F34" s="7"/>
      <c r="G34" s="7"/>
      <c r="H34" s="7"/>
      <c r="I34" s="7"/>
      <c r="J34" s="7"/>
      <c r="K34" s="7"/>
      <c r="L34" s="7"/>
      <c r="M34" s="7"/>
      <c r="N34" s="7"/>
      <c r="O34" s="7"/>
    </row>
    <row r="35" spans="1:15" x14ac:dyDescent="0.45">
      <c r="A35" s="7"/>
      <c r="B35" s="7"/>
      <c r="C35" s="7"/>
      <c r="D35" s="7"/>
      <c r="E35" s="7"/>
      <c r="F35" s="7"/>
      <c r="G35" s="7"/>
      <c r="H35" s="7"/>
      <c r="I35" s="7"/>
      <c r="J35" s="7"/>
      <c r="K35" s="7"/>
      <c r="L35" s="7"/>
      <c r="M35" s="7"/>
      <c r="N35" s="7"/>
      <c r="O35" s="7"/>
    </row>
    <row r="36" spans="1:15" x14ac:dyDescent="0.45">
      <c r="A36" s="7"/>
      <c r="B36" s="7"/>
      <c r="C36" s="7"/>
      <c r="D36" s="7"/>
      <c r="E36" s="7"/>
      <c r="F36" s="7"/>
      <c r="G36" s="7"/>
      <c r="H36" s="7"/>
      <c r="I36" s="7"/>
      <c r="J36" s="7"/>
      <c r="K36" s="7"/>
      <c r="L36" s="7"/>
      <c r="M36" s="7"/>
      <c r="N36" s="7"/>
      <c r="O36" s="7"/>
    </row>
    <row r="37" spans="1:15" x14ac:dyDescent="0.45">
      <c r="A37" s="7"/>
      <c r="B37" s="7"/>
      <c r="C37" s="7"/>
      <c r="D37" s="7"/>
      <c r="E37" s="7"/>
      <c r="F37" s="7"/>
      <c r="G37" s="7"/>
      <c r="H37" s="7"/>
      <c r="I37" s="7"/>
      <c r="J37" s="7"/>
      <c r="K37" s="7"/>
      <c r="L37" s="7"/>
      <c r="M37" s="7"/>
      <c r="N37" s="7"/>
      <c r="O37" s="7"/>
    </row>
    <row r="38" spans="1:15" x14ac:dyDescent="0.45">
      <c r="A38" s="7"/>
      <c r="B38" s="7"/>
      <c r="C38" s="7"/>
      <c r="D38" s="7"/>
      <c r="E38" s="7"/>
      <c r="F38" s="7"/>
      <c r="G38" s="7"/>
      <c r="H38" s="7"/>
      <c r="I38" s="7"/>
      <c r="J38" s="7"/>
      <c r="K38" s="7"/>
      <c r="L38" s="7"/>
      <c r="M38" s="7"/>
      <c r="N38" s="7"/>
      <c r="O38" s="7"/>
    </row>
    <row r="39" spans="1:15" x14ac:dyDescent="0.45">
      <c r="A39" s="7"/>
      <c r="B39" s="7"/>
      <c r="C39" s="7"/>
      <c r="D39" s="7"/>
      <c r="E39" s="7"/>
      <c r="F39" s="7"/>
      <c r="G39" s="7"/>
      <c r="H39" s="7"/>
      <c r="I39" s="7"/>
      <c r="J39" s="7"/>
      <c r="K39" s="7"/>
      <c r="L39" s="7"/>
      <c r="M39" s="7"/>
      <c r="N39" s="7"/>
      <c r="O39" s="7"/>
    </row>
    <row r="40" spans="1:15" x14ac:dyDescent="0.45">
      <c r="A40" s="7"/>
      <c r="B40" s="7"/>
      <c r="C40" s="7"/>
      <c r="D40" s="7"/>
      <c r="E40" s="7"/>
      <c r="F40" s="7"/>
      <c r="G40" s="7"/>
      <c r="H40" s="7"/>
      <c r="I40" s="7"/>
      <c r="J40" s="7"/>
      <c r="K40" s="7"/>
      <c r="L40" s="7"/>
      <c r="M40" s="7"/>
      <c r="N40" s="7"/>
      <c r="O40" s="7"/>
    </row>
    <row r="41" spans="1:15" x14ac:dyDescent="0.45">
      <c r="A41" s="7"/>
      <c r="B41" s="7"/>
      <c r="C41" s="7"/>
      <c r="D41" s="7"/>
      <c r="E41" s="7"/>
      <c r="F41" s="7"/>
      <c r="G41" s="7"/>
      <c r="H41" s="7"/>
      <c r="I41" s="7"/>
      <c r="J41" s="7"/>
      <c r="K41" s="7"/>
      <c r="L41" s="7"/>
      <c r="M41" s="7"/>
      <c r="N41" s="7"/>
      <c r="O41" s="7"/>
    </row>
    <row r="42" spans="1:15" x14ac:dyDescent="0.45">
      <c r="A42" s="7"/>
      <c r="B42" s="7"/>
      <c r="C42" s="7"/>
      <c r="D42" s="7"/>
      <c r="E42" s="7"/>
      <c r="F42" s="7"/>
      <c r="G42" s="7"/>
      <c r="H42" s="7"/>
      <c r="I42" s="7"/>
      <c r="J42" s="7"/>
      <c r="K42" s="7"/>
      <c r="L42" s="7"/>
      <c r="M42" s="7"/>
      <c r="N42" s="7"/>
      <c r="O42" s="7"/>
    </row>
    <row r="43" spans="1:15" x14ac:dyDescent="0.45">
      <c r="A43" s="7"/>
      <c r="B43" s="7"/>
      <c r="C43" s="7"/>
      <c r="D43" s="7"/>
      <c r="E43" s="7"/>
      <c r="F43" s="7"/>
      <c r="G43" s="7"/>
      <c r="H43" s="7"/>
      <c r="I43" s="7"/>
      <c r="J43" s="7"/>
      <c r="K43" s="7"/>
      <c r="L43" s="7"/>
      <c r="M43" s="7"/>
      <c r="N43" s="7"/>
      <c r="O43" s="7"/>
    </row>
    <row r="44" spans="1:15" x14ac:dyDescent="0.45">
      <c r="A44" s="7"/>
      <c r="B44" s="7"/>
      <c r="C44" s="7"/>
      <c r="D44" s="7"/>
      <c r="E44" s="7"/>
      <c r="F44" s="7"/>
      <c r="G44" s="7"/>
      <c r="H44" s="7"/>
      <c r="I44" s="7"/>
      <c r="J44" s="7"/>
      <c r="K44" s="7"/>
      <c r="L44" s="7"/>
      <c r="M44" s="7"/>
      <c r="N44" s="7"/>
      <c r="O44" s="7"/>
    </row>
    <row r="45" spans="1:15" x14ac:dyDescent="0.45">
      <c r="A45" s="7"/>
      <c r="B45" s="7"/>
      <c r="C45" s="7"/>
      <c r="D45" s="7"/>
      <c r="E45" s="7"/>
      <c r="F45" s="7"/>
      <c r="G45" s="7"/>
      <c r="H45" s="7"/>
      <c r="I45" s="7"/>
      <c r="J45" s="7"/>
      <c r="K45" s="7"/>
      <c r="L45" s="7"/>
      <c r="M45" s="7"/>
      <c r="N45" s="7"/>
      <c r="O45" s="7"/>
    </row>
    <row r="46" spans="1:15" x14ac:dyDescent="0.45">
      <c r="A46" s="7"/>
      <c r="B46" s="7"/>
      <c r="C46" s="7"/>
      <c r="D46" s="7"/>
      <c r="E46" s="7"/>
      <c r="F46" s="7"/>
      <c r="G46" s="7"/>
      <c r="H46" s="7"/>
      <c r="I46" s="7"/>
      <c r="J46" s="7"/>
      <c r="K46" s="7"/>
      <c r="L46" s="7"/>
      <c r="M46" s="7"/>
      <c r="N46" s="7"/>
      <c r="O46" s="7"/>
    </row>
    <row r="47" spans="1:15" x14ac:dyDescent="0.45">
      <c r="A47" s="7"/>
      <c r="B47" s="7"/>
      <c r="C47" s="7"/>
      <c r="D47" s="7"/>
      <c r="E47" s="7"/>
      <c r="F47" s="7"/>
      <c r="G47" s="7"/>
      <c r="H47" s="7"/>
      <c r="I47" s="7"/>
      <c r="J47" s="7"/>
      <c r="K47" s="7"/>
      <c r="L47" s="7"/>
      <c r="M47" s="7"/>
      <c r="N47" s="7"/>
      <c r="O47" s="7"/>
    </row>
    <row r="48" spans="1:15" x14ac:dyDescent="0.45">
      <c r="A48" s="7"/>
      <c r="B48" s="7"/>
      <c r="C48" s="7"/>
      <c r="D48" s="7"/>
      <c r="E48" s="7"/>
      <c r="F48" s="7"/>
      <c r="G48" s="7"/>
      <c r="H48" s="7"/>
      <c r="I48" s="7"/>
      <c r="J48" s="7"/>
      <c r="K48" s="7"/>
      <c r="L48" s="7"/>
      <c r="M48" s="7"/>
      <c r="N48" s="7"/>
      <c r="O48" s="7"/>
    </row>
    <row r="49" spans="1:15" x14ac:dyDescent="0.45">
      <c r="A49" s="7"/>
      <c r="B49" s="7"/>
      <c r="C49" s="7"/>
      <c r="D49" s="7"/>
      <c r="E49" s="7"/>
      <c r="F49" s="7"/>
      <c r="G49" s="7"/>
      <c r="H49" s="7"/>
      <c r="I49" s="7"/>
      <c r="J49" s="7"/>
      <c r="K49" s="7"/>
      <c r="L49" s="7"/>
      <c r="M49" s="7"/>
      <c r="N49" s="7"/>
      <c r="O49" s="7"/>
    </row>
    <row r="50" spans="1:15" x14ac:dyDescent="0.45">
      <c r="A50" s="7"/>
      <c r="B50" s="7"/>
      <c r="C50" s="7"/>
      <c r="D50" s="7"/>
      <c r="E50" s="7"/>
      <c r="F50" s="7"/>
      <c r="G50" s="7"/>
      <c r="H50" s="7"/>
      <c r="I50" s="7"/>
      <c r="J50" s="7"/>
      <c r="K50" s="7"/>
      <c r="L50" s="7"/>
      <c r="M50" s="7"/>
      <c r="N50" s="7"/>
      <c r="O50" s="7"/>
    </row>
    <row r="51" spans="1:15" x14ac:dyDescent="0.45">
      <c r="A51" s="7"/>
      <c r="B51" s="7"/>
      <c r="C51" s="7"/>
      <c r="D51" s="7"/>
      <c r="E51" s="7"/>
      <c r="F51" s="7"/>
      <c r="G51" s="7"/>
      <c r="H51" s="7"/>
      <c r="I51" s="7"/>
      <c r="J51" s="7"/>
      <c r="K51" s="7"/>
      <c r="L51" s="7"/>
      <c r="M51" s="7"/>
      <c r="N51" s="7"/>
      <c r="O51" s="7"/>
    </row>
    <row r="52" spans="1:15" x14ac:dyDescent="0.45">
      <c r="A52" s="7"/>
      <c r="B52" s="7"/>
      <c r="C52" s="7"/>
      <c r="D52" s="7"/>
      <c r="E52" s="7"/>
      <c r="F52" s="7"/>
      <c r="G52" s="7"/>
      <c r="H52" s="7"/>
      <c r="I52" s="7"/>
      <c r="J52" s="7"/>
      <c r="K52" s="7"/>
      <c r="L52" s="7"/>
      <c r="M52" s="7"/>
      <c r="N52" s="7"/>
      <c r="O52" s="7"/>
    </row>
    <row r="53" spans="1:15" x14ac:dyDescent="0.45">
      <c r="A53" s="7"/>
      <c r="B53" s="7"/>
      <c r="C53" s="7"/>
      <c r="D53" s="7"/>
      <c r="E53" s="7"/>
      <c r="F53" s="7"/>
      <c r="G53" s="7"/>
      <c r="H53" s="7"/>
      <c r="I53" s="7"/>
      <c r="J53" s="7"/>
      <c r="K53" s="7"/>
      <c r="L53" s="7"/>
      <c r="M53" s="7"/>
      <c r="N53" s="7"/>
      <c r="O53" s="7"/>
    </row>
    <row r="54" spans="1:15" x14ac:dyDescent="0.45">
      <c r="A54" s="7"/>
      <c r="B54" s="7"/>
      <c r="C54" s="7"/>
      <c r="D54" s="7"/>
      <c r="E54" s="7"/>
      <c r="F54" s="7"/>
      <c r="G54" s="7"/>
      <c r="H54" s="7"/>
      <c r="I54" s="7"/>
      <c r="J54" s="7"/>
      <c r="K54" s="7"/>
      <c r="L54" s="7"/>
      <c r="M54" s="7"/>
      <c r="N54" s="7"/>
      <c r="O54" s="7"/>
    </row>
    <row r="55" spans="1:15" x14ac:dyDescent="0.45">
      <c r="A55" s="7"/>
      <c r="B55" s="7"/>
      <c r="C55" s="7"/>
      <c r="D55" s="7"/>
      <c r="E55" s="7"/>
      <c r="F55" s="7"/>
      <c r="G55" s="7"/>
      <c r="H55" s="7"/>
      <c r="I55" s="7"/>
      <c r="J55" s="7"/>
      <c r="K55" s="7"/>
      <c r="L55" s="7"/>
      <c r="M55" s="7"/>
      <c r="N55" s="7"/>
      <c r="O55" s="7"/>
    </row>
    <row r="56" spans="1:15" x14ac:dyDescent="0.45">
      <c r="A56" s="7"/>
      <c r="B56" s="7"/>
      <c r="C56" s="7"/>
      <c r="D56" s="7"/>
      <c r="E56" s="7"/>
      <c r="F56" s="7"/>
      <c r="G56" s="7"/>
      <c r="H56" s="7"/>
      <c r="I56" s="7"/>
      <c r="J56" s="7"/>
      <c r="K56" s="7"/>
      <c r="L56" s="7"/>
      <c r="M56" s="7"/>
      <c r="N56" s="7"/>
      <c r="O56" s="7"/>
    </row>
  </sheetData>
  <sheetProtection sheet="1"/>
  <mergeCells count="7">
    <mergeCell ref="K5:L5"/>
    <mergeCell ref="N3:O3"/>
    <mergeCell ref="A1:O2"/>
    <mergeCell ref="G3:M3"/>
    <mergeCell ref="K4:L4"/>
    <mergeCell ref="B3:D3"/>
    <mergeCell ref="E3:F3"/>
  </mergeCells>
  <conditionalFormatting sqref="D5">
    <cfRule type="cellIs" dxfId="23" priority="5" operator="lessThan">
      <formula>0.5</formula>
    </cfRule>
    <cfRule type="cellIs" dxfId="22" priority="6" operator="greaterThan">
      <formula>0.5</formula>
    </cfRule>
    <cfRule type="cellIs" dxfId="21" priority="7" operator="equal">
      <formula>0.5</formula>
    </cfRule>
  </conditionalFormatting>
  <conditionalFormatting sqref="F5">
    <cfRule type="cellIs" dxfId="20" priority="2" operator="lessThan">
      <formula>0.5</formula>
    </cfRule>
    <cfRule type="cellIs" dxfId="19" priority="3" operator="greaterThan">
      <formula>0.5</formula>
    </cfRule>
    <cfRule type="cellIs" dxfId="18" priority="4" operator="equal">
      <formula>0.5</formula>
    </cfRule>
  </conditionalFormatting>
  <conditionalFormatting sqref="I5">
    <cfRule type="cellIs" dxfId="17" priority="13" operator="lessThan">
      <formula>0.5</formula>
    </cfRule>
    <cfRule type="cellIs" dxfId="16" priority="14" operator="greaterThan">
      <formula>0.5</formula>
    </cfRule>
    <cfRule type="cellIs" dxfId="15" priority="15" operator="equal">
      <formula>0.5</formula>
    </cfRule>
  </conditionalFormatting>
  <conditionalFormatting sqref="M5">
    <cfRule type="cellIs" dxfId="14" priority="16" operator="equal">
      <formula>0.5</formula>
    </cfRule>
    <cfRule type="cellIs" dxfId="13" priority="17" operator="greaterThan">
      <formula>0.5</formula>
    </cfRule>
    <cfRule type="cellIs" dxfId="12" priority="18" operator="lessThan">
      <formula>0.5</formula>
    </cfRule>
  </conditionalFormatting>
  <conditionalFormatting sqref="N22:N24">
    <cfRule type="dataBar" priority="29">
      <dataBar>
        <cfvo type="min"/>
        <cfvo type="max"/>
        <color rgb="FF638EC6"/>
      </dataBar>
      <extLst>
        <ext xmlns:x14="http://schemas.microsoft.com/office/spreadsheetml/2009/9/main" uri="{B025F937-C7B1-47D3-B67F-A62EFF666E3E}">
          <x14:id>{69840D14-D715-46CB-B9A7-7324FA51D49B}</x14:id>
        </ext>
      </extLst>
    </cfRule>
  </conditionalFormatting>
  <conditionalFormatting sqref="O5:O16">
    <cfRule type="dataBar" priority="1">
      <dataBar>
        <cfvo type="min"/>
        <cfvo type="max"/>
        <color rgb="FF638EC6"/>
      </dataBar>
      <extLst>
        <ext xmlns:x14="http://schemas.microsoft.com/office/spreadsheetml/2009/9/main" uri="{B025F937-C7B1-47D3-B67F-A62EFF666E3E}">
          <x14:id>{55510645-8BBA-4C2D-AD8F-CE4B5F44DCD6}</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9840D14-D715-46CB-B9A7-7324FA51D49B}">
            <x14:dataBar minLength="0" maxLength="100" gradient="0">
              <x14:cfvo type="autoMin"/>
              <x14:cfvo type="autoMax"/>
              <x14:negativeFillColor rgb="FFFF0000"/>
              <x14:axisColor rgb="FF000000"/>
            </x14:dataBar>
          </x14:cfRule>
          <xm:sqref>N22:N24</xm:sqref>
        </x14:conditionalFormatting>
        <x14:conditionalFormatting xmlns:xm="http://schemas.microsoft.com/office/excel/2006/main">
          <x14:cfRule type="dataBar" id="{55510645-8BBA-4C2D-AD8F-CE4B5F44DCD6}">
            <x14:dataBar minLength="0" maxLength="100" gradient="0">
              <x14:cfvo type="autoMin"/>
              <x14:cfvo type="autoMax"/>
              <x14:negativeFillColor rgb="FFFF0000"/>
              <x14:axisColor rgb="FF000000"/>
            </x14:dataBar>
          </x14:cfRule>
          <xm:sqref>O5:O16</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D186-4172-473A-8C33-2B6D14C137C4}">
  <sheetPr codeName="Feuil4">
    <tabColor rgb="FFFFC000"/>
  </sheetPr>
  <dimension ref="A1:R76"/>
  <sheetViews>
    <sheetView showGridLines="0" showRowColHeaders="0" zoomScale="55" zoomScaleNormal="55" workbookViewId="0">
      <selection activeCell="G6" sqref="G6"/>
    </sheetView>
  </sheetViews>
  <sheetFormatPr baseColWidth="10" defaultRowHeight="14.25" x14ac:dyDescent="0.45"/>
  <cols>
    <col min="1" max="1" width="28" style="6" bestFit="1" customWidth="1"/>
    <col min="2" max="2" width="17.19921875" style="6" bestFit="1" customWidth="1"/>
    <col min="3" max="3" width="12.3984375" style="6" bestFit="1" customWidth="1"/>
    <col min="4" max="4" width="14.73046875" style="6" customWidth="1"/>
    <col min="5" max="5" width="11.33203125" style="6" customWidth="1"/>
    <col min="6" max="6" width="15.59765625" style="6" customWidth="1"/>
    <col min="7" max="7" width="26" style="6" customWidth="1"/>
    <col min="8" max="8" width="29.33203125" style="6" customWidth="1"/>
    <col min="9" max="9" width="16.265625" style="6" bestFit="1" customWidth="1"/>
    <col min="10" max="10" width="1.06640625" style="6" customWidth="1"/>
    <col min="11" max="11" width="9" style="6" customWidth="1"/>
    <col min="12" max="12" width="19.265625" style="6" customWidth="1"/>
    <col min="13" max="13" width="23.9296875" style="6" bestFit="1" customWidth="1"/>
    <col min="14" max="14" width="23" style="6" bestFit="1" customWidth="1"/>
    <col min="15" max="15" width="17.19921875" style="10" bestFit="1" customWidth="1"/>
    <col min="16" max="16" width="13.86328125" style="10" bestFit="1" customWidth="1"/>
    <col min="17" max="17" width="10.6640625" style="6"/>
    <col min="18" max="18" width="17.1328125" style="6" customWidth="1"/>
    <col min="19" max="19" width="11.06640625" style="6" customWidth="1"/>
    <col min="20" max="20" width="14.06640625" style="6" bestFit="1" customWidth="1"/>
    <col min="21" max="16384" width="10.6640625" style="6"/>
  </cols>
  <sheetData>
    <row r="1" spans="1:18" ht="14.25" customHeight="1" x14ac:dyDescent="0.45">
      <c r="A1" s="43" t="s">
        <v>54</v>
      </c>
      <c r="B1" s="43"/>
      <c r="C1" s="43"/>
      <c r="D1" s="43"/>
      <c r="E1" s="43"/>
      <c r="F1" s="43"/>
      <c r="G1" s="43"/>
      <c r="H1" s="43"/>
      <c r="I1" s="43"/>
      <c r="J1" s="43"/>
      <c r="K1" s="43"/>
      <c r="L1" s="43"/>
      <c r="M1" s="43"/>
      <c r="N1" s="43"/>
      <c r="O1" s="43"/>
      <c r="P1" s="43"/>
      <c r="Q1" s="43"/>
      <c r="R1" s="43"/>
    </row>
    <row r="2" spans="1:18" ht="14.25" customHeight="1" x14ac:dyDescent="0.45">
      <c r="A2" s="43"/>
      <c r="B2" s="43"/>
      <c r="C2" s="43"/>
      <c r="D2" s="43"/>
      <c r="E2" s="43"/>
      <c r="F2" s="43"/>
      <c r="G2" s="43"/>
      <c r="H2" s="43"/>
      <c r="I2" s="43"/>
      <c r="J2" s="43"/>
      <c r="K2" s="43"/>
      <c r="L2" s="43"/>
      <c r="M2" s="43"/>
      <c r="N2" s="43"/>
      <c r="O2" s="43"/>
      <c r="P2" s="43"/>
      <c r="Q2" s="43"/>
      <c r="R2" s="43"/>
    </row>
    <row r="3" spans="1:18" ht="15.4" x14ac:dyDescent="0.45">
      <c r="A3" s="7"/>
      <c r="B3" s="46" t="s">
        <v>44</v>
      </c>
      <c r="C3" s="46"/>
      <c r="D3" s="46"/>
      <c r="E3" s="41" t="s">
        <v>45</v>
      </c>
      <c r="F3" s="41"/>
      <c r="G3" s="44" t="s">
        <v>51</v>
      </c>
      <c r="H3" s="44"/>
      <c r="I3" s="44"/>
      <c r="J3" s="44"/>
      <c r="K3" s="44"/>
      <c r="L3" s="44"/>
      <c r="M3" s="44"/>
      <c r="N3" s="45" t="s">
        <v>84</v>
      </c>
      <c r="O3" s="45"/>
      <c r="P3" s="45"/>
      <c r="Q3" s="7"/>
      <c r="R3" s="7"/>
    </row>
    <row r="4" spans="1:18" ht="15.75" thickBot="1" x14ac:dyDescent="0.5">
      <c r="A4" s="7"/>
      <c r="B4" s="15" t="s">
        <v>50</v>
      </c>
      <c r="C4" s="16" t="s">
        <v>75</v>
      </c>
      <c r="D4" s="15" t="s">
        <v>76</v>
      </c>
      <c r="E4" s="14" t="s">
        <v>47</v>
      </c>
      <c r="F4" s="15" t="s">
        <v>74</v>
      </c>
      <c r="G4" s="17" t="s">
        <v>46</v>
      </c>
      <c r="H4" s="15" t="s">
        <v>48</v>
      </c>
      <c r="I4" s="18" t="s">
        <v>49</v>
      </c>
      <c r="J4" s="19"/>
      <c r="K4" s="39" t="s">
        <v>30</v>
      </c>
      <c r="L4" s="39"/>
      <c r="M4" s="14" t="s">
        <v>73</v>
      </c>
      <c r="N4" s="30" t="s">
        <v>82</v>
      </c>
      <c r="O4" s="31" t="s">
        <v>81</v>
      </c>
      <c r="P4" s="31" t="s">
        <v>83</v>
      </c>
      <c r="Q4" s="7"/>
      <c r="R4" s="7"/>
    </row>
    <row r="5" spans="1:18" ht="18" thickTop="1" thickBot="1" x14ac:dyDescent="0.5">
      <c r="A5" s="7"/>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6">
        <f>IFERROR(GETPIVOTDATA("Prix Total",#REF!,"Operation","Commande"),0)</f>
        <v>0</v>
      </c>
      <c r="L5" s="36"/>
      <c r="M5" s="28" t="e">
        <f>H5/K5</f>
        <v>#DIV/0!</v>
      </c>
      <c r="N5" s="32" t="e">
        <f>IF(#REF!=0,"",#REF!)</f>
        <v>#REF!</v>
      </c>
      <c r="O5" s="33" t="e">
        <f>IF(#REF!=0,"",#REF!)</f>
        <v>#REF!</v>
      </c>
      <c r="P5" s="33" t="e">
        <f>IF(#REF!=0,"",#REF!)</f>
        <v>#REF!</v>
      </c>
      <c r="Q5" s="7"/>
      <c r="R5" s="7"/>
    </row>
    <row r="6" spans="1:18" ht="15" thickTop="1" thickBot="1" x14ac:dyDescent="0.5">
      <c r="A6" s="7"/>
      <c r="B6" s="7"/>
      <c r="C6" s="7"/>
      <c r="D6" s="7"/>
      <c r="E6" s="7"/>
      <c r="F6" s="7"/>
      <c r="G6" s="7"/>
      <c r="H6" s="7"/>
      <c r="I6" s="7"/>
      <c r="J6" s="7"/>
      <c r="K6" s="7"/>
      <c r="L6" s="7"/>
      <c r="M6" s="7"/>
      <c r="N6" s="32" t="e">
        <f>IF(#REF!=0,"",#REF!)</f>
        <v>#REF!</v>
      </c>
      <c r="O6" s="33" t="e">
        <f>IF(#REF!=0,"",#REF!)</f>
        <v>#REF!</v>
      </c>
      <c r="P6" s="33" t="e">
        <f>IF(#REF!=0,"",#REF!)</f>
        <v>#REF!</v>
      </c>
      <c r="Q6" s="7"/>
      <c r="R6" s="7"/>
    </row>
    <row r="7" spans="1:18" ht="15" thickTop="1" thickBot="1" x14ac:dyDescent="0.5">
      <c r="A7" s="7"/>
      <c r="B7" s="7"/>
      <c r="C7" s="7"/>
      <c r="D7" s="7"/>
      <c r="E7" s="7"/>
      <c r="F7" s="7"/>
      <c r="G7" s="7"/>
      <c r="H7" s="7"/>
      <c r="I7" s="7"/>
      <c r="J7" s="7"/>
      <c r="K7" s="7"/>
      <c r="L7" s="7"/>
      <c r="M7" s="7"/>
      <c r="N7" s="32" t="e">
        <f>IF(#REF!=0,"",#REF!)</f>
        <v>#REF!</v>
      </c>
      <c r="O7" s="33" t="e">
        <f>IF(#REF!=0,"",#REF!)</f>
        <v>#REF!</v>
      </c>
      <c r="P7" s="33" t="e">
        <f>IF(#REF!=0,"",#REF!)</f>
        <v>#REF!</v>
      </c>
      <c r="Q7" s="7"/>
      <c r="R7" s="7"/>
    </row>
    <row r="8" spans="1:18" ht="15" thickTop="1" thickBot="1" x14ac:dyDescent="0.5">
      <c r="A8" s="7"/>
      <c r="B8" s="7"/>
      <c r="C8" s="7"/>
      <c r="D8" s="7"/>
      <c r="E8" s="7"/>
      <c r="F8" s="7"/>
      <c r="G8" s="7"/>
      <c r="H8" s="7"/>
      <c r="I8" s="7"/>
      <c r="J8" s="7"/>
      <c r="K8" s="7"/>
      <c r="L8" s="7"/>
      <c r="M8" s="7"/>
      <c r="N8" s="32" t="e">
        <f>IF(#REF!=0,"",#REF!)</f>
        <v>#REF!</v>
      </c>
      <c r="O8" s="33" t="e">
        <f>IF(#REF!=0,"",#REF!)</f>
        <v>#REF!</v>
      </c>
      <c r="P8" s="33" t="e">
        <f>IF(#REF!=0,"",#REF!)</f>
        <v>#REF!</v>
      </c>
      <c r="Q8" s="7"/>
      <c r="R8" s="7"/>
    </row>
    <row r="9" spans="1:18" ht="15" thickTop="1" thickBot="1" x14ac:dyDescent="0.5">
      <c r="A9" s="7"/>
      <c r="B9" s="7"/>
      <c r="C9" s="7"/>
      <c r="D9" s="7"/>
      <c r="E9" s="7"/>
      <c r="F9" s="7"/>
      <c r="G9" s="7"/>
      <c r="H9" s="7"/>
      <c r="I9" s="7"/>
      <c r="J9" s="7"/>
      <c r="K9" s="7"/>
      <c r="L9" s="7"/>
      <c r="M9" s="7"/>
      <c r="N9" s="32" t="e">
        <f>IF(#REF!=0,"",#REF!)</f>
        <v>#REF!</v>
      </c>
      <c r="O9" s="33" t="e">
        <f>IF(#REF!=0,"",#REF!)</f>
        <v>#REF!</v>
      </c>
      <c r="P9" s="33" t="e">
        <f>IF(#REF!=0,"",#REF!)</f>
        <v>#REF!</v>
      </c>
      <c r="Q9" s="7"/>
      <c r="R9" s="7"/>
    </row>
    <row r="10" spans="1:18" ht="15" thickTop="1" thickBot="1" x14ac:dyDescent="0.5">
      <c r="A10" s="7"/>
      <c r="B10" s="7"/>
      <c r="C10" s="7"/>
      <c r="D10" s="7"/>
      <c r="E10" s="7"/>
      <c r="F10" s="7"/>
      <c r="G10" s="7"/>
      <c r="H10" s="7"/>
      <c r="I10" s="7"/>
      <c r="J10" s="7"/>
      <c r="K10" s="7"/>
      <c r="L10" s="7"/>
      <c r="M10" s="7"/>
      <c r="N10" s="32" t="e">
        <f>IF(#REF!=0,"",#REF!)</f>
        <v>#REF!</v>
      </c>
      <c r="O10" s="33" t="e">
        <f>IF(#REF!=0,"",#REF!)</f>
        <v>#REF!</v>
      </c>
      <c r="P10" s="33" t="e">
        <f>IF(#REF!=0,"",#REF!)</f>
        <v>#REF!</v>
      </c>
      <c r="Q10" s="7"/>
      <c r="R10" s="7"/>
    </row>
    <row r="11" spans="1:18" ht="15" thickTop="1" thickBot="1" x14ac:dyDescent="0.5">
      <c r="A11" s="7"/>
      <c r="B11" s="7"/>
      <c r="C11" s="7"/>
      <c r="D11" s="7"/>
      <c r="E11" s="7"/>
      <c r="F11" s="7"/>
      <c r="G11" s="7"/>
      <c r="H11" s="7"/>
      <c r="I11" s="7"/>
      <c r="J11" s="7"/>
      <c r="K11" s="7"/>
      <c r="L11" s="7"/>
      <c r="M11" s="7"/>
      <c r="N11" s="32" t="e">
        <f>IF(#REF!=0,"",#REF!)</f>
        <v>#REF!</v>
      </c>
      <c r="O11" s="33" t="e">
        <f>IF(#REF!=0,"",#REF!)</f>
        <v>#REF!</v>
      </c>
      <c r="P11" s="33" t="e">
        <f>IF(#REF!=0,"",#REF!)</f>
        <v>#REF!</v>
      </c>
      <c r="Q11" s="7"/>
      <c r="R11" s="7"/>
    </row>
    <row r="12" spans="1:18" ht="15" thickTop="1" thickBot="1" x14ac:dyDescent="0.5">
      <c r="A12" s="7"/>
      <c r="B12" s="7"/>
      <c r="C12" s="7"/>
      <c r="D12" s="7"/>
      <c r="E12" s="7"/>
      <c r="F12" s="7"/>
      <c r="G12" s="7"/>
      <c r="H12" s="7"/>
      <c r="I12" s="7"/>
      <c r="J12" s="7"/>
      <c r="K12" s="7"/>
      <c r="L12" s="7"/>
      <c r="M12" s="7"/>
      <c r="N12" s="32" t="e">
        <f>IF(#REF!=0,"",#REF!)</f>
        <v>#REF!</v>
      </c>
      <c r="O12" s="33" t="e">
        <f>IF(#REF!=0,"",#REF!)</f>
        <v>#REF!</v>
      </c>
      <c r="P12" s="33" t="e">
        <f>IF(#REF!=0,"",#REF!)</f>
        <v>#REF!</v>
      </c>
      <c r="Q12" s="7"/>
      <c r="R12" s="7"/>
    </row>
    <row r="13" spans="1:18" ht="15" thickTop="1" thickBot="1" x14ac:dyDescent="0.5">
      <c r="A13" s="7"/>
      <c r="B13" s="7"/>
      <c r="C13" s="7"/>
      <c r="D13" s="7"/>
      <c r="E13" s="7"/>
      <c r="F13" s="7"/>
      <c r="G13" s="7"/>
      <c r="H13" s="7"/>
      <c r="I13" s="7"/>
      <c r="J13" s="7"/>
      <c r="K13" s="7"/>
      <c r="L13" s="7"/>
      <c r="M13" s="7"/>
      <c r="N13" s="32" t="e">
        <f>IF(#REF!=0,"",#REF!)</f>
        <v>#REF!</v>
      </c>
      <c r="O13" s="33" t="e">
        <f>IF(#REF!=0,"",#REF!)</f>
        <v>#REF!</v>
      </c>
      <c r="P13" s="33" t="e">
        <f>IF(#REF!=0,"",#REF!)</f>
        <v>#REF!</v>
      </c>
      <c r="Q13" s="7"/>
      <c r="R13" s="7"/>
    </row>
    <row r="14" spans="1:18" ht="15" thickTop="1" thickBot="1" x14ac:dyDescent="0.5">
      <c r="A14" s="7"/>
      <c r="B14" s="7"/>
      <c r="C14" s="7"/>
      <c r="D14" s="7"/>
      <c r="E14" s="7"/>
      <c r="F14" s="7"/>
      <c r="G14" s="7"/>
      <c r="H14" s="7"/>
      <c r="I14" s="7"/>
      <c r="J14" s="7"/>
      <c r="K14" s="7"/>
      <c r="L14" s="7"/>
      <c r="M14" s="7"/>
      <c r="N14" s="32" t="e">
        <f>IF(#REF!=0,"",#REF!)</f>
        <v>#REF!</v>
      </c>
      <c r="O14" s="33" t="e">
        <f>IF(#REF!=0,"",#REF!)</f>
        <v>#REF!</v>
      </c>
      <c r="P14" s="33" t="e">
        <f>IF(#REF!=0,"",#REF!)</f>
        <v>#REF!</v>
      </c>
      <c r="Q14" s="7"/>
      <c r="R14" s="7"/>
    </row>
    <row r="15" spans="1:18" ht="15" thickTop="1" thickBot="1" x14ac:dyDescent="0.5">
      <c r="A15" s="7"/>
      <c r="B15" s="7"/>
      <c r="C15" s="7"/>
      <c r="D15" s="7"/>
      <c r="E15" s="7"/>
      <c r="F15" s="7"/>
      <c r="G15" s="7"/>
      <c r="H15" s="7"/>
      <c r="I15" s="7"/>
      <c r="J15" s="7"/>
      <c r="K15" s="7"/>
      <c r="L15" s="7"/>
      <c r="M15" s="7"/>
      <c r="N15" s="32" t="e">
        <f>IF(#REF!=0,"",#REF!)</f>
        <v>#REF!</v>
      </c>
      <c r="O15" s="33" t="e">
        <f>IF(#REF!=0,"",#REF!)</f>
        <v>#REF!</v>
      </c>
      <c r="P15" s="33" t="e">
        <f>IF(#REF!=0,"",#REF!)</f>
        <v>#REF!</v>
      </c>
      <c r="Q15" s="7"/>
      <c r="R15" s="7"/>
    </row>
    <row r="16" spans="1:18" ht="15" thickTop="1" thickBot="1" x14ac:dyDescent="0.5">
      <c r="A16" s="7"/>
      <c r="B16" s="7"/>
      <c r="C16" s="7"/>
      <c r="D16" s="7"/>
      <c r="E16" s="7"/>
      <c r="F16" s="7"/>
      <c r="G16" s="7"/>
      <c r="H16" s="7"/>
      <c r="I16" s="7"/>
      <c r="J16" s="7"/>
      <c r="K16" s="7"/>
      <c r="L16" s="7"/>
      <c r="M16" s="7"/>
      <c r="N16" s="32" t="e">
        <f>IF(#REF!=0,"",#REF!)</f>
        <v>#REF!</v>
      </c>
      <c r="O16" s="33" t="e">
        <f>IF(#REF!=0,"",#REF!)</f>
        <v>#REF!</v>
      </c>
      <c r="P16" s="33" t="e">
        <f>IF(#REF!=0,"",#REF!)</f>
        <v>#REF!</v>
      </c>
      <c r="Q16" s="7"/>
      <c r="R16" s="7"/>
    </row>
    <row r="17" spans="1:18" ht="15" thickTop="1" thickBot="1" x14ac:dyDescent="0.5">
      <c r="A17" s="7"/>
      <c r="B17" s="7"/>
      <c r="C17" s="7"/>
      <c r="D17" s="7"/>
      <c r="E17" s="7"/>
      <c r="F17" s="7"/>
      <c r="G17" s="7"/>
      <c r="H17" s="7"/>
      <c r="I17" s="7"/>
      <c r="J17" s="7"/>
      <c r="K17" s="7"/>
      <c r="L17" s="7"/>
      <c r="M17" s="7"/>
      <c r="N17" s="32" t="e">
        <f>IF(#REF!=0,"",#REF!)</f>
        <v>#REF!</v>
      </c>
      <c r="O17" s="33" t="e">
        <f>IF(#REF!=0,"",#REF!)</f>
        <v>#REF!</v>
      </c>
      <c r="P17" s="33" t="e">
        <f>IF(#REF!=0,"",#REF!)</f>
        <v>#REF!</v>
      </c>
      <c r="Q17" s="7"/>
      <c r="R17" s="7"/>
    </row>
    <row r="18" spans="1:18" ht="15" thickTop="1" thickBot="1" x14ac:dyDescent="0.5">
      <c r="A18" s="7"/>
      <c r="B18" s="7"/>
      <c r="C18" s="7"/>
      <c r="D18" s="7"/>
      <c r="E18" s="7"/>
      <c r="F18" s="7"/>
      <c r="G18" s="7"/>
      <c r="H18" s="7"/>
      <c r="I18" s="7"/>
      <c r="J18" s="7"/>
      <c r="K18" s="7"/>
      <c r="L18" s="7"/>
      <c r="M18" s="7"/>
      <c r="N18" s="32" t="e">
        <f>IF(#REF!=0,"",#REF!)</f>
        <v>#REF!</v>
      </c>
      <c r="O18" s="33" t="e">
        <f>IF(#REF!=0,"",#REF!)</f>
        <v>#REF!</v>
      </c>
      <c r="P18" s="33" t="e">
        <f>IF(#REF!=0,"",#REF!)</f>
        <v>#REF!</v>
      </c>
      <c r="Q18" s="7"/>
      <c r="R18" s="7"/>
    </row>
    <row r="19" spans="1:18" ht="15" thickTop="1" thickBot="1" x14ac:dyDescent="0.5">
      <c r="A19" s="7"/>
      <c r="B19" s="7"/>
      <c r="C19" s="7"/>
      <c r="D19" s="7"/>
      <c r="E19" s="7"/>
      <c r="F19" s="7"/>
      <c r="G19" s="7"/>
      <c r="H19" s="7"/>
      <c r="I19" s="7"/>
      <c r="J19" s="7"/>
      <c r="K19" s="7"/>
      <c r="L19" s="7"/>
      <c r="M19" s="7"/>
      <c r="N19" s="32" t="e">
        <f>IF(#REF!=0,"",#REF!)</f>
        <v>#REF!</v>
      </c>
      <c r="O19" s="33" t="e">
        <f>IF(#REF!=0,"",#REF!)</f>
        <v>#REF!</v>
      </c>
      <c r="P19" s="33" t="e">
        <f>IF(#REF!=0,"",#REF!)</f>
        <v>#REF!</v>
      </c>
      <c r="Q19" s="7"/>
      <c r="R19" s="7"/>
    </row>
    <row r="20" spans="1:18" ht="15" thickTop="1" thickBot="1" x14ac:dyDescent="0.5">
      <c r="A20" s="7"/>
      <c r="B20" s="7"/>
      <c r="C20" s="7"/>
      <c r="D20" s="7"/>
      <c r="E20" s="7"/>
      <c r="F20" s="7"/>
      <c r="G20" s="7"/>
      <c r="H20" s="7"/>
      <c r="I20" s="7"/>
      <c r="J20" s="7"/>
      <c r="K20" s="7"/>
      <c r="L20" s="7"/>
      <c r="M20" s="7"/>
      <c r="N20" s="32" t="e">
        <f>IF(#REF!=0,"",#REF!)</f>
        <v>#REF!</v>
      </c>
      <c r="O20" s="33" t="e">
        <f>IF(#REF!=0,"",#REF!)</f>
        <v>#REF!</v>
      </c>
      <c r="P20" s="33" t="e">
        <f>IF(#REF!=0,"",#REF!)</f>
        <v>#REF!</v>
      </c>
      <c r="Q20" s="7"/>
      <c r="R20" s="7"/>
    </row>
    <row r="21" spans="1:18" ht="15" thickTop="1" thickBot="1" x14ac:dyDescent="0.5">
      <c r="A21" s="7"/>
      <c r="B21" s="7"/>
      <c r="C21" s="7"/>
      <c r="D21" s="7"/>
      <c r="E21" s="7"/>
      <c r="F21" s="7"/>
      <c r="G21" s="7"/>
      <c r="H21" s="7"/>
      <c r="I21" s="7"/>
      <c r="J21" s="7"/>
      <c r="K21" s="7"/>
      <c r="L21" s="7"/>
      <c r="M21" s="7"/>
      <c r="N21" s="32" t="e">
        <f>IF(#REF!=0,"",#REF!)</f>
        <v>#REF!</v>
      </c>
      <c r="O21" s="33" t="e">
        <f>IF(#REF!=0,"",#REF!)</f>
        <v>#REF!</v>
      </c>
      <c r="P21" s="33" t="e">
        <f>IF(#REF!=0,"",#REF!)</f>
        <v>#REF!</v>
      </c>
      <c r="Q21" s="7"/>
      <c r="R21" s="7"/>
    </row>
    <row r="22" spans="1:18" ht="15" thickTop="1" thickBot="1" x14ac:dyDescent="0.5">
      <c r="A22" s="7"/>
      <c r="B22" s="7"/>
      <c r="C22" s="7"/>
      <c r="D22" s="7"/>
      <c r="E22" s="7"/>
      <c r="F22" s="7"/>
      <c r="G22" s="7"/>
      <c r="H22" s="7"/>
      <c r="I22" s="7"/>
      <c r="J22" s="7"/>
      <c r="K22" s="7"/>
      <c r="L22" s="7"/>
      <c r="M22" s="7"/>
      <c r="N22" s="32" t="e">
        <f>IF(#REF!=0,"",#REF!)</f>
        <v>#REF!</v>
      </c>
      <c r="O22" s="33" t="e">
        <f>IF(#REF!=0,"",#REF!)</f>
        <v>#REF!</v>
      </c>
      <c r="P22" s="33" t="e">
        <f>IF(#REF!=0,"",#REF!)</f>
        <v>#REF!</v>
      </c>
      <c r="Q22" s="7"/>
      <c r="R22" s="7"/>
    </row>
    <row r="23" spans="1:18" ht="15" thickTop="1" thickBot="1" x14ac:dyDescent="0.5">
      <c r="A23" s="7"/>
      <c r="B23" s="7"/>
      <c r="C23" s="7"/>
      <c r="D23" s="7"/>
      <c r="E23" s="7"/>
      <c r="F23" s="7"/>
      <c r="G23" s="7"/>
      <c r="H23" s="7"/>
      <c r="I23" s="7"/>
      <c r="J23" s="7"/>
      <c r="K23" s="7"/>
      <c r="L23" s="7"/>
      <c r="M23" s="7"/>
      <c r="N23" s="32" t="e">
        <f>IF(#REF!=0,"",#REF!)</f>
        <v>#REF!</v>
      </c>
      <c r="O23" s="33" t="e">
        <f>IF(#REF!=0,"",#REF!)</f>
        <v>#REF!</v>
      </c>
      <c r="P23" s="33" t="e">
        <f>IF(#REF!=0,"",#REF!)</f>
        <v>#REF!</v>
      </c>
      <c r="Q23" s="7"/>
      <c r="R23" s="7"/>
    </row>
    <row r="24" spans="1:18" ht="15" thickTop="1" thickBot="1" x14ac:dyDescent="0.5">
      <c r="A24" s="7"/>
      <c r="B24" s="7"/>
      <c r="C24" s="7"/>
      <c r="D24" s="7"/>
      <c r="E24" s="7"/>
      <c r="F24" s="7"/>
      <c r="G24" s="7"/>
      <c r="H24" s="7"/>
      <c r="I24" s="7"/>
      <c r="J24" s="7"/>
      <c r="K24" s="7"/>
      <c r="L24" s="7"/>
      <c r="M24" s="7"/>
      <c r="N24" s="32" t="e">
        <f>IF(#REF!=0,"",#REF!)</f>
        <v>#REF!</v>
      </c>
      <c r="O24" s="33" t="e">
        <f>IF(#REF!=0,"",#REF!)</f>
        <v>#REF!</v>
      </c>
      <c r="P24" s="33" t="e">
        <f>IF(#REF!=0,"",#REF!)</f>
        <v>#REF!</v>
      </c>
      <c r="Q24" s="7"/>
      <c r="R24" s="7"/>
    </row>
    <row r="25" spans="1:18" ht="15" thickTop="1" thickBot="1" x14ac:dyDescent="0.5">
      <c r="A25" s="7"/>
      <c r="B25" s="7"/>
      <c r="C25" s="7"/>
      <c r="D25" s="7"/>
      <c r="E25" s="7"/>
      <c r="F25" s="7"/>
      <c r="G25" s="7"/>
      <c r="H25" s="7"/>
      <c r="I25" s="7"/>
      <c r="J25" s="7"/>
      <c r="K25" s="7"/>
      <c r="L25" s="7"/>
      <c r="M25" s="7"/>
      <c r="N25" s="32" t="e">
        <f>IF(#REF!=0,"",#REF!)</f>
        <v>#REF!</v>
      </c>
      <c r="O25" s="33" t="e">
        <f>IF(#REF!=0,"",#REF!)</f>
        <v>#REF!</v>
      </c>
      <c r="P25" s="33" t="e">
        <f>IF(#REF!=0,"",#REF!)</f>
        <v>#REF!</v>
      </c>
      <c r="Q25" s="7"/>
      <c r="R25" s="7"/>
    </row>
    <row r="26" spans="1:18" ht="15" thickTop="1" thickBot="1" x14ac:dyDescent="0.5">
      <c r="A26" s="7"/>
      <c r="B26" s="7"/>
      <c r="C26" s="7"/>
      <c r="D26" s="7"/>
      <c r="E26" s="7"/>
      <c r="F26" s="7"/>
      <c r="G26" s="7"/>
      <c r="H26" s="7"/>
      <c r="I26" s="7"/>
      <c r="J26" s="7"/>
      <c r="K26" s="7"/>
      <c r="L26" s="7"/>
      <c r="M26" s="7"/>
      <c r="N26" s="32" t="e">
        <f>IF(#REF!=0,"",#REF!)</f>
        <v>#REF!</v>
      </c>
      <c r="O26" s="33" t="e">
        <f>IF(#REF!=0,"",#REF!)</f>
        <v>#REF!</v>
      </c>
      <c r="P26" s="33" t="e">
        <f>IF(#REF!=0,"",#REF!)</f>
        <v>#REF!</v>
      </c>
      <c r="Q26" s="7"/>
      <c r="R26" s="7"/>
    </row>
    <row r="27" spans="1:18" ht="15" thickTop="1" thickBot="1" x14ac:dyDescent="0.5">
      <c r="A27" s="7"/>
      <c r="B27" s="7"/>
      <c r="C27" s="7"/>
      <c r="D27" s="7"/>
      <c r="E27" s="7"/>
      <c r="F27" s="7"/>
      <c r="G27" s="7"/>
      <c r="H27" s="7"/>
      <c r="I27" s="7"/>
      <c r="J27" s="7"/>
      <c r="K27" s="7"/>
      <c r="L27" s="7"/>
      <c r="M27" s="7"/>
      <c r="N27" s="32" t="e">
        <f>IF(#REF!=0,"",#REF!)</f>
        <v>#REF!</v>
      </c>
      <c r="O27" s="33" t="e">
        <f>IF(#REF!=0,"",#REF!)</f>
        <v>#REF!</v>
      </c>
      <c r="P27" s="33" t="e">
        <f>IF(#REF!=0,"",#REF!)</f>
        <v>#REF!</v>
      </c>
      <c r="Q27" s="7"/>
      <c r="R27" s="7"/>
    </row>
    <row r="28" spans="1:18" ht="15" thickTop="1" thickBot="1" x14ac:dyDescent="0.5">
      <c r="A28" s="7"/>
      <c r="B28" s="7"/>
      <c r="C28" s="7"/>
      <c r="D28" s="7"/>
      <c r="E28" s="7"/>
      <c r="F28" s="7"/>
      <c r="G28" s="7"/>
      <c r="H28" s="7"/>
      <c r="I28" s="7"/>
      <c r="J28" s="7"/>
      <c r="K28" s="7"/>
      <c r="L28" s="7"/>
      <c r="M28" s="7"/>
      <c r="N28" s="32" t="e">
        <f>IF(#REF!=0,"",#REF!)</f>
        <v>#REF!</v>
      </c>
      <c r="O28" s="33" t="e">
        <f>IF(#REF!=0,"",#REF!)</f>
        <v>#REF!</v>
      </c>
      <c r="P28" s="33" t="e">
        <f>IF(#REF!=0,"",#REF!)</f>
        <v>#REF!</v>
      </c>
      <c r="Q28" s="7"/>
      <c r="R28" s="7"/>
    </row>
    <row r="29" spans="1:18" ht="15" thickTop="1" thickBot="1" x14ac:dyDescent="0.5">
      <c r="A29" s="7"/>
      <c r="B29" s="7"/>
      <c r="C29" s="7"/>
      <c r="D29" s="7"/>
      <c r="E29" s="7"/>
      <c r="F29" s="7"/>
      <c r="G29" s="7"/>
      <c r="H29" s="7"/>
      <c r="I29" s="7"/>
      <c r="J29" s="7"/>
      <c r="K29" s="7"/>
      <c r="L29" s="7"/>
      <c r="M29" s="7"/>
      <c r="N29" s="32" t="e">
        <f>IF(#REF!=0,"",#REF!)</f>
        <v>#REF!</v>
      </c>
      <c r="O29" s="33" t="e">
        <f>IF(#REF!=0,"",#REF!)</f>
        <v>#REF!</v>
      </c>
      <c r="P29" s="33" t="e">
        <f>IF(#REF!=0,"",#REF!)</f>
        <v>#REF!</v>
      </c>
      <c r="Q29" s="7"/>
      <c r="R29" s="7"/>
    </row>
    <row r="30" spans="1:18" ht="15" thickTop="1" thickBot="1" x14ac:dyDescent="0.5">
      <c r="A30" s="7"/>
      <c r="B30" s="7"/>
      <c r="C30" s="7"/>
      <c r="D30" s="7"/>
      <c r="E30" s="7"/>
      <c r="F30" s="7"/>
      <c r="G30" s="7"/>
      <c r="H30" s="7"/>
      <c r="I30" s="7"/>
      <c r="J30" s="7"/>
      <c r="K30" s="7"/>
      <c r="L30" s="7"/>
      <c r="M30" s="7"/>
      <c r="N30" s="32" t="e">
        <f>IF(#REF!=0,"",#REF!)</f>
        <v>#REF!</v>
      </c>
      <c r="O30" s="33" t="e">
        <f>IF(#REF!=0,"",#REF!)</f>
        <v>#REF!</v>
      </c>
      <c r="P30" s="33" t="e">
        <f>IF(#REF!=0,"",#REF!)</f>
        <v>#REF!</v>
      </c>
      <c r="Q30" s="7"/>
      <c r="R30" s="7"/>
    </row>
    <row r="31" spans="1:18" ht="15" thickTop="1" thickBot="1" x14ac:dyDescent="0.5">
      <c r="A31" s="7"/>
      <c r="B31" s="7"/>
      <c r="C31" s="7"/>
      <c r="D31" s="7"/>
      <c r="E31" s="7"/>
      <c r="F31" s="7"/>
      <c r="G31" s="7"/>
      <c r="H31" s="7"/>
      <c r="I31" s="7"/>
      <c r="J31" s="7"/>
      <c r="K31" s="7"/>
      <c r="L31" s="7"/>
      <c r="M31" s="7"/>
      <c r="N31" s="32" t="e">
        <f>IF(#REF!=0,"",#REF!)</f>
        <v>#REF!</v>
      </c>
      <c r="O31" s="33" t="e">
        <f>IF(#REF!=0,"",#REF!)</f>
        <v>#REF!</v>
      </c>
      <c r="P31" s="33" t="e">
        <f>IF(#REF!=0,"",#REF!)</f>
        <v>#REF!</v>
      </c>
      <c r="Q31" s="7"/>
      <c r="R31" s="7"/>
    </row>
    <row r="32" spans="1:18" ht="15" thickTop="1" thickBot="1" x14ac:dyDescent="0.5">
      <c r="A32" s="7"/>
      <c r="B32" s="7"/>
      <c r="C32" s="7"/>
      <c r="D32" s="7"/>
      <c r="E32" s="7"/>
      <c r="F32" s="7"/>
      <c r="G32" s="7"/>
      <c r="H32" s="7"/>
      <c r="I32" s="7"/>
      <c r="J32" s="7"/>
      <c r="K32" s="7"/>
      <c r="L32" s="7"/>
      <c r="M32" s="7"/>
      <c r="N32" s="32" t="e">
        <f>IF(#REF!=0,"",#REF!)</f>
        <v>#REF!</v>
      </c>
      <c r="O32" s="33" t="e">
        <f>IF(#REF!=0,"",#REF!)</f>
        <v>#REF!</v>
      </c>
      <c r="P32" s="33" t="e">
        <f>IF(#REF!=0,"",#REF!)</f>
        <v>#REF!</v>
      </c>
      <c r="Q32" s="7"/>
      <c r="R32" s="7"/>
    </row>
    <row r="33" spans="1:18" ht="15" thickTop="1" thickBot="1" x14ac:dyDescent="0.5">
      <c r="A33" s="7"/>
      <c r="B33" s="7"/>
      <c r="C33" s="7"/>
      <c r="D33" s="7"/>
      <c r="E33" s="7"/>
      <c r="F33" s="7"/>
      <c r="G33" s="7"/>
      <c r="H33" s="7"/>
      <c r="I33" s="7"/>
      <c r="J33" s="7"/>
      <c r="K33" s="7"/>
      <c r="L33" s="7"/>
      <c r="M33" s="7"/>
      <c r="N33" s="32" t="e">
        <f>IF(#REF!=0,"",#REF!)</f>
        <v>#REF!</v>
      </c>
      <c r="O33" s="33" t="e">
        <f>IF(#REF!=0,"",#REF!)</f>
        <v>#REF!</v>
      </c>
      <c r="P33" s="33" t="e">
        <f>IF(#REF!=0,"",#REF!)</f>
        <v>#REF!</v>
      </c>
      <c r="Q33" s="7"/>
      <c r="R33" s="7"/>
    </row>
    <row r="34" spans="1:18" ht="18" thickTop="1" thickBot="1" x14ac:dyDescent="0.5">
      <c r="A34" s="42" t="s">
        <v>53</v>
      </c>
      <c r="B34" s="42"/>
      <c r="C34" s="7"/>
      <c r="D34" s="7"/>
      <c r="E34" s="7"/>
      <c r="F34" s="7"/>
      <c r="G34" s="7"/>
      <c r="H34" s="7"/>
      <c r="I34" s="7"/>
      <c r="J34" s="7"/>
      <c r="K34" s="7"/>
      <c r="L34" s="7"/>
      <c r="M34" s="7"/>
      <c r="N34" s="32" t="e">
        <f>IF(#REF!=0,"",#REF!)</f>
        <v>#REF!</v>
      </c>
      <c r="O34" s="33" t="e">
        <f>IF(#REF!=0,"",#REF!)</f>
        <v>#REF!</v>
      </c>
      <c r="P34" s="33" t="e">
        <f>IF(#REF!=0,"",#REF!)</f>
        <v>#REF!</v>
      </c>
      <c r="Q34" s="7"/>
      <c r="R34" s="7"/>
    </row>
    <row r="35" spans="1:18" ht="15" thickTop="1" thickBot="1" x14ac:dyDescent="0.5">
      <c r="A35" s="34" t="s">
        <v>52</v>
      </c>
      <c r="B35" s="34" t="s">
        <v>81</v>
      </c>
      <c r="C35" s="7"/>
      <c r="D35" s="7"/>
      <c r="E35" s="7"/>
      <c r="F35" s="7"/>
      <c r="G35" s="7"/>
      <c r="H35" s="7"/>
      <c r="I35" s="7"/>
      <c r="J35" s="7"/>
      <c r="K35" s="7"/>
      <c r="L35" s="7"/>
      <c r="M35" s="7"/>
      <c r="N35" s="32" t="e">
        <f>IF(#REF!=0,"",#REF!)</f>
        <v>#REF!</v>
      </c>
      <c r="O35" s="33" t="e">
        <f>IF(#REF!=0,"",#REF!)</f>
        <v>#REF!</v>
      </c>
      <c r="P35" s="33" t="e">
        <f>IF(#REF!=0,"",#REF!)</f>
        <v>#REF!</v>
      </c>
      <c r="Q35" s="7"/>
      <c r="R35" s="7"/>
    </row>
    <row r="36" spans="1:18" ht="15" thickTop="1" thickBot="1" x14ac:dyDescent="0.5">
      <c r="A36" s="13" t="e">
        <f>IF(OR(#REF!=0,#REF!="(vide)"),"",#REF!)</f>
        <v>#REF!</v>
      </c>
      <c r="B36" s="13" t="e">
        <f>IF(OR(#REF!=0,#REF!="(vide)"),"",#REF!)</f>
        <v>#REF!</v>
      </c>
      <c r="C36" s="7"/>
      <c r="D36" s="7"/>
      <c r="E36" s="7"/>
      <c r="F36" s="7"/>
      <c r="G36" s="7"/>
      <c r="H36" s="7"/>
      <c r="I36" s="7"/>
      <c r="J36" s="7"/>
      <c r="K36" s="7"/>
      <c r="L36" s="7"/>
      <c r="M36" s="7"/>
      <c r="N36" s="32" t="e">
        <f>IF(#REF!=0,"",#REF!)</f>
        <v>#REF!</v>
      </c>
      <c r="O36" s="33" t="e">
        <f>IF(#REF!=0,"",#REF!)</f>
        <v>#REF!</v>
      </c>
      <c r="P36" s="33" t="e">
        <f>IF(#REF!=0,"",#REF!)</f>
        <v>#REF!</v>
      </c>
      <c r="Q36" s="7"/>
      <c r="R36" s="7"/>
    </row>
    <row r="37" spans="1:18" ht="15" thickTop="1" thickBot="1" x14ac:dyDescent="0.5">
      <c r="A37" s="13" t="e">
        <f>IF(OR(#REF!=0,#REF!="(vide)"),"",#REF!)</f>
        <v>#REF!</v>
      </c>
      <c r="B37" s="13" t="e">
        <f>IF(OR(#REF!=0,#REF!="(vide)"),"",#REF!)</f>
        <v>#REF!</v>
      </c>
      <c r="C37" s="7"/>
      <c r="D37" s="7"/>
      <c r="E37" s="7"/>
      <c r="F37" s="7"/>
      <c r="G37" s="7"/>
      <c r="H37" s="7"/>
      <c r="I37" s="7"/>
      <c r="J37" s="7"/>
      <c r="K37" s="7"/>
      <c r="L37" s="7"/>
      <c r="M37" s="7"/>
      <c r="N37" s="32" t="e">
        <f>IF(#REF!=0,"",#REF!)</f>
        <v>#REF!</v>
      </c>
      <c r="O37" s="33" t="e">
        <f>IF(#REF!=0,"",#REF!)</f>
        <v>#REF!</v>
      </c>
      <c r="P37" s="33" t="e">
        <f>IF(#REF!=0,"",#REF!)</f>
        <v>#REF!</v>
      </c>
      <c r="Q37" s="7"/>
      <c r="R37" s="7"/>
    </row>
    <row r="38" spans="1:18" ht="15" thickTop="1" thickBot="1" x14ac:dyDescent="0.5">
      <c r="A38" s="13" t="e">
        <f>IF(OR(#REF!=0,#REF!="(vide)"),"",#REF!)</f>
        <v>#REF!</v>
      </c>
      <c r="B38" s="13" t="e">
        <f>IF(OR(#REF!=0,#REF!="(vide)"),"",#REF!)</f>
        <v>#REF!</v>
      </c>
      <c r="C38" s="7"/>
      <c r="D38" s="7"/>
      <c r="E38" s="7"/>
      <c r="F38" s="7"/>
      <c r="G38" s="7"/>
      <c r="H38" s="7"/>
      <c r="I38" s="7"/>
      <c r="J38" s="7"/>
      <c r="K38" s="7"/>
      <c r="L38" s="7"/>
      <c r="M38" s="7"/>
      <c r="N38" s="32" t="e">
        <f>IF(#REF!=0,"",#REF!)</f>
        <v>#REF!</v>
      </c>
      <c r="O38" s="33" t="e">
        <f>IF(#REF!=0,"",#REF!)</f>
        <v>#REF!</v>
      </c>
      <c r="P38" s="33" t="e">
        <f>IF(#REF!=0,"",#REF!)</f>
        <v>#REF!</v>
      </c>
      <c r="Q38" s="7"/>
      <c r="R38" s="7"/>
    </row>
    <row r="39" spans="1:18" ht="15" thickTop="1" thickBot="1" x14ac:dyDescent="0.5">
      <c r="A39" s="13" t="e">
        <f>IF(OR(#REF!=0,#REF!="(vide)"),"",#REF!)</f>
        <v>#REF!</v>
      </c>
      <c r="B39" s="13" t="e">
        <f>IF(OR(#REF!=0,#REF!="(vide)"),"",#REF!)</f>
        <v>#REF!</v>
      </c>
      <c r="C39" s="7"/>
      <c r="D39" s="7"/>
      <c r="E39" s="7"/>
      <c r="F39" s="7"/>
      <c r="G39" s="7"/>
      <c r="H39" s="7"/>
      <c r="I39" s="7"/>
      <c r="J39" s="7"/>
      <c r="K39" s="7"/>
      <c r="L39" s="7"/>
      <c r="M39" s="7"/>
      <c r="N39" s="32" t="e">
        <f>IF(#REF!=0,"",#REF!)</f>
        <v>#REF!</v>
      </c>
      <c r="O39" s="33" t="e">
        <f>IF(#REF!=0,"",#REF!)</f>
        <v>#REF!</v>
      </c>
      <c r="P39" s="33" t="e">
        <f>IF(#REF!=0,"",#REF!)</f>
        <v>#REF!</v>
      </c>
      <c r="Q39" s="7"/>
      <c r="R39" s="7"/>
    </row>
    <row r="40" spans="1:18" ht="15" thickTop="1" thickBot="1" x14ac:dyDescent="0.5">
      <c r="A40" s="13" t="e">
        <f>IF(OR(#REF!=0,#REF!="(vide)"),"",#REF!)</f>
        <v>#REF!</v>
      </c>
      <c r="B40" s="13" t="e">
        <f>IF(OR(#REF!=0,#REF!="(vide)"),"",#REF!)</f>
        <v>#REF!</v>
      </c>
      <c r="C40" s="7"/>
      <c r="D40" s="7"/>
      <c r="E40" s="7"/>
      <c r="F40" s="7"/>
      <c r="G40" s="7"/>
      <c r="H40" s="7"/>
      <c r="I40" s="7"/>
      <c r="J40" s="7"/>
      <c r="K40" s="7"/>
      <c r="L40" s="7"/>
      <c r="M40" s="7"/>
      <c r="N40" s="32" t="e">
        <f>IF(#REF!=0,"",#REF!)</f>
        <v>#REF!</v>
      </c>
      <c r="O40" s="33" t="e">
        <f>IF(#REF!=0,"",#REF!)</f>
        <v>#REF!</v>
      </c>
      <c r="P40" s="33" t="e">
        <f>IF(#REF!=0,"",#REF!)</f>
        <v>#REF!</v>
      </c>
      <c r="Q40" s="7"/>
      <c r="R40" s="7"/>
    </row>
    <row r="41" spans="1:18" ht="15" thickTop="1" thickBot="1" x14ac:dyDescent="0.5">
      <c r="A41" s="13" t="e">
        <f>IF(OR(#REF!=0,#REF!="(vide)"),"",#REF!)</f>
        <v>#REF!</v>
      </c>
      <c r="B41" s="13" t="e">
        <f>IF(OR(#REF!=0,#REF!="(vide)"),"",#REF!)</f>
        <v>#REF!</v>
      </c>
      <c r="C41" s="7"/>
      <c r="D41" s="7"/>
      <c r="E41" s="7"/>
      <c r="F41" s="7"/>
      <c r="G41" s="7"/>
      <c r="H41" s="7"/>
      <c r="I41" s="7"/>
      <c r="J41" s="7"/>
      <c r="K41" s="7"/>
      <c r="L41" s="7"/>
      <c r="M41" s="7"/>
      <c r="N41" s="32" t="e">
        <f>IF(#REF!=0,"",#REF!)</f>
        <v>#REF!</v>
      </c>
      <c r="O41" s="33" t="e">
        <f>IF(#REF!=0,"",#REF!)</f>
        <v>#REF!</v>
      </c>
      <c r="P41" s="33" t="e">
        <f>IF(#REF!=0,"",#REF!)</f>
        <v>#REF!</v>
      </c>
      <c r="Q41" s="7"/>
      <c r="R41" s="7"/>
    </row>
    <row r="42" spans="1:18" ht="15" thickTop="1" thickBot="1" x14ac:dyDescent="0.5">
      <c r="A42" s="13" t="e">
        <f>IF(OR(#REF!=0,#REF!="(vide)"),"",#REF!)</f>
        <v>#REF!</v>
      </c>
      <c r="B42" s="13" t="e">
        <f>IF(OR(#REF!=0,#REF!="(vide)"),"",#REF!)</f>
        <v>#REF!</v>
      </c>
      <c r="C42" s="7"/>
      <c r="D42" s="7"/>
      <c r="E42" s="7"/>
      <c r="F42" s="7"/>
      <c r="G42" s="7"/>
      <c r="H42" s="7"/>
      <c r="I42" s="7"/>
      <c r="J42" s="7"/>
      <c r="K42" s="7"/>
      <c r="L42" s="7"/>
      <c r="M42" s="7"/>
      <c r="N42" s="32" t="e">
        <f>IF(#REF!=0,"",#REF!)</f>
        <v>#REF!</v>
      </c>
      <c r="O42" s="33" t="e">
        <f>IF(#REF!=0,"",#REF!)</f>
        <v>#REF!</v>
      </c>
      <c r="P42" s="33" t="e">
        <f>IF(#REF!=0,"",#REF!)</f>
        <v>#REF!</v>
      </c>
      <c r="Q42" s="7"/>
      <c r="R42" s="7"/>
    </row>
    <row r="43" spans="1:18" ht="15" thickTop="1" thickBot="1" x14ac:dyDescent="0.5">
      <c r="A43" s="13" t="e">
        <f>IF(OR(#REF!=0,#REF!="(vide)"),"",#REF!)</f>
        <v>#REF!</v>
      </c>
      <c r="B43" s="13" t="e">
        <f>IF(OR(#REF!=0,#REF!="(vide)"),"",#REF!)</f>
        <v>#REF!</v>
      </c>
      <c r="C43" s="7"/>
      <c r="D43" s="7"/>
      <c r="E43" s="7"/>
      <c r="F43" s="7"/>
      <c r="G43" s="7"/>
      <c r="H43" s="7"/>
      <c r="I43" s="7"/>
      <c r="J43" s="7"/>
      <c r="K43" s="7"/>
      <c r="L43" s="7"/>
      <c r="M43" s="7"/>
      <c r="N43" s="32" t="e">
        <f>IF(#REF!=0,"",#REF!)</f>
        <v>#REF!</v>
      </c>
      <c r="O43" s="33" t="e">
        <f>IF(#REF!=0,"",#REF!)</f>
        <v>#REF!</v>
      </c>
      <c r="P43" s="33" t="e">
        <f>IF(#REF!=0,"",#REF!)</f>
        <v>#REF!</v>
      </c>
      <c r="Q43" s="7"/>
      <c r="R43" s="7"/>
    </row>
    <row r="44" spans="1:18" ht="15" thickTop="1" thickBot="1" x14ac:dyDescent="0.5">
      <c r="A44" s="13" t="e">
        <f>IF(OR(#REF!=0,#REF!="(vide)"),"",#REF!)</f>
        <v>#REF!</v>
      </c>
      <c r="B44" s="13" t="e">
        <f>IF(OR(#REF!=0,#REF!="(vide)"),"",#REF!)</f>
        <v>#REF!</v>
      </c>
      <c r="C44" s="7"/>
      <c r="D44" s="7"/>
      <c r="E44" s="7"/>
      <c r="F44" s="7"/>
      <c r="G44" s="7"/>
      <c r="H44" s="7"/>
      <c r="I44" s="7"/>
      <c r="J44" s="7"/>
      <c r="K44" s="7"/>
      <c r="L44" s="7"/>
      <c r="M44" s="7"/>
      <c r="N44" s="32" t="e">
        <f>IF(#REF!=0,"",#REF!)</f>
        <v>#REF!</v>
      </c>
      <c r="O44" s="33" t="e">
        <f>IF(#REF!=0,"",#REF!)</f>
        <v>#REF!</v>
      </c>
      <c r="P44" s="33" t="e">
        <f>IF(#REF!=0,"",#REF!)</f>
        <v>#REF!</v>
      </c>
      <c r="Q44" s="7"/>
      <c r="R44" s="7"/>
    </row>
    <row r="45" spans="1:18" ht="15" thickTop="1" thickBot="1" x14ac:dyDescent="0.5">
      <c r="A45" s="13" t="e">
        <f>IF(OR(#REF!=0,#REF!="(vide)"),"",#REF!)</f>
        <v>#REF!</v>
      </c>
      <c r="B45" s="13" t="e">
        <f>IF(OR(#REF!=0,#REF!="(vide)"),"",#REF!)</f>
        <v>#REF!</v>
      </c>
      <c r="C45" s="7"/>
      <c r="D45" s="7"/>
      <c r="E45" s="7"/>
      <c r="F45" s="7"/>
      <c r="G45" s="7"/>
      <c r="H45" s="7"/>
      <c r="I45" s="7"/>
      <c r="J45" s="7"/>
      <c r="K45" s="7"/>
      <c r="L45" s="7"/>
      <c r="M45" s="7"/>
      <c r="N45" s="32" t="e">
        <f>IF(#REF!=0,"",#REF!)</f>
        <v>#REF!</v>
      </c>
      <c r="O45" s="33" t="e">
        <f>IF(#REF!=0,"",#REF!)</f>
        <v>#REF!</v>
      </c>
      <c r="P45" s="33" t="e">
        <f>IF(#REF!=0,"",#REF!)</f>
        <v>#REF!</v>
      </c>
      <c r="Q45" s="7"/>
      <c r="R45" s="7"/>
    </row>
    <row r="46" spans="1:18" ht="15" thickTop="1" thickBot="1" x14ac:dyDescent="0.5">
      <c r="A46" s="13" t="e">
        <f>IF(OR(#REF!=0,#REF!="(vide)"),"",#REF!)</f>
        <v>#REF!</v>
      </c>
      <c r="B46" s="13" t="e">
        <f>IF(OR(#REF!=0,#REF!="(vide)"),"",#REF!)</f>
        <v>#REF!</v>
      </c>
      <c r="C46" s="7"/>
      <c r="D46" s="7"/>
      <c r="E46" s="7"/>
      <c r="F46" s="7"/>
      <c r="G46" s="7"/>
      <c r="H46" s="7"/>
      <c r="I46" s="7"/>
      <c r="J46" s="7"/>
      <c r="K46" s="7"/>
      <c r="L46" s="7"/>
      <c r="M46" s="7"/>
      <c r="N46" s="32" t="e">
        <f>IF(#REF!=0,"",#REF!)</f>
        <v>#REF!</v>
      </c>
      <c r="O46" s="33" t="e">
        <f>IF(#REF!=0,"",#REF!)</f>
        <v>#REF!</v>
      </c>
      <c r="P46" s="33" t="e">
        <f>IF(#REF!=0,"",#REF!)</f>
        <v>#REF!</v>
      </c>
      <c r="Q46" s="7"/>
      <c r="R46" s="7"/>
    </row>
    <row r="47" spans="1:18" ht="15" thickTop="1" thickBot="1" x14ac:dyDescent="0.5">
      <c r="A47" s="13" t="e">
        <f>IF(OR(#REF!=0,#REF!="(vide)"),"",#REF!)</f>
        <v>#REF!</v>
      </c>
      <c r="B47" s="13" t="e">
        <f>IF(OR(#REF!=0,#REF!="(vide)"),"",#REF!)</f>
        <v>#REF!</v>
      </c>
      <c r="C47" s="7"/>
      <c r="D47" s="7"/>
      <c r="E47" s="7"/>
      <c r="F47" s="7"/>
      <c r="G47" s="7"/>
      <c r="H47" s="7"/>
      <c r="I47" s="7"/>
      <c r="J47" s="7"/>
      <c r="K47" s="7"/>
      <c r="L47" s="7"/>
      <c r="M47" s="7"/>
      <c r="N47" s="32" t="e">
        <f>IF(#REF!=0,"",#REF!)</f>
        <v>#REF!</v>
      </c>
      <c r="O47" s="33" t="e">
        <f>IF(#REF!=0,"",#REF!)</f>
        <v>#REF!</v>
      </c>
      <c r="P47" s="33" t="e">
        <f>IF(#REF!=0,"",#REF!)</f>
        <v>#REF!</v>
      </c>
      <c r="Q47" s="7"/>
      <c r="R47" s="7"/>
    </row>
    <row r="48" spans="1:18" ht="15" thickTop="1" thickBot="1" x14ac:dyDescent="0.5">
      <c r="A48" s="7"/>
      <c r="B48" s="7"/>
      <c r="C48" s="7"/>
      <c r="D48" s="7"/>
      <c r="E48" s="7"/>
      <c r="F48" s="7"/>
      <c r="G48" s="7"/>
      <c r="H48" s="7"/>
      <c r="I48" s="7"/>
      <c r="J48" s="7"/>
      <c r="K48" s="7"/>
      <c r="L48" s="7"/>
      <c r="M48" s="7"/>
      <c r="N48" s="32" t="e">
        <f>IF(#REF!=0,"",#REF!)</f>
        <v>#REF!</v>
      </c>
      <c r="O48" s="33" t="e">
        <f>IF(#REF!=0,"",#REF!)</f>
        <v>#REF!</v>
      </c>
      <c r="P48" s="33" t="e">
        <f>IF(#REF!=0,"",#REF!)</f>
        <v>#REF!</v>
      </c>
      <c r="Q48" s="7"/>
      <c r="R48" s="7"/>
    </row>
    <row r="49" spans="1:18" ht="15" thickTop="1" thickBot="1" x14ac:dyDescent="0.5">
      <c r="A49" s="7"/>
      <c r="B49" s="7"/>
      <c r="C49" s="7"/>
      <c r="D49" s="7"/>
      <c r="E49" s="7"/>
      <c r="F49" s="7"/>
      <c r="G49" s="7"/>
      <c r="H49" s="7"/>
      <c r="I49" s="7"/>
      <c r="J49" s="7"/>
      <c r="K49" s="7"/>
      <c r="L49" s="7"/>
      <c r="M49" s="7"/>
      <c r="N49" s="32" t="e">
        <f>IF(#REF!=0,"",#REF!)</f>
        <v>#REF!</v>
      </c>
      <c r="O49" s="33" t="e">
        <f>IF(#REF!=0,"",#REF!)</f>
        <v>#REF!</v>
      </c>
      <c r="P49" s="33" t="e">
        <f>IF(#REF!=0,"",#REF!)</f>
        <v>#REF!</v>
      </c>
      <c r="Q49" s="7"/>
      <c r="R49" s="7"/>
    </row>
    <row r="50" spans="1:18" ht="15" thickTop="1" thickBot="1" x14ac:dyDescent="0.5">
      <c r="A50" s="7"/>
      <c r="B50" s="7"/>
      <c r="C50" s="7"/>
      <c r="D50" s="7"/>
      <c r="E50" s="7"/>
      <c r="F50" s="7"/>
      <c r="G50" s="7"/>
      <c r="H50" s="7"/>
      <c r="I50" s="7"/>
      <c r="J50" s="7"/>
      <c r="K50" s="7"/>
      <c r="L50" s="7"/>
      <c r="M50" s="7"/>
      <c r="N50" s="32" t="e">
        <f>IF(#REF!=0,"",#REF!)</f>
        <v>#REF!</v>
      </c>
      <c r="O50" s="33" t="e">
        <f>IF(#REF!=0,"",#REF!)</f>
        <v>#REF!</v>
      </c>
      <c r="P50" s="33" t="e">
        <f>IF(#REF!=0,"",#REF!)</f>
        <v>#REF!</v>
      </c>
      <c r="Q50" s="7"/>
      <c r="R50" s="7"/>
    </row>
    <row r="51" spans="1:18" ht="15" thickTop="1" thickBot="1" x14ac:dyDescent="0.5">
      <c r="A51" s="7"/>
      <c r="B51" s="7"/>
      <c r="C51" s="7"/>
      <c r="D51" s="7"/>
      <c r="E51" s="7"/>
      <c r="F51" s="7"/>
      <c r="G51" s="7"/>
      <c r="H51" s="7"/>
      <c r="I51" s="7"/>
      <c r="J51" s="7"/>
      <c r="K51" s="7"/>
      <c r="L51" s="7"/>
      <c r="M51" s="7"/>
      <c r="N51" s="32" t="e">
        <f>IF(#REF!=0,"",#REF!)</f>
        <v>#REF!</v>
      </c>
      <c r="O51" s="33" t="e">
        <f>IF(#REF!=0,"",#REF!)</f>
        <v>#REF!</v>
      </c>
      <c r="P51" s="33" t="e">
        <f>IF(#REF!=0,"",#REF!)</f>
        <v>#REF!</v>
      </c>
      <c r="Q51" s="7"/>
      <c r="R51" s="7"/>
    </row>
    <row r="52" spans="1:18" ht="15" thickTop="1" thickBot="1" x14ac:dyDescent="0.5">
      <c r="A52" s="7"/>
      <c r="B52" s="7"/>
      <c r="C52" s="7"/>
      <c r="D52" s="7"/>
      <c r="E52" s="7"/>
      <c r="F52" s="7"/>
      <c r="G52" s="7"/>
      <c r="H52" s="7"/>
      <c r="I52" s="7"/>
      <c r="J52" s="7"/>
      <c r="K52" s="7"/>
      <c r="L52" s="7"/>
      <c r="M52" s="7"/>
      <c r="N52" s="32" t="e">
        <f>IF(#REF!=0,"",#REF!)</f>
        <v>#REF!</v>
      </c>
      <c r="O52" s="33" t="e">
        <f>IF(#REF!=0,"",#REF!)</f>
        <v>#REF!</v>
      </c>
      <c r="P52" s="33" t="e">
        <f>IF(#REF!=0,"",#REF!)</f>
        <v>#REF!</v>
      </c>
      <c r="Q52" s="7"/>
      <c r="R52" s="7"/>
    </row>
    <row r="53" spans="1:18" ht="15" thickTop="1" thickBot="1" x14ac:dyDescent="0.5">
      <c r="A53" s="7"/>
      <c r="B53" s="7"/>
      <c r="C53" s="7"/>
      <c r="D53" s="7"/>
      <c r="E53" s="7"/>
      <c r="F53" s="7"/>
      <c r="G53" s="7"/>
      <c r="H53" s="7"/>
      <c r="I53" s="7"/>
      <c r="J53" s="7"/>
      <c r="K53" s="7"/>
      <c r="L53" s="7"/>
      <c r="M53" s="7"/>
      <c r="N53" s="32" t="e">
        <f>IF(#REF!=0,"",#REF!)</f>
        <v>#REF!</v>
      </c>
      <c r="O53" s="33" t="e">
        <f>IF(#REF!=0,"",#REF!)</f>
        <v>#REF!</v>
      </c>
      <c r="P53" s="33" t="e">
        <f>IF(#REF!=0,"",#REF!)</f>
        <v>#REF!</v>
      </c>
      <c r="Q53" s="7"/>
      <c r="R53" s="7"/>
    </row>
    <row r="54" spans="1:18" ht="15" thickTop="1" thickBot="1" x14ac:dyDescent="0.5">
      <c r="A54" s="7"/>
      <c r="B54" s="7"/>
      <c r="C54" s="7"/>
      <c r="D54" s="7"/>
      <c r="E54" s="7"/>
      <c r="F54" s="7"/>
      <c r="G54" s="7"/>
      <c r="H54" s="7"/>
      <c r="I54" s="7"/>
      <c r="J54" s="7"/>
      <c r="K54" s="7"/>
      <c r="L54" s="7"/>
      <c r="M54" s="7"/>
      <c r="N54" s="32" t="e">
        <f>IF(#REF!=0,"",#REF!)</f>
        <v>#REF!</v>
      </c>
      <c r="O54" s="33" t="e">
        <f>IF(#REF!=0,"",#REF!)</f>
        <v>#REF!</v>
      </c>
      <c r="P54" s="33" t="e">
        <f>IF(#REF!=0,"",#REF!)</f>
        <v>#REF!</v>
      </c>
      <c r="Q54" s="7"/>
      <c r="R54" s="7"/>
    </row>
    <row r="55" spans="1:18" ht="15" thickTop="1" thickBot="1" x14ac:dyDescent="0.5">
      <c r="A55" s="7"/>
      <c r="B55" s="7"/>
      <c r="C55" s="7"/>
      <c r="D55" s="7"/>
      <c r="E55" s="7"/>
      <c r="F55" s="7"/>
      <c r="G55" s="7"/>
      <c r="H55" s="7"/>
      <c r="I55" s="7"/>
      <c r="J55" s="7"/>
      <c r="K55" s="7"/>
      <c r="L55" s="7"/>
      <c r="M55" s="7"/>
      <c r="N55" s="32" t="e">
        <f>IF(#REF!=0,"",#REF!)</f>
        <v>#REF!</v>
      </c>
      <c r="O55" s="33" t="e">
        <f>IF(#REF!=0,"",#REF!)</f>
        <v>#REF!</v>
      </c>
      <c r="P55" s="33" t="e">
        <f>IF(#REF!=0,"",#REF!)</f>
        <v>#REF!</v>
      </c>
      <c r="Q55" s="7"/>
      <c r="R55" s="7"/>
    </row>
    <row r="56" spans="1:18" ht="15" thickTop="1" thickBot="1" x14ac:dyDescent="0.5">
      <c r="A56" s="7"/>
      <c r="B56" s="7"/>
      <c r="C56" s="7"/>
      <c r="D56" s="7"/>
      <c r="E56" s="7"/>
      <c r="F56" s="7"/>
      <c r="G56" s="7"/>
      <c r="H56" s="7"/>
      <c r="I56" s="7"/>
      <c r="J56" s="7"/>
      <c r="K56" s="7"/>
      <c r="L56" s="7"/>
      <c r="M56" s="7"/>
      <c r="N56" s="32" t="e">
        <f>IF(#REF!=0,"",#REF!)</f>
        <v>#REF!</v>
      </c>
      <c r="O56" s="33" t="e">
        <f>IF(#REF!=0,"",#REF!)</f>
        <v>#REF!</v>
      </c>
      <c r="P56" s="33" t="e">
        <f>IF(#REF!=0,"",#REF!)</f>
        <v>#REF!</v>
      </c>
      <c r="Q56" s="7"/>
      <c r="R56" s="7"/>
    </row>
    <row r="57" spans="1:18" ht="15" thickTop="1" thickBot="1" x14ac:dyDescent="0.5">
      <c r="A57" s="7"/>
      <c r="B57" s="7"/>
      <c r="C57" s="7"/>
      <c r="D57" s="7"/>
      <c r="E57" s="7"/>
      <c r="F57" s="7"/>
      <c r="G57" s="7"/>
      <c r="H57" s="7"/>
      <c r="I57" s="7"/>
      <c r="J57" s="7"/>
      <c r="K57" s="7"/>
      <c r="L57" s="7"/>
      <c r="M57" s="7"/>
      <c r="N57" s="32" t="e">
        <f>IF(#REF!=0,"",#REF!)</f>
        <v>#REF!</v>
      </c>
      <c r="O57" s="33" t="e">
        <f>IF(#REF!=0,"",#REF!)</f>
        <v>#REF!</v>
      </c>
      <c r="P57" s="33" t="e">
        <f>IF(#REF!=0,"",#REF!)</f>
        <v>#REF!</v>
      </c>
      <c r="Q57" s="7"/>
      <c r="R57" s="7"/>
    </row>
    <row r="58" spans="1:18" ht="15" thickTop="1" thickBot="1" x14ac:dyDescent="0.5">
      <c r="A58" s="7"/>
      <c r="B58" s="7"/>
      <c r="C58" s="7"/>
      <c r="D58" s="7"/>
      <c r="E58" s="7"/>
      <c r="F58" s="7"/>
      <c r="G58" s="7"/>
      <c r="H58" s="7"/>
      <c r="I58" s="7"/>
      <c r="J58" s="7"/>
      <c r="K58" s="7"/>
      <c r="L58" s="7"/>
      <c r="M58" s="7"/>
      <c r="N58" s="32" t="e">
        <f>IF(#REF!=0,"",#REF!)</f>
        <v>#REF!</v>
      </c>
      <c r="O58" s="33" t="e">
        <f>IF(#REF!=0,"",#REF!)</f>
        <v>#REF!</v>
      </c>
      <c r="P58" s="33" t="e">
        <f>IF(#REF!=0,"",#REF!)</f>
        <v>#REF!</v>
      </c>
      <c r="Q58" s="7"/>
      <c r="R58" s="7"/>
    </row>
    <row r="59" spans="1:18" ht="15" thickTop="1" thickBot="1" x14ac:dyDescent="0.5">
      <c r="A59" s="7"/>
      <c r="B59" s="7"/>
      <c r="C59" s="7"/>
      <c r="D59" s="7"/>
      <c r="E59" s="7"/>
      <c r="F59" s="7"/>
      <c r="G59" s="7"/>
      <c r="H59" s="7"/>
      <c r="I59" s="7"/>
      <c r="J59" s="7"/>
      <c r="K59" s="7"/>
      <c r="L59" s="7"/>
      <c r="M59" s="7"/>
      <c r="N59" s="32" t="e">
        <f>IF(#REF!=0,"",#REF!)</f>
        <v>#REF!</v>
      </c>
      <c r="O59" s="33" t="e">
        <f>IF(#REF!=0,"",#REF!)</f>
        <v>#REF!</v>
      </c>
      <c r="P59" s="33" t="e">
        <f>IF(#REF!=0,"",#REF!)</f>
        <v>#REF!</v>
      </c>
      <c r="Q59" s="7"/>
      <c r="R59" s="7"/>
    </row>
    <row r="60" spans="1:18" ht="14.65" thickTop="1" x14ac:dyDescent="0.45">
      <c r="N60" s="32" t="e">
        <f>IF(#REF!=0,"",#REF!)</f>
        <v>#REF!</v>
      </c>
      <c r="O60" s="33" t="e">
        <f>IF(#REF!=0,"",#REF!)</f>
        <v>#REF!</v>
      </c>
      <c r="P60" s="33" t="e">
        <f>IF(#REF!=0,"",#REF!)</f>
        <v>#REF!</v>
      </c>
    </row>
    <row r="76" spans="2:2" x14ac:dyDescent="0.45">
      <c r="B76" s="6" t="s">
        <v>85</v>
      </c>
    </row>
  </sheetData>
  <sheetProtection sheet="1"/>
  <mergeCells count="8">
    <mergeCell ref="A34:B34"/>
    <mergeCell ref="A1:R2"/>
    <mergeCell ref="K4:L4"/>
    <mergeCell ref="K5:L5"/>
    <mergeCell ref="G3:M3"/>
    <mergeCell ref="N3:P3"/>
    <mergeCell ref="E3:F3"/>
    <mergeCell ref="B3:D3"/>
  </mergeCells>
  <conditionalFormatting sqref="B36:B47">
    <cfRule type="dataBar" priority="3">
      <dataBar>
        <cfvo type="min"/>
        <cfvo type="max"/>
        <color rgb="FF638EC6"/>
      </dataBar>
      <extLst>
        <ext xmlns:x14="http://schemas.microsoft.com/office/spreadsheetml/2009/9/main" uri="{B025F937-C7B1-47D3-B67F-A62EFF666E3E}">
          <x14:id>{4C0DFFF6-55A1-4099-B433-405227EC91FD}</x14:id>
        </ext>
      </extLst>
    </cfRule>
  </conditionalFormatting>
  <conditionalFormatting sqref="D5">
    <cfRule type="cellIs" dxfId="11" priority="8" operator="lessThan">
      <formula>0.5</formula>
    </cfRule>
    <cfRule type="cellIs" dxfId="10" priority="10" operator="greaterThan">
      <formula>0.5</formula>
    </cfRule>
    <cfRule type="cellIs" dxfId="9" priority="11" operator="equal">
      <formula>0.5</formula>
    </cfRule>
  </conditionalFormatting>
  <conditionalFormatting sqref="F5">
    <cfRule type="cellIs" dxfId="8" priority="5" operator="lessThan">
      <formula>0.5</formula>
    </cfRule>
    <cfRule type="cellIs" dxfId="7" priority="6" operator="greaterThan">
      <formula>0.5</formula>
    </cfRule>
    <cfRule type="cellIs" dxfId="6" priority="7" operator="equal">
      <formula>0.5</formula>
    </cfRule>
  </conditionalFormatting>
  <conditionalFormatting sqref="I5">
    <cfRule type="cellIs" dxfId="5" priority="15" operator="lessThan">
      <formula>0.5</formula>
    </cfRule>
    <cfRule type="cellIs" dxfId="4" priority="16" operator="greaterThan">
      <formula>0.5</formula>
    </cfRule>
    <cfRule type="cellIs" dxfId="3" priority="17" operator="equal">
      <formula>0.5</formula>
    </cfRule>
  </conditionalFormatting>
  <conditionalFormatting sqref="M5">
    <cfRule type="cellIs" dxfId="2" priority="18" operator="equal">
      <formula>0.5</formula>
    </cfRule>
    <cfRule type="cellIs" dxfId="1" priority="19" operator="greaterThan">
      <formula>0.5</formula>
    </cfRule>
    <cfRule type="cellIs" dxfId="0" priority="20" operator="lessThan">
      <formula>0.5</formula>
    </cfRule>
  </conditionalFormatting>
  <conditionalFormatting sqref="O5:O60">
    <cfRule type="dataBar" priority="1">
      <dataBar>
        <cfvo type="min"/>
        <cfvo type="max"/>
        <color rgb="FF63C384"/>
      </dataBar>
      <extLst>
        <ext xmlns:x14="http://schemas.microsoft.com/office/spreadsheetml/2009/9/main" uri="{B025F937-C7B1-47D3-B67F-A62EFF666E3E}">
          <x14:id>{3B0147D0-F32F-4AA1-8718-C08CFC2370E8}</x14:id>
        </ext>
      </extLst>
    </cfRule>
  </conditionalFormatting>
  <conditionalFormatting sqref="O5:P60">
    <cfRule type="dataBar" priority="2">
      <dataBar>
        <cfvo type="min"/>
        <cfvo type="max"/>
        <color rgb="FF638EC6"/>
      </dataBar>
      <extLst>
        <ext xmlns:x14="http://schemas.microsoft.com/office/spreadsheetml/2009/9/main" uri="{B025F937-C7B1-47D3-B67F-A62EFF666E3E}">
          <x14:id>{D1431C60-477B-4487-91F8-ACE25ADD9937}</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C0DFFF6-55A1-4099-B433-405227EC91FD}">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dataBar" id="{3B0147D0-F32F-4AA1-8718-C08CFC2370E8}">
            <x14:dataBar minLength="0" maxLength="100" gradient="0">
              <x14:cfvo type="autoMin"/>
              <x14:cfvo type="autoMax"/>
              <x14:negativeFillColor rgb="FFFF0000"/>
              <x14:axisColor rgb="FF000000"/>
            </x14:dataBar>
          </x14:cfRule>
          <xm:sqref>O5:O60</xm:sqref>
        </x14:conditionalFormatting>
        <x14:conditionalFormatting xmlns:xm="http://schemas.microsoft.com/office/excel/2006/main">
          <x14:cfRule type="dataBar" id="{D1431C60-477B-4487-91F8-ACE25ADD9937}">
            <x14:dataBar minLength="0" maxLength="100" gradient="0">
              <x14:cfvo type="autoMin"/>
              <x14:cfvo type="autoMax"/>
              <x14:negativeFillColor rgb="FFFF0000"/>
              <x14:axisColor rgb="FF000000"/>
            </x14:dataBar>
          </x14:cfRule>
          <xm:sqref>O5:P60</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Recommandation</vt:lpstr>
      <vt:lpstr>KAMLAC</vt:lpstr>
      <vt:lpstr>Tableau de Bord RZ_</vt:lpstr>
      <vt:lpstr>Tableau de 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Abdoulaye NDAO</cp:lastModifiedBy>
  <dcterms:created xsi:type="dcterms:W3CDTF">2025-06-27T09:09:35Z</dcterms:created>
  <dcterms:modified xsi:type="dcterms:W3CDTF">2025-08-08T08:24:21Z</dcterms:modified>
</cp:coreProperties>
</file>