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8A047C10-5024-4DDE-A933-BB8703E77ECD}"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43"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897" i="2" l="1"/>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1953" i="2"/>
  <c r="R1954" i="2"/>
  <c r="R1955"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<sst xmlns="http://schemas.openxmlformats.org/spreadsheetml/2006/main" count="16624" uniqueCount="2433">
  <si>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</si>
  <si>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</si>
  <si>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</si>
  <si>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</si>
  <si>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</si>
  <si>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</si>
  <si>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</si>
  <si>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</si>
  <si>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</si>
  <si>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</si>
  <si>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</si>
  <si>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</si>
  <si>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</si>
  <si>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</si>
  <si>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</si>
  <si>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</si>
  <si>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HLM 6</t>
  </si>
  <si>
    <t>Elage</t>
  </si>
  <si>
    <t>Demi-Gros</t>
  </si>
  <si>
    <t>Client non Partenaire</t>
  </si>
  <si>
    <t>Aucune</t>
  </si>
  <si>
    <t>Ma demande de repasser</t>
  </si>
  <si>
    <t>Amadou</t>
  </si>
  <si>
    <t>Alimentation</t>
  </si>
  <si>
    <t>Client Partenaire</t>
  </si>
  <si>
    <t>Mame Mareme NDIAYE</t>
  </si>
  <si>
    <t>DKR PLATEAU</t>
  </si>
  <si>
    <t>Grossiste</t>
  </si>
  <si>
    <t>Livraison</t>
  </si>
  <si>
    <t>Café pot Refraish 50g</t>
  </si>
  <si>
    <t>Ndack NDAO</t>
  </si>
  <si>
    <t>GUEDIAWAYE</t>
  </si>
  <si>
    <t>Café stick Altimo 1,5gx09boites</t>
  </si>
  <si>
    <t>RAS</t>
  </si>
  <si>
    <t>Café stick Refraish 1,5gx09boites</t>
  </si>
  <si>
    <t>Fatoumata TRAORE</t>
  </si>
  <si>
    <t>KEUR MASSAR</t>
  </si>
  <si>
    <t>Commande</t>
  </si>
  <si>
    <t>Terminus 54</t>
  </si>
  <si>
    <t>Ras</t>
  </si>
  <si>
    <t>Maman SAGNA</t>
  </si>
  <si>
    <t>PIKINE</t>
  </si>
  <si>
    <t>Diatta FAYE</t>
  </si>
  <si>
    <t>Café pot Refraish 200g</t>
  </si>
  <si>
    <t>Mbaye</t>
  </si>
  <si>
    <t>Ndeye Mareme NDIAYE</t>
  </si>
  <si>
    <t>GRAND YOFF</t>
  </si>
  <si>
    <t>Grand Yoff</t>
  </si>
  <si>
    <t>Dame Diop</t>
  </si>
  <si>
    <t>Rac</t>
  </si>
  <si>
    <t>Alfa</t>
  </si>
  <si>
    <t>Il connaît non produit</t>
  </si>
  <si>
    <t>Lamine Diallo</t>
  </si>
  <si>
    <t>Golf</t>
  </si>
  <si>
    <t>MAMADOU LAMINE DIALLO</t>
  </si>
  <si>
    <t>Pikine Rue 10</t>
  </si>
  <si>
    <t>Alpha</t>
  </si>
  <si>
    <t>Ben Tally</t>
  </si>
  <si>
    <t>Modou</t>
  </si>
  <si>
    <t>Mame cheikh</t>
  </si>
  <si>
    <t>Sow</t>
  </si>
  <si>
    <t>DKR Plateau</t>
  </si>
  <si>
    <t>Babacar Mbaye Kébé</t>
  </si>
  <si>
    <t>Aladji</t>
  </si>
  <si>
    <t>Parcelles</t>
  </si>
  <si>
    <t>Mamadou Diallo</t>
  </si>
  <si>
    <t>SOULEYMANE SY</t>
  </si>
  <si>
    <t>Marche Sahm</t>
  </si>
  <si>
    <t>TAPHA GAYE</t>
  </si>
  <si>
    <t>MAMADOU SALIOU DIALLO</t>
  </si>
  <si>
    <t>Fallou</t>
  </si>
  <si>
    <t>Castor</t>
  </si>
  <si>
    <t>Alioune</t>
  </si>
  <si>
    <t>Supermarché le cayor</t>
  </si>
  <si>
    <t>Pape castor</t>
  </si>
  <si>
    <t>Gueye et frère</t>
  </si>
  <si>
    <t>Fall</t>
  </si>
  <si>
    <t>Le patron n'était pas présent</t>
  </si>
  <si>
    <t>Ba</t>
  </si>
  <si>
    <t>Wane</t>
  </si>
  <si>
    <t>Babacar Thiam</t>
  </si>
  <si>
    <t>Superette</t>
  </si>
  <si>
    <t>Prix Total</t>
  </si>
  <si>
    <t>Nombre de cartons</t>
  </si>
  <si>
    <t>Clients</t>
  </si>
  <si>
    <t>Objectif</t>
  </si>
  <si>
    <t>Nombre</t>
  </si>
  <si>
    <t>Réalisation</t>
  </si>
  <si>
    <t>Taux Réalisation</t>
  </si>
  <si>
    <t>Vendus</t>
  </si>
  <si>
    <t>Chiffre d'Affaire en FCFA</t>
  </si>
  <si>
    <t>Produits</t>
  </si>
  <si>
    <t>Nombre de cartons par produit</t>
  </si>
  <si>
    <t xml:space="preserve">Korka </t>
  </si>
  <si>
    <t xml:space="preserve">Issa Diallo </t>
  </si>
  <si>
    <t xml:space="preserve">Il n'était pas présent </t>
  </si>
  <si>
    <t>Yeumbeul Mbéde Sass</t>
  </si>
  <si>
    <t>PAPE DIOP</t>
  </si>
  <si>
    <t>SEYNABOU BA</t>
  </si>
  <si>
    <t>MAMADOU DIA</t>
  </si>
  <si>
    <t>CHEIKH DIOP</t>
  </si>
  <si>
    <t>MOUSSA BA</t>
  </si>
  <si>
    <t>MOUHAMED DIALLO</t>
  </si>
  <si>
    <t>MODOU WADE</t>
  </si>
  <si>
    <t>Tournal Yeumbeul</t>
  </si>
  <si>
    <t>DJILI SENE</t>
  </si>
  <si>
    <t xml:space="preserve">Il lui reste d'autres produits </t>
  </si>
  <si>
    <t xml:space="preserve">Il n'a pas commencé à vendre nos produits </t>
  </si>
  <si>
    <t>Mouhem Diallo</t>
  </si>
  <si>
    <t xml:space="preserve">Momodou </t>
  </si>
  <si>
    <t xml:space="preserve">Le patron n'était pas présent </t>
  </si>
  <si>
    <t xml:space="preserve">Boubacar Diallo </t>
  </si>
  <si>
    <t>TABLEAU DE BORD VENTES RZ</t>
  </si>
  <si>
    <t>Mois</t>
  </si>
  <si>
    <t>Juillet</t>
  </si>
  <si>
    <t>Dame</t>
  </si>
  <si>
    <t xml:space="preserve">Il veut essayer </t>
  </si>
  <si>
    <t xml:space="preserve">Mouhamet diakhoumpa </t>
  </si>
  <si>
    <t>Moussa sall</t>
  </si>
  <si>
    <t>Alune</t>
  </si>
  <si>
    <t>Il ma dit d passé Une notre fois</t>
  </si>
  <si>
    <t>Fallou kane</t>
  </si>
  <si>
    <t>Moutafa</t>
  </si>
  <si>
    <t>More</t>
  </si>
  <si>
    <t>Moussa beye</t>
  </si>
  <si>
    <t>Zone de captage</t>
  </si>
  <si>
    <t>Grand Boutique</t>
  </si>
  <si>
    <t>Mame Gör</t>
  </si>
  <si>
    <t>Khalifa</t>
  </si>
  <si>
    <t>Lait Janus 20gx100</t>
  </si>
  <si>
    <t xml:space="preserve">Souleymane </t>
  </si>
  <si>
    <t xml:space="preserve">Mouhamed </t>
  </si>
  <si>
    <t>Mouhamed Diallo</t>
  </si>
  <si>
    <t>NAFAR BOUTIQUE</t>
  </si>
  <si>
    <t>Mor diop</t>
  </si>
  <si>
    <t>Pikine Tally Bou Mak</t>
  </si>
  <si>
    <t xml:space="preserve">Assane </t>
  </si>
  <si>
    <t xml:space="preserve">Dit de repasser </t>
  </si>
  <si>
    <t>Ibrahima Diallo</t>
  </si>
  <si>
    <t>Mactar Diallo</t>
  </si>
  <si>
    <t>Mamoune Mbacké</t>
  </si>
  <si>
    <t>Ameth</t>
  </si>
  <si>
    <t xml:space="preserve">Ba et frère </t>
  </si>
  <si>
    <t>Bouba</t>
  </si>
  <si>
    <t xml:space="preserve">Ousmane Dramé </t>
  </si>
  <si>
    <t xml:space="preserve">Pas présent </t>
  </si>
  <si>
    <t xml:space="preserve">Medoune </t>
  </si>
  <si>
    <t xml:space="preserve">Fallou Sarr </t>
  </si>
  <si>
    <t>Amadou Ba</t>
  </si>
  <si>
    <t>Mamadou bah</t>
  </si>
  <si>
    <t>Bassoum khamza</t>
  </si>
  <si>
    <t>MATAR LY</t>
  </si>
  <si>
    <t>WOURI BA</t>
  </si>
  <si>
    <t>Semaine</t>
  </si>
  <si>
    <t>Mois 1</t>
  </si>
  <si>
    <t>juillet</t>
  </si>
  <si>
    <t>HLM 4</t>
  </si>
  <si>
    <t>Baye sy</t>
  </si>
  <si>
    <t>Bathie</t>
  </si>
  <si>
    <t>HLM 5</t>
  </si>
  <si>
    <t>Oumar</t>
  </si>
  <si>
    <t>Sylla</t>
  </si>
  <si>
    <t>Yarakh</t>
  </si>
  <si>
    <t xml:space="preserve">Abdou  Salam </t>
  </si>
  <si>
    <t>Café stick Altimo 1,5gx18boites</t>
  </si>
  <si>
    <t>Boubacar Diallo</t>
  </si>
  <si>
    <t>Yeumbeul Tally Diallo</t>
  </si>
  <si>
    <t>YACINE DIALLO</t>
  </si>
  <si>
    <t>ABLAYE DIALLO</t>
  </si>
  <si>
    <t>MOUSSA DIOP</t>
  </si>
  <si>
    <t>TAPHA DIOP</t>
  </si>
  <si>
    <t>MOR GUEYE</t>
  </si>
  <si>
    <t>Colobane</t>
  </si>
  <si>
    <t>Aliou</t>
  </si>
  <si>
    <t>Café Altimo pot 100g x 24 pcs</t>
  </si>
  <si>
    <t>Pape Dieng</t>
  </si>
  <si>
    <t>Assane</t>
  </si>
  <si>
    <t>Lait Janus 18gx100</t>
  </si>
  <si>
    <t>Liberté 5</t>
  </si>
  <si>
    <t>Moussa</t>
  </si>
  <si>
    <t>Le toro</t>
  </si>
  <si>
    <t>Omar</t>
  </si>
  <si>
    <t>Le patron était sorti</t>
  </si>
  <si>
    <t xml:space="preserve">Le patron est en voyage </t>
  </si>
  <si>
    <t>Mamadou</t>
  </si>
  <si>
    <t>Grand Mbao</t>
  </si>
  <si>
    <t>Alpha Omar Diallo</t>
  </si>
  <si>
    <t>Bassir Diallo</t>
  </si>
  <si>
    <t>Khassim</t>
  </si>
  <si>
    <t>Demande de revenir une prochaine fois</t>
  </si>
  <si>
    <t>Comptoir Commercial Ba et Frères</t>
  </si>
  <si>
    <t>Le patron est sorti</t>
  </si>
  <si>
    <t>Ibrahima Fall</t>
  </si>
  <si>
    <t>Ismaëla</t>
  </si>
  <si>
    <t>Khadim</t>
  </si>
  <si>
    <t>Lait Kamlac sachet 18gx100</t>
  </si>
  <si>
    <t>Marché Ndiaréme</t>
  </si>
  <si>
    <t>BALDE</t>
  </si>
  <si>
    <t>ADAMA BA</t>
  </si>
  <si>
    <t>Marché Bou Bess</t>
  </si>
  <si>
    <t>Sicap Mbao</t>
  </si>
  <si>
    <t xml:space="preserve">Gougna Guèye </t>
  </si>
  <si>
    <t xml:space="preserve">Abdoulaye Diallo </t>
  </si>
  <si>
    <t>Yass</t>
  </si>
  <si>
    <t>Madina</t>
  </si>
  <si>
    <t>Le patron n'était pas encore arrivé</t>
  </si>
  <si>
    <t>N'a pas encore commencé à vendre nos produits</t>
  </si>
  <si>
    <t>Diouf</t>
  </si>
  <si>
    <t>Mouhem</t>
  </si>
  <si>
    <t>Guinaw Rail</t>
  </si>
  <si>
    <t>AMADOU DIALLO</t>
  </si>
  <si>
    <t xml:space="preserve">Alpha </t>
  </si>
  <si>
    <t>Pikine Sandika</t>
  </si>
  <si>
    <t>Diamaguene</t>
  </si>
  <si>
    <t xml:space="preserve">Moustapha seye </t>
  </si>
  <si>
    <t xml:space="preserve">Mor seye </t>
  </si>
  <si>
    <t xml:space="preserve">Mohamed Diallo </t>
  </si>
  <si>
    <t>Modou fall</t>
  </si>
  <si>
    <t>ALPHA DIALLO</t>
  </si>
  <si>
    <t>PA DIOP</t>
  </si>
  <si>
    <t>Keur Mbaye Fall Rue 10</t>
  </si>
  <si>
    <t xml:space="preserve">Aliou Diallo </t>
  </si>
  <si>
    <t xml:space="preserve">Alpha Oumar Diallo </t>
  </si>
  <si>
    <t xml:space="preserve">Alassane Diallo </t>
  </si>
  <si>
    <t xml:space="preserve">Fallou </t>
  </si>
  <si>
    <t>Hann Mariste</t>
  </si>
  <si>
    <t>Baldé</t>
  </si>
  <si>
    <t>Malika</t>
  </si>
  <si>
    <t>Liberté 6</t>
  </si>
  <si>
    <t>Willan</t>
  </si>
  <si>
    <t>Djibril</t>
  </si>
  <si>
    <t>Omar Diallo</t>
  </si>
  <si>
    <t>Samba</t>
  </si>
  <si>
    <t>CHERIF DIALLO</t>
  </si>
  <si>
    <t>Cissé</t>
  </si>
  <si>
    <t>Souleymane</t>
  </si>
  <si>
    <t>Alimentation bobo sy</t>
  </si>
  <si>
    <t>OMAR DIALLO</t>
  </si>
  <si>
    <t>Demande de repasser</t>
  </si>
  <si>
    <t>MOUHAMED FALL</t>
  </si>
  <si>
    <t>OUSMANE BA</t>
  </si>
  <si>
    <t xml:space="preserve">BABACAR Cissé </t>
  </si>
  <si>
    <t>Bala</t>
  </si>
  <si>
    <t xml:space="preserve">Guèye et frère </t>
  </si>
  <si>
    <t>Dioguou</t>
  </si>
  <si>
    <t>Dia</t>
  </si>
  <si>
    <t>CHEIKH NDAO</t>
  </si>
  <si>
    <t>MOUSTAPHA DIALLO</t>
  </si>
  <si>
    <t>SEYDOU TALL</t>
  </si>
  <si>
    <t>BAYE FALL</t>
  </si>
  <si>
    <t>THIERNO SOULEYMANE</t>
  </si>
  <si>
    <t>Keur Massar Ainoumady</t>
  </si>
  <si>
    <t>Salif</t>
  </si>
  <si>
    <t>Ousmane</t>
  </si>
  <si>
    <t>Taux Livraison</t>
  </si>
  <si>
    <t>Taux couverture</t>
  </si>
  <si>
    <t>Commandés</t>
  </si>
  <si>
    <t>Taux</t>
  </si>
  <si>
    <t xml:space="preserve">Liu de repasser une autre jour </t>
  </si>
  <si>
    <t xml:space="preserve">Memedou  Diallo  </t>
  </si>
  <si>
    <t xml:space="preserve">Le patron est sorti </t>
  </si>
  <si>
    <t xml:space="preserve">Moudou  salle </t>
  </si>
  <si>
    <t xml:space="preserve">liu attend son  commande </t>
  </si>
  <si>
    <t xml:space="preserve">Tonton  Daow </t>
  </si>
  <si>
    <t xml:space="preserve">Pour  essayer </t>
  </si>
  <si>
    <t xml:space="preserve">Abadou </t>
  </si>
  <si>
    <t xml:space="preserve">Mouhamet  diakhoumpa </t>
  </si>
  <si>
    <t>Veut essayer l'altimo.va me rappeler pour confirmer sa commande</t>
  </si>
  <si>
    <t>Il lui reste du stock refraish sticks.je n'ai pas accès à son dépôt pour vérifier le nombre.</t>
  </si>
  <si>
    <t>Le patron était parti en ville.le gérant m'a demandé de lui envoyer nos produits et les prix par WhatsApp.
C'est déjà fait, j'attends sa réponse</t>
  </si>
  <si>
    <t>le gérant m'a demandé de lui envoyer nos produits et les prix par WhatsApp.
C'est déjà fait, j'attends sa réponse</t>
  </si>
  <si>
    <t>Elhadj Thiaw</t>
  </si>
  <si>
    <t>Il a commandé 3cartons pot refraish de 50g pour essayer</t>
  </si>
  <si>
    <t>Va rappeler en cas de besoin</t>
  </si>
  <si>
    <t>Je lui ai envoyé les images de nos produits par WhatsApp il va les montrer à son patron</t>
  </si>
  <si>
    <t>Yamar Gueye</t>
  </si>
  <si>
    <t>Mohamed Lamine Ly</t>
  </si>
  <si>
    <t>Pour le moment il ne vend que des biscuits.va réfléchir sur le café</t>
  </si>
  <si>
    <t>Petit Mbao</t>
  </si>
  <si>
    <t>A fait sa commande de café stick refraish depuis 3 semaines il attend</t>
  </si>
  <si>
    <t>Il lui reste du stock de café altimo</t>
  </si>
  <si>
    <t>Abdou Gueye</t>
  </si>
  <si>
    <t>C'est un autre commerçant qui lui avait vendu il ya quelques mois .il Lui reste 5cartons refraish et il trouve que la rotation est un peu lente</t>
  </si>
  <si>
    <t>Mohamed Saliou</t>
  </si>
  <si>
    <t>Demande de revenir prochaine fois</t>
  </si>
  <si>
    <t>Abdou Leye</t>
  </si>
  <si>
    <t>Il lui reste des pots janus 200g et les sticks altimo</t>
  </si>
  <si>
    <t>Mohamed</t>
  </si>
  <si>
    <t>Le gérant demande de revenir une prochaine fois afin de rencontrer le patron</t>
  </si>
  <si>
    <t>Sope Nabi</t>
  </si>
  <si>
    <t xml:space="preserve">Il lui reste quelques cartons de  refraish </t>
  </si>
  <si>
    <t xml:space="preserve">Sow </t>
  </si>
  <si>
    <t xml:space="preserve">Ma demande de repasser </t>
  </si>
  <si>
    <t xml:space="preserve">Ndiaye </t>
  </si>
  <si>
    <t xml:space="preserve">Na pas encore commencé à vendre nos produits </t>
  </si>
  <si>
    <t xml:space="preserve">Tapha </t>
  </si>
  <si>
    <t xml:space="preserve">Ma demande de repasser dans quelques jours </t>
  </si>
  <si>
    <t xml:space="preserve">Ndongo </t>
  </si>
  <si>
    <t xml:space="preserve">Il dit que ses clients a lui ne connaissent pas nos produits </t>
  </si>
  <si>
    <t xml:space="preserve">Barry </t>
  </si>
  <si>
    <t xml:space="preserve">Qu'il aimerait recevoir son commende dans la semaine </t>
  </si>
  <si>
    <t xml:space="preserve">Elage Diallo </t>
  </si>
  <si>
    <t xml:space="preserve">Modou </t>
  </si>
  <si>
    <t xml:space="preserve">Ablay </t>
  </si>
  <si>
    <t>EsoGEl saRL</t>
  </si>
  <si>
    <t>Il veut le sticker pour essayer</t>
  </si>
  <si>
    <t>Baye Salou</t>
  </si>
  <si>
    <t>Il veut 5 carton de 50 g de référait pour essayer</t>
  </si>
  <si>
    <t>TAPHA THIAM</t>
  </si>
  <si>
    <t>Il lui reste du café stick en quantités non déterminé sur les 25 que je lui avait vendu l'autre semaine</t>
  </si>
  <si>
    <t>Il avait commandé 13 cartons café stick Refraish depuis longtempt et il est frustré de la non livraison depuis</t>
  </si>
  <si>
    <t>Il dis a chaque foi qu'il va essayer</t>
  </si>
  <si>
    <t>PÉRE MBAYE</t>
  </si>
  <si>
    <t>Il avait commandé 5 cartons stick Refraish depuis longtemps aussi et sa na pas été livré depuis</t>
  </si>
  <si>
    <t>Il lui reste 29 cartons café stick Refraish sur les 50 cartons que je lui avait livré il y a environs 2 semaine</t>
  </si>
  <si>
    <t>ABDOULAYE BA</t>
  </si>
  <si>
    <t>Il lui reste 20 cartons sur les 25 cartons café sticks Refraish que je lui avait livré l'autre semaine</t>
  </si>
  <si>
    <t>ABDOU LATIF DIENG</t>
  </si>
  <si>
    <t>C'est un nouveau point de vente qui vient d'être installer</t>
  </si>
  <si>
    <t xml:space="preserve">Il lui reste du stock de café stick Refraish indéterminé </t>
  </si>
  <si>
    <t>ABDOURAHMANE BA</t>
  </si>
  <si>
    <t>Je lui avait vendu 5 cartons café pot 50g et il lui reste 1 carton + 6 boites</t>
  </si>
  <si>
    <t>Lait Janus 400gx10</t>
  </si>
  <si>
    <t>Son magasin n'était pas ouvert aujourd'hui</t>
  </si>
  <si>
    <t>MATAR KA</t>
  </si>
  <si>
    <t>Je lui avait vendu 5 cartons café stick Refraish il y a 2 semaine mais il lui reste 4 cartons il avait acheté pour acheter mais c'est lent chez lui</t>
  </si>
  <si>
    <t>Je lui avait vendu 25 cartons café stick Refraish et il lui reste 18 cartons</t>
  </si>
  <si>
    <t>MATAR NDIAYE</t>
  </si>
  <si>
    <t>Il dit just qu'il va essayer aprés</t>
  </si>
  <si>
    <t>BOUTIQUE SAMB</t>
  </si>
  <si>
    <t>Il a beucoup de café de nos concurents mais dit qu'il va essayer le lait aprés</t>
  </si>
  <si>
    <t>Il vent le café stick Refraish mais l'achéte chez Harati au moment oú il fait ses achats</t>
  </si>
  <si>
    <t>Il lui reste du café stick Refraish sur les 50 cartons que je lui avait vendu qui reste difficile à compter de même que sur les 25 cartons 200g Refraish livrées derniérement il a seulement terminé les 50g Refraish</t>
  </si>
  <si>
    <t>Il lui reste 15 cartons café pots 200g sur les 25 cartons que je lui avait vendu depuis plus d'1 mois c trop lent pour lui</t>
  </si>
  <si>
    <t>Keur Massar Sotrac</t>
  </si>
  <si>
    <t>Khadame Seye</t>
  </si>
  <si>
    <t>Dit de repasser le Jeudi pour les pots de 50g</t>
  </si>
  <si>
    <t>Gassama</t>
  </si>
  <si>
    <t xml:space="preserve">Mohamed Ba </t>
  </si>
  <si>
    <t>Aliou Ba</t>
  </si>
  <si>
    <t>El Hadj malick</t>
  </si>
  <si>
    <t xml:space="preserve">Dit de repasser pour le café pot </t>
  </si>
  <si>
    <t xml:space="preserve">Thierno Baldé </t>
  </si>
  <si>
    <t xml:space="preserve">Il a nos café refraich stick qu' il a acheté chez Mouhamed Ainoumady </t>
  </si>
  <si>
    <t xml:space="preserve">El Hadj Cissé </t>
  </si>
  <si>
    <t xml:space="preserve">Propriétaire de 2 magasin dit qu'il achète nos produits à Djediewaye </t>
  </si>
  <si>
    <t>Taux vente</t>
  </si>
  <si>
    <t>Quantités</t>
  </si>
  <si>
    <t>Secteur</t>
  </si>
  <si>
    <t>CA</t>
  </si>
  <si>
    <t>EVOLUTION PAR SECTEUR</t>
  </si>
  <si>
    <t xml:space="preserve"> </t>
  </si>
  <si>
    <t>Il avait commandé 25 carton de refraish non livré</t>
  </si>
  <si>
    <t>Il lui reste du stock de café</t>
  </si>
  <si>
    <t>Pa Sylla</t>
  </si>
  <si>
    <t>Il a son propre fournisseur de janus</t>
  </si>
  <si>
    <t>Il lui reste quelques boîtes de janus</t>
  </si>
  <si>
    <t>Il lui reste quelques boîtes de janus, il dit que c'est lent à écouler</t>
  </si>
  <si>
    <t xml:space="preserve">Alpha ba </t>
  </si>
  <si>
    <t xml:space="preserve">Ma demande de repasser qu'il y réfléchir </t>
  </si>
  <si>
    <t xml:space="preserve">Falou kebe </t>
  </si>
  <si>
    <t xml:space="preserve">Li va m'appeler </t>
  </si>
  <si>
    <t xml:space="preserve">liu    dit   que je repasser dans la semaine 
</t>
  </si>
  <si>
    <t xml:space="preserve">Mbaye Diop </t>
  </si>
  <si>
    <t xml:space="preserve">Demande le kamlac </t>
  </si>
  <si>
    <t xml:space="preserve">Atout Ndaiye </t>
  </si>
  <si>
    <t xml:space="preserve">Li attend son commande </t>
  </si>
  <si>
    <t xml:space="preserve">Memedou  Ba </t>
  </si>
  <si>
    <t xml:space="preserve">liu  attend  son commande </t>
  </si>
  <si>
    <t xml:space="preserve">Bayé  salle </t>
  </si>
  <si>
    <t xml:space="preserve">Li est sorti </t>
  </si>
  <si>
    <t xml:space="preserve">Modou  Gueye </t>
  </si>
  <si>
    <t xml:space="preserve"> liu dit que Li  ne connaissait pas nos produits </t>
  </si>
  <si>
    <t xml:space="preserve"> Lamarana  Ba </t>
  </si>
  <si>
    <t xml:space="preserve"> Liu attend son commande </t>
  </si>
  <si>
    <t xml:space="preserve">Itilere </t>
  </si>
  <si>
    <t xml:space="preserve">Depuis l'augmentation du prix Li refuge de fer  une commande </t>
  </si>
  <si>
    <t xml:space="preserve">Moutare </t>
  </si>
  <si>
    <t xml:space="preserve">Li reste 5 carton de Altimo </t>
  </si>
  <si>
    <t>ABDOU RAHMAN BA</t>
  </si>
  <si>
    <t>Il a prix le lait en poudre pour essayage</t>
  </si>
  <si>
    <t>Il a reçu sa commande de 3cartons pot refraish 50g pour essayer</t>
  </si>
  <si>
    <t>S K L</t>
  </si>
  <si>
    <t>Il voudrait que sa commande soit livrée demain le 09juillet</t>
  </si>
  <si>
    <t>Il veut essayer mais il ma dit c Cher le café stik</t>
  </si>
  <si>
    <t>Alfa Bari</t>
  </si>
  <si>
    <t>Il veut le l'ai janus 25 kg mais il ma dit chez très cher il ma dit le prix c 52000</t>
  </si>
  <si>
    <t>Wos binése</t>
  </si>
  <si>
    <t>Bobo diallo</t>
  </si>
  <si>
    <t>Mais il veut essayer mais il ma dit d passé Une notre fois</t>
  </si>
  <si>
    <t>Alayi Diallo</t>
  </si>
  <si>
    <t>Il les soti</t>
  </si>
  <si>
    <t>Khdime</t>
  </si>
  <si>
    <t>Toure</t>
  </si>
  <si>
    <t>Je les déjà livre 25 carton de réfresh mais il lui reste 5 carton de réfresh</t>
  </si>
  <si>
    <t>Ibrahima Diallo parcelle unité 3</t>
  </si>
  <si>
    <t>Commande livre</t>
  </si>
  <si>
    <t>Sodidala sarl</t>
  </si>
  <si>
    <t>Sakina Distribution</t>
  </si>
  <si>
    <t>Nouri</t>
  </si>
  <si>
    <t>Il la commande 25 carton de réfresh</t>
  </si>
  <si>
    <t>DJIBRIL Laye</t>
  </si>
  <si>
    <t xml:space="preserve">Il avait commender depuis le début juin il il attend jusqu'à présent </t>
  </si>
  <si>
    <t xml:space="preserve">Il n'était pas présent mais depuis l'augmentation du prix il n'a pas commencé à vendre nos produits </t>
  </si>
  <si>
    <t>Abdou Sow</t>
  </si>
  <si>
    <t xml:space="preserve">Il a commencé à acheter chez Balla </t>
  </si>
  <si>
    <t>Mactar</t>
  </si>
  <si>
    <t>Il lui reste du café refraich stick a peu près 39</t>
  </si>
  <si>
    <t>Kane</t>
  </si>
  <si>
    <t xml:space="preserve">Il a prend nos produits directement à l'usine par ce qu' on lui a ouvert un compte </t>
  </si>
  <si>
    <t>Mara</t>
  </si>
  <si>
    <t>Abou sow</t>
  </si>
  <si>
    <t xml:space="preserve">Il avait acheté les pots 200 g mais ces clients disent que le café a beaucoup de poudre donc ils n'auront pas de bénéfices </t>
  </si>
  <si>
    <t xml:space="preserve">NIANG ET FRÈRE </t>
  </si>
  <si>
    <t xml:space="preserve">Il avait commender 5 cartons pour tester le nouveau pris </t>
  </si>
  <si>
    <t>Sada</t>
  </si>
  <si>
    <t>Il avait acheté les pots de refraich mais depuis il a des problème pour les écoulés</t>
  </si>
  <si>
    <t xml:space="preserve">BABACAR </t>
  </si>
  <si>
    <t xml:space="preserve">Il avait commender 25 cartons refraich stick mais il attend toujours </t>
  </si>
  <si>
    <t xml:space="preserve">Pape Dieng </t>
  </si>
  <si>
    <t xml:space="preserve">Il dit de repasser de temps en temps </t>
  </si>
  <si>
    <t>AMADOU Diallo</t>
  </si>
  <si>
    <t xml:space="preserve">Il vendait le café Altimo mais depuis l'augmentation il n'a pas commencé à vendre </t>
  </si>
  <si>
    <t>Il veut le sticker pour essayer mais il ma dit d passé Une notre fois</t>
  </si>
  <si>
    <t>Il veut 25carton de refraich+5 carton de 200g de pote pour essayer</t>
  </si>
  <si>
    <t xml:space="preserve">Moussa </t>
  </si>
  <si>
    <t xml:space="preserve">Karamoko </t>
  </si>
  <si>
    <t xml:space="preserve">Le patron était sorti </t>
  </si>
  <si>
    <t xml:space="preserve">Il dise que nos produits sont inconnu labas par les consommateurs </t>
  </si>
  <si>
    <t xml:space="preserve">Lamarana </t>
  </si>
  <si>
    <t xml:space="preserve">Daouda </t>
  </si>
  <si>
    <t xml:space="preserve">Qu'il attend que ses clients lui en demande </t>
  </si>
  <si>
    <t xml:space="preserve">Vieux dia </t>
  </si>
  <si>
    <t xml:space="preserve">La demande de repasser, qu'il lui reste quelques boîtes encore </t>
  </si>
  <si>
    <t>Il était absent</t>
  </si>
  <si>
    <t>Makhtar</t>
  </si>
  <si>
    <t>Qu'il a arrêté de vendre nos produits car ils sont lents a écouler</t>
  </si>
  <si>
    <t>Ma demande de repasser qu'il y réfléchir</t>
  </si>
  <si>
    <t>M'a demandé de repasser</t>
  </si>
  <si>
    <t>Qu'il y réfléchir car nos produits sont chers selon lui</t>
  </si>
  <si>
    <t>Cheikh tidiane diop</t>
  </si>
  <si>
    <t xml:space="preserve">Ma demandé de repasser </t>
  </si>
  <si>
    <t>Il lui reste 25 cartons café stick Refraish sur les 50 cartons que je lui avait vendu il ya 1 mois</t>
  </si>
  <si>
    <t>PERE NIANG</t>
  </si>
  <si>
    <t xml:space="preserve">Il ne vend pas de café ou lait </t>
  </si>
  <si>
    <t>THUERNO GUISSE</t>
  </si>
  <si>
    <t xml:space="preserve">Il avait déjà essayé nos café pot et aujojrd'hui je l'ai vendu 1 carton café pot 100g Altimo pour esseyage </t>
  </si>
  <si>
    <t>TAPHA GUEYE</t>
  </si>
  <si>
    <t>Il a arrété de vendre du café ou du lait vu k c'est trop lent chez lui</t>
  </si>
  <si>
    <t>YERI DIALLO</t>
  </si>
  <si>
    <t>Il dis qu'il va faire essayage ultérieurement</t>
  </si>
  <si>
    <t>Il a demandé les 2 cartons café stick pour essaye et voir si sa va marché chez lui</t>
  </si>
  <si>
    <t>Je lui avait vendu 5 cartons café stick Altimo qu'il a déjà vendu et aujourd'hui son frère a commandé 1 carton en attendant son retour vu qu'il est parti en voyage</t>
  </si>
  <si>
    <t>ABDALAYE DIALLO</t>
  </si>
  <si>
    <t>Il lui reste du stock de café stick Refraish et Altimo, café pot Refraish 50g et 200g en stock indéterminé mais dis qu'il va repasser commande une foi k son stock terminé</t>
  </si>
  <si>
    <t>Il lui reste 22 cartons café stcik Altimo sur les 25 cartons que je lui avait vendu depuis 1 mois</t>
  </si>
  <si>
    <t>AMADOU SOW</t>
  </si>
  <si>
    <t>C'est un client de Diéne Senghor de l'usine qui lui avait livré du café stick Altimo 50 cartons dernièrement</t>
  </si>
  <si>
    <t>ALIMENTATION TOUT</t>
  </si>
  <si>
    <t>Il dis qu'il voit voir après</t>
  </si>
  <si>
    <t>Il dit de repasser demain a 10h</t>
  </si>
  <si>
    <t>Il dit qu'il va essaye après la plupart du temps il achéte ses marchandise à Dakar</t>
  </si>
  <si>
    <t>Je lui avait vendu 1 cartons café stick Altimo pour essayer y a longtemp mais depui il ne la pas vendu il dit que ses clients ne lui demande que le Nescafé</t>
  </si>
  <si>
    <t>Il était absent aujourd'hui</t>
  </si>
  <si>
    <t>FALLOU FALL</t>
  </si>
  <si>
    <t>Il ne vend pas de café ou du lait sauf pour les événements ou le ramadan car il est face du Supéco et s'il achéte il ne pourra pas vendre</t>
  </si>
  <si>
    <t xml:space="preserve">Il avait commender 25 cartons de refraich stick pour lui et Alpha Oumar Diallo mais il ont acheté chez Araty </t>
  </si>
  <si>
    <t xml:space="preserve">Il voulait partager 25 cartons de refraich avec Alassane Diallo mais ils ont acheté chez Araty </t>
  </si>
  <si>
    <t xml:space="preserve">La boutique n'était pas ouvert </t>
  </si>
  <si>
    <t xml:space="preserve">Il vend que le café Nescafé </t>
  </si>
  <si>
    <t xml:space="preserve">Dione et frère </t>
  </si>
  <si>
    <t xml:space="preserve">Il me dit toujours que le patron n'était pas présent </t>
  </si>
  <si>
    <t xml:space="preserve">Il avait commender 5 cartons de refraich stick et pour le lait il dit qu'il vend que le lait laicran </t>
  </si>
  <si>
    <t>cale cole</t>
  </si>
  <si>
    <t>Je l'est  venduit le café stick le 26passè mais le café est trop  lent</t>
  </si>
  <si>
    <t xml:space="preserve">Aliou Ba </t>
  </si>
  <si>
    <t xml:space="preserve">Li à commande le kafe stick réfréner samane  passé </t>
  </si>
  <si>
    <t xml:space="preserve">Memedou  Diallo </t>
  </si>
  <si>
    <t xml:space="preserve">J'ai  les vendus un carton de referais pour essayer mais sa reste </t>
  </si>
  <si>
    <t xml:space="preserve">Omare Ndaiye </t>
  </si>
  <si>
    <t xml:space="preserve"> Li le reste 3carton de  kafe refreche</t>
  </si>
  <si>
    <t xml:space="preserve">Ismiala </t>
  </si>
  <si>
    <t xml:space="preserve">Siradio  Barry </t>
  </si>
  <si>
    <t xml:space="preserve">liu reste du produit </t>
  </si>
  <si>
    <t xml:space="preserve">Billo salle </t>
  </si>
  <si>
    <t xml:space="preserve">Li va faire son commande </t>
  </si>
  <si>
    <t xml:space="preserve">lui dit je que je l'appele demain pour le 200g il veut commander 5 carton </t>
  </si>
  <si>
    <t xml:space="preserve">Eras </t>
  </si>
  <si>
    <t>Négoce Jum</t>
  </si>
  <si>
    <t>La gérante demande de revenir une prochaine.elle va d'abord réfléchir sur les produits</t>
  </si>
  <si>
    <t>S.K.L</t>
  </si>
  <si>
    <t>Il a fait sa commande de 100 cartons refraish qui ne sont pas encore livrés</t>
  </si>
  <si>
    <t>Il lui reste encore du stock de lait de 18g.il a arrêté de vendre le café janus 200g car il a pu avoir des cafés 200g moins chers</t>
  </si>
  <si>
    <t>Il lui reste du stock de café stick altimo.une dizaine de cartons.concernant les cafés 200g il a trouvé des marques moins chers</t>
  </si>
  <si>
    <t>Il dit qu'il a quelques factures à gérer d'abord après cela  il va me revenir pour faire ses commandes</t>
  </si>
  <si>
    <t>Il lui reste du stock de café 200g .je n'ai pas accès à son dépôt pour vérifier le nombre.</t>
  </si>
  <si>
    <t>Il lui reste 6cartons de lait janus 18g.va me rappeler quand il sera prêt pour renouveler</t>
  </si>
  <si>
    <t>Il lui reste du stock de café janus 200g.en même temps il m'a expliqué qu'il a pu avoir un autre café moins cher que janus acheté à 17500(bonjourné)</t>
  </si>
  <si>
    <t>Il dit qu'il a cessé de commander du café ces temps-ci car la rotation est devenue très lente de son côté</t>
  </si>
  <si>
    <t>Birane</t>
  </si>
  <si>
    <t>Il va réfléchir sur les produits et me rappeler</t>
  </si>
  <si>
    <t>Seynabou Gakou</t>
  </si>
  <si>
    <t>Elle a fait sa commande 25cartons refraish sticks pour essayer</t>
  </si>
  <si>
    <t>Le patron est toujours en voyage</t>
  </si>
  <si>
    <t>Tel Client</t>
  </si>
  <si>
    <t>Proposition</t>
  </si>
  <si>
    <t>Prix Concurent</t>
  </si>
  <si>
    <t>Produit concurent</t>
  </si>
  <si>
    <t>Il veut le l'ai janus 25 kg mais c'est trop cher pour lui. Il propose 52 000</t>
  </si>
  <si>
    <t xml:space="preserve">Djiby </t>
  </si>
  <si>
    <t xml:space="preserve">Il a dit que nos produits sont chers </t>
  </si>
  <si>
    <t xml:space="preserve">Il lui reste quelques boîtes </t>
  </si>
  <si>
    <t xml:space="preserve">Khaidim séne </t>
  </si>
  <si>
    <t xml:space="preserve">liu à commande 25carton de Altimo depuis le 27 juin Li attend son commande </t>
  </si>
  <si>
    <t xml:space="preserve">Li aussi  pareil  depuis  le 27 juin 25carton de Altimo </t>
  </si>
  <si>
    <t xml:space="preserve">Matar  Ndaiye </t>
  </si>
  <si>
    <t xml:space="preserve">Li à interece sur le 200g </t>
  </si>
  <si>
    <t xml:space="preserve">liu attend son commande de  Altimo 50 carton juste qu'à présent  début le 26 juin </t>
  </si>
  <si>
    <t>Silla</t>
  </si>
  <si>
    <t xml:space="preserve">Li patron est sorti </t>
  </si>
  <si>
    <t>Liu  aussi ma  commande 1 carton de referais pour essayer  début 26</t>
  </si>
  <si>
    <t xml:space="preserve">Aliou  Diallo </t>
  </si>
  <si>
    <t xml:space="preserve">liu attend son commande Altimo </t>
  </si>
  <si>
    <t xml:space="preserve">Kawe ABDOU </t>
  </si>
  <si>
    <t xml:space="preserve">liu attend son commande 1carton de referais pour essayer </t>
  </si>
  <si>
    <t>Ouakam</t>
  </si>
  <si>
    <t>Issa</t>
  </si>
  <si>
    <t>Le patron qui passe les commandes n'était pas présent</t>
  </si>
  <si>
    <t>Moustapha Ba</t>
  </si>
  <si>
    <t>Demande revenir une prochaine fois</t>
  </si>
  <si>
    <t>Tidiane Baldé</t>
  </si>
  <si>
    <t>Wakeur Serigne Abdou Ahad Mbacké</t>
  </si>
  <si>
    <t>Abdoulaye</t>
  </si>
  <si>
    <t>Demande de revenir une prochaine fois pour rencontrer le patron</t>
  </si>
  <si>
    <t>Amadou Dia</t>
  </si>
  <si>
    <t>Il avait acheté 5cartons café altimo aux Parcelles parce qu'il n'avait pas vu la responsable de zone.actuellement il lui reste 4cartons.il dit que la rotation est lente aussi</t>
  </si>
  <si>
    <t>Maguette</t>
  </si>
  <si>
    <t>Il achetait les produits chez l'équipe de promotion (café 200g et lait concentré sucré).
Il demande de revenir une prochaine fois pour discuter à propos du lait en poudre</t>
  </si>
  <si>
    <t>Baye chérif</t>
  </si>
  <si>
    <t>Il lui reste du stock de café 200g .il achetait chez les promoteurs</t>
  </si>
  <si>
    <t>Wakeur Elhadj Malick Gueye</t>
  </si>
  <si>
    <t>Il achetait les produits chez les promoteurs.m'a demandé de le rappeler pour discuter à propos des 200g</t>
  </si>
  <si>
    <t>Fallou Diop</t>
  </si>
  <si>
    <t>Il achetait les produits chez les promoteurs.il lui reste du stock de 200g</t>
  </si>
  <si>
    <t>Abdou</t>
  </si>
  <si>
    <t>Il vendait le janus et le kamlac évaporé mais actuellement il n'a aucun de nos produits</t>
  </si>
  <si>
    <t>Massamba</t>
  </si>
  <si>
    <t>Il vendait le kamlac évaporé et le janus pot mais actuellement il n'a pas nos produits</t>
  </si>
  <si>
    <t>Il est intéressé par janus 200g.va rappeler pour faire sa commande.</t>
  </si>
  <si>
    <t>Abdou Lakhat Faye</t>
  </si>
  <si>
    <t>Il dit qu'il Achète le janus pot 200g moins cher que notre prix à Dakar plateau</t>
  </si>
  <si>
    <t>Bamba</t>
  </si>
  <si>
    <t>Il a commandé 3cartons 200g pour essayer</t>
  </si>
  <si>
    <t>Il demande de revenir une prochaine fois</t>
  </si>
  <si>
    <t>N'a pas encore commencé nos produits</t>
  </si>
  <si>
    <t>Wakeur Serigne Massamba</t>
  </si>
  <si>
    <t>N'a pas commencé nos produits</t>
  </si>
  <si>
    <t>Thierno</t>
  </si>
  <si>
    <t>Il m'a demandé lui envoyer les infos via WhatsApp.
C'est déjà fait.j'attend le retour</t>
  </si>
  <si>
    <t>Sonké Global Distribution Suarl</t>
  </si>
  <si>
    <t>Il vend le janus mais c'est le patron qui passe les commandes et il était sorti</t>
  </si>
  <si>
    <t>Samba Godho Distribution</t>
  </si>
  <si>
    <t>Il vendait les produits janus puis à un certain moment il ne voyait plus la responsable de zone.mais je lui ai expliqué que désormais avec moi il peut refaire ses commandes</t>
  </si>
  <si>
    <t>Ibrahima Sori Diallo</t>
  </si>
  <si>
    <t>Il veut l'altimo stick et va rappeler pour ses commandes</t>
  </si>
  <si>
    <t>Il achetait chez les promoteurs.va me rappeler pour faire ses commandes</t>
  </si>
  <si>
    <t>Dian Diallo</t>
  </si>
  <si>
    <t>Il vend les produits Janus mais les achète à Dakar plateau</t>
  </si>
  <si>
    <t>Dieng et Frères</t>
  </si>
  <si>
    <t>Demande de le contacter via WhatsApp il va voir les produits</t>
  </si>
  <si>
    <t>Il lui reste du stock de janus refraish pot</t>
  </si>
  <si>
    <t>Il avait fait une commande de 100cartons refraish.la livraison devait se faire aujourd'hui et d'ailleurs on lui a octroyé seulement 50cartons.j'ai appelé le client pour l'en informé pour qu'il se prépare,il a dit d'accord.
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
Merci</t>
  </si>
  <si>
    <t>Établissement wa salam</t>
  </si>
  <si>
    <t xml:space="preserve">Il avait essayé nos pot de 50g mais dit qu'il n'a pas de clients pour nos produits </t>
  </si>
  <si>
    <t>Mouhamed ba</t>
  </si>
  <si>
    <t xml:space="preserve">Il lui reste a peu près 73 cartons de refraich stick et pour le lait en poudre il va en discuter avec son patron </t>
  </si>
  <si>
    <t>Seye et fils</t>
  </si>
  <si>
    <t xml:space="preserve">Il voulait 05 cartons de refraich stick que j'ai pas livré </t>
  </si>
  <si>
    <t>Adama ba</t>
  </si>
  <si>
    <t xml:space="preserve">Il vend le café royal et demande si le lait évaporé n'es pas disponible </t>
  </si>
  <si>
    <t xml:space="preserve">Dieng et frère </t>
  </si>
  <si>
    <t xml:space="preserve">Il dit que notre livraison ne vient pas a temps il achète chez Abdourahmane </t>
  </si>
  <si>
    <t xml:space="preserve">Pape Niang </t>
  </si>
  <si>
    <t xml:space="preserve">Il lui reste 2 cartons de refraich stick </t>
  </si>
  <si>
    <t xml:space="preserve">Mbaye Dieng </t>
  </si>
  <si>
    <t xml:space="preserve">Il m'avait commender 10 cartons refraich que j'ai pas livré il a acheté le café royal </t>
  </si>
  <si>
    <t xml:space="preserve">Mor Dieng </t>
  </si>
  <si>
    <t xml:space="preserve">Il va discuter avec son frère pour pouvoir prendre 50 cartons de refraich stick et pour les autres produits il n'a pas commencé à vendre </t>
  </si>
  <si>
    <t xml:space="preserve">IBRAHIMA NGOM </t>
  </si>
  <si>
    <t xml:space="preserve">Il avait passé sa commande depuis et c'est pas livré </t>
  </si>
  <si>
    <t xml:space="preserve">Ousmane Diallo </t>
  </si>
  <si>
    <t>Serigne fallou Dieng</t>
  </si>
  <si>
    <t>Il fait partie des frère Dieng ils vont m'appeler pour passer leur commende</t>
  </si>
  <si>
    <t xml:space="preserve">Bada </t>
  </si>
  <si>
    <t xml:space="preserve">Il dit qu'il n'a pas d'argent </t>
  </si>
  <si>
    <t xml:space="preserve">Mame cheikh </t>
  </si>
  <si>
    <t xml:space="preserve">Il lui reste encore le café 3 cartons </t>
  </si>
  <si>
    <t>Malick bah</t>
  </si>
  <si>
    <t>Il achète le café refraich stick moyen de 26000 f</t>
  </si>
  <si>
    <t xml:space="preserve">Djili </t>
  </si>
  <si>
    <t xml:space="preserve">Il lui reste des café refraich en boîte </t>
  </si>
  <si>
    <t xml:space="preserve">Mamour Diop </t>
  </si>
  <si>
    <t xml:space="preserve">Il m'a proposé 25500 pour le café refraich </t>
  </si>
  <si>
    <t xml:space="preserve">Ali Diop </t>
  </si>
  <si>
    <t xml:space="preserve">Seye et fils </t>
  </si>
  <si>
    <t>Il ne peut pas prendre par quantité le café refraich stick et pour les pots il dit qu'il vend que Nescafé et terranga</t>
  </si>
  <si>
    <t xml:space="preserve">IBRAHIMA </t>
  </si>
  <si>
    <t xml:space="preserve">Il achète nos produits chez Abdourahmane </t>
  </si>
  <si>
    <t>Dieng</t>
  </si>
  <si>
    <t>Malado</t>
  </si>
  <si>
    <t xml:space="preserve">Il voulait 5 cartons en urgence donc je lui ai propose d'acheter chez Mohamed </t>
  </si>
  <si>
    <t xml:space="preserve">Abdourahmane </t>
  </si>
  <si>
    <t xml:space="preserve">Il lui reste à peu près 29 cartons de refraich stick que je lui es livré le 18 juin passé </t>
  </si>
  <si>
    <t>Il dit qu'il va essayer ultérieurement, il a beaucoup de café good érnergie de même que leur lait en poudre</t>
  </si>
  <si>
    <t>Il a arrété de vendre le lait en poudre et le café, il ne demande que l'évaporé</t>
  </si>
  <si>
    <t>Il dit qu'il va essayer aprés</t>
  </si>
  <si>
    <t>Il avait commandé 2 cartons 50g que je vais lui remettre demain</t>
  </si>
  <si>
    <t>Il a terminé les 8 cartons café stick Refraish que lui avait vendu mais n'a pas assé d'argent pour commander en grande quantité en se moment et demande de faire dépot vente</t>
  </si>
  <si>
    <t>Il lui reste 2 cartons café sticks Refraish sur les 5 que je lui avait livré</t>
  </si>
  <si>
    <t>Il lui reste 4 boites sur les 5 cartons Refraish que je lui avait vendu,il veut aussi 5 cartons Altimo que je vais prendre demain chez mon clients Mamadou Dia et lui remettre</t>
  </si>
  <si>
    <t>RESTE 3 cartons café stick Refraish sur les 5 cartons que je lui avait vendu il y a environ 1 mois pour essayage</t>
  </si>
  <si>
    <t>LY ET FRERE</t>
  </si>
  <si>
    <t>Il a terminé son stock de café stick Refraish, café pot 50g et café pots 200g, il attend de regrouper l'argent pour passer commande</t>
  </si>
  <si>
    <t>Il avait commandé 25 cartons café stick Refraish depuis 2 semaine et toujours pas de livraison et le client se plaind vu que c sa 1ere commande</t>
  </si>
  <si>
    <t>Il lui reste 21 cartons cartons café stick Refraish sur les 25 que je lui avait vendu pour essage il y a 2 semaine environ</t>
  </si>
  <si>
    <t>Je lui ai livré 50 cartons café stick Altimo et il reste 50 cartons vu qu'il avait commandé 100 cartons</t>
  </si>
  <si>
    <t>Khadam seye</t>
  </si>
  <si>
    <t xml:space="preserve">Il a besoin de refraich stick et pour les pots de 50 g et 200 d il lui reste </t>
  </si>
  <si>
    <t xml:space="preserve">Il dit que c'est Bala qui lui donne des produits </t>
  </si>
  <si>
    <t xml:space="preserve">Je lui ai propose nos produits d'appel mais il m'a répondu qu'il est très occupé </t>
  </si>
  <si>
    <t xml:space="preserve">Il a achète nos produits chez Bala </t>
  </si>
  <si>
    <t xml:space="preserve">Il dit qu' il ne peut pas patienté pour nos livréson </t>
  </si>
  <si>
    <t>Il lui reste des café refraich pour le nombre restant il me l'a pas dit</t>
  </si>
  <si>
    <t>Oury fall</t>
  </si>
  <si>
    <t xml:space="preserve">Pape Fall </t>
  </si>
  <si>
    <t xml:space="preserve">Il m'avait commender 1 carton refraich pour essayer </t>
  </si>
  <si>
    <t xml:space="preserve">Modou Ndiaye </t>
  </si>
  <si>
    <t xml:space="preserve">Il dit que nos produits sont trop chère </t>
  </si>
  <si>
    <t>Il est intéressé par nos produits,il va me contacter en cas de besoin</t>
  </si>
  <si>
    <t>Baye Diouf</t>
  </si>
  <si>
    <t>Il m'a demandé de lui envoyer les photos des produits par WhatsApp</t>
  </si>
  <si>
    <t>Gora  fall</t>
  </si>
  <si>
    <t>liu attend son commande</t>
  </si>
  <si>
    <t>Souleymane DIEME</t>
  </si>
  <si>
    <t>Li attend son commande</t>
  </si>
  <si>
    <t>Li à dit je repasser lundi</t>
  </si>
  <si>
    <t>Bassirou Diallo</t>
  </si>
  <si>
    <t>Chérie</t>
  </si>
  <si>
    <t>Li ma di que je  passe une autre</t>
  </si>
  <si>
    <t>Li dit que Li konece pas nos produits</t>
  </si>
  <si>
    <t>hieno</t>
  </si>
  <si>
    <t>Li est sorti</t>
  </si>
  <si>
    <t>est sortie</t>
  </si>
  <si>
    <t>Il m'avait commande 5 cartons café stick Altimo depuis longtemp</t>
  </si>
  <si>
    <t>CHEIKH GAYE</t>
  </si>
  <si>
    <t>Il avait commandé depuis longtemp 5 cartons café stick Refraish et 3 cartons café pot 50g et 2 cartons café pot 200g et il veut tout à la foi</t>
  </si>
  <si>
    <t>Il avait commandé du café stick Refraish depuis longtemp qui n'ai toujours pas livré et c'est lui aussi qu'on doit faire la remise sur ses 18 cartons café pot 50g</t>
  </si>
  <si>
    <t>THIERNO KANTÉ</t>
  </si>
  <si>
    <t>MATAR GUEYE</t>
  </si>
  <si>
    <t>Il a du café Terranga en stock et a dit qu'il va essayer notre café aprés, pour le lait il ne le vend pas en se moment</t>
  </si>
  <si>
    <t>Il dis qu'il va essayer nos produits ultérieurement</t>
  </si>
  <si>
    <t xml:space="preserve">CHEIKH </t>
  </si>
  <si>
    <t>Il avait commandé du café stick Refraish depuis longtemps qui n'a pas été livré et finalement c'est Diarra de l'usine qui la livré hier</t>
  </si>
  <si>
    <t>MAGUETTE</t>
  </si>
  <si>
    <t>Il lui reste 15 cartons café stick Altimo sur les 25 cartons que lui avait vendu il ya environ 15 jours</t>
  </si>
  <si>
    <t>Il a fait sa commande de 25cartons refraish qui n'est pas encore livré depuis bientôt 4semaines</t>
  </si>
  <si>
    <t>Il lui reste du stock de café.pour le lait il fera signe quand il sera prêt pour l'achat</t>
  </si>
  <si>
    <t>Va me rappeler en cas de besoin</t>
  </si>
  <si>
    <t>Il va rappeler quand son stock sera épuisé</t>
  </si>
  <si>
    <t>Il réfléchit par rapport à nos produits.demande de passer très souvent</t>
  </si>
  <si>
    <t>Il achetait les produits en ville.mais pour l'instant il a arrêté de vendre car il dit que la rotation était lente chez lui</t>
  </si>
  <si>
    <t>Il achetait en ville.il lui reste du stock</t>
  </si>
  <si>
    <t xml:space="preserve">Khassim Diallo </t>
  </si>
  <si>
    <t>Moustapha  thiaw</t>
  </si>
  <si>
    <t xml:space="preserve">Li le reste de stock </t>
  </si>
  <si>
    <t xml:space="preserve">liu attend son commande </t>
  </si>
  <si>
    <t xml:space="preserve">Moussa Diaw </t>
  </si>
  <si>
    <t xml:space="preserve">Li le reste de quelques cartons de kafe istisk </t>
  </si>
  <si>
    <t xml:space="preserve">Moustapha Ba </t>
  </si>
  <si>
    <t xml:space="preserve">Li ma dit de repasser </t>
  </si>
  <si>
    <t xml:space="preserve">Ahmet   DIALLO </t>
  </si>
  <si>
    <t xml:space="preserve">Li est sortie </t>
  </si>
  <si>
    <t>Ngor</t>
  </si>
  <si>
    <t>Yakhoba diallo</t>
  </si>
  <si>
    <t>Alpha omar</t>
  </si>
  <si>
    <t>Qu'il préfère attendre l'envie de ses clients</t>
  </si>
  <si>
    <t>Il attend l'envie de ses clients pour pouvoir commander</t>
  </si>
  <si>
    <t>Alpha Diallo</t>
  </si>
  <si>
    <t>Le patron était absent</t>
  </si>
  <si>
    <t>Il lui reste 4 cartons sur les 13 cartons café pot 200g il y a environ 1mois et demi pour le 50g il a Valléa qui est moin chaire que nous a 9500</t>
  </si>
  <si>
    <t>DAME GAYE</t>
  </si>
  <si>
    <t>Il veut 5 cartons café pot 50g a 9750 le carton</t>
  </si>
  <si>
    <t>OUSSEYNOU SARR</t>
  </si>
  <si>
    <t>C'est un nouveau grossiste il dit qu'il va étudier nos produits</t>
  </si>
  <si>
    <t>ABDOULAYE DIA</t>
  </si>
  <si>
    <t>Il lui reste 2 cartons café stick Refraish et 3 cartons café pot 50g qu'il avait acheté ailleurs</t>
  </si>
  <si>
    <t>ABOUBAKRI DJIBI SARR</t>
  </si>
  <si>
    <t>Il ne vend que Nescafé</t>
  </si>
  <si>
    <t>Il avait arrété de vendre du café et du lait en poudre sauf Laicran mais il dit qu'il va essayer de reprendre ultérieurement</t>
  </si>
  <si>
    <t>YORO DIENG</t>
  </si>
  <si>
    <t>Il ne vend pas de café en se moment</t>
  </si>
  <si>
    <t>Il a terminé tous nos produit que je lui avait vendu a savaoir les cafés pots et le stick Refraish mais dis qu'il n'a pas assai d'argent en se moment pour passer commande comptant</t>
  </si>
  <si>
    <t>Il dit qu'il est intéressé pas le café mais n'a pas d'argent en se moment</t>
  </si>
  <si>
    <t>No</t>
  </si>
  <si>
    <t>NIANG ET FRERE</t>
  </si>
  <si>
    <t>Il dit qu'il a beaucoup de good énergie en stock mais est intéressé par nos produit il va passer commande une foi qu'il aura terminé son stock</t>
  </si>
  <si>
    <t>Il est en partanariat avec Nescafé</t>
  </si>
  <si>
    <t>ABDOURAHMAN BA</t>
  </si>
  <si>
    <t xml:space="preserve">Matar </t>
  </si>
  <si>
    <t>Il voudrait que sa commande soit livrée lundi  14juillet</t>
  </si>
  <si>
    <t>Il veut essayer les sticks janus.Va me rappeler quand il sera prêt pour l'achat</t>
  </si>
  <si>
    <t>Veut essayer sticks janus.va me rappeler quand il sera prêt pour l'achat</t>
  </si>
  <si>
    <t>Il a épuisé son stock de janus pot.M'a demandé de revenir la semaine prochaine il va passer sa commande</t>
  </si>
  <si>
    <t>Il avait commandé 100cartons de refraish mais il n'a reçu que 50cartons</t>
  </si>
  <si>
    <t xml:space="preserve">Il a besoin le lait 25kilo mais dit que c'est chairs par rapport à nos concurrents </t>
  </si>
  <si>
    <t xml:space="preserve">Worry Diallo </t>
  </si>
  <si>
    <t xml:space="preserve">Ablaye </t>
  </si>
  <si>
    <t xml:space="preserve">Il est intéressé par le café stick refraich </t>
  </si>
  <si>
    <t xml:space="preserve">Il connaît nos produits mais le patron n'était pas présent </t>
  </si>
  <si>
    <t xml:space="preserve">Il était intéressé par le lait concentré mais dit que c'est chairs </t>
  </si>
  <si>
    <t xml:space="preserve">Il lui reste des café qu' il achète à Dakar </t>
  </si>
  <si>
    <t>Ablaye Ba</t>
  </si>
  <si>
    <t xml:space="preserve">Il avait commender 25 cartons de refraich stick mais je lui es pas livré </t>
  </si>
  <si>
    <t xml:space="preserve">Il avait commender 25 cartons depuis le30 juin passé non livré </t>
  </si>
  <si>
    <t xml:space="preserve">Amadou
</t>
  </si>
  <si>
    <t>Il lui reste 2 carton de janus pot 200g</t>
  </si>
  <si>
    <t>Djiby</t>
  </si>
  <si>
    <t xml:space="preserve">Il dit que nos produits sont chers et lent à écouler </t>
  </si>
  <si>
    <t>Yoff</t>
  </si>
  <si>
    <t>Diop</t>
  </si>
  <si>
    <t>Certains connaissent nos produits mais il leur reste du stock</t>
  </si>
  <si>
    <t>Yokou</t>
  </si>
  <si>
    <t>Khamsa Diop</t>
  </si>
  <si>
    <t>Comment livre c bien</t>
  </si>
  <si>
    <t>Lamane Dieng</t>
  </si>
  <si>
    <t>Il la commande 100 carton d réfresh+50 carton d Altimo non livré depuis Moi de juin</t>
  </si>
  <si>
    <t>Mbaye Diop</t>
  </si>
  <si>
    <t>Moutafa Diop</t>
  </si>
  <si>
    <t>Pour les autres ils leur restent du stock mais en cas de besoin il vont m'appeler</t>
  </si>
  <si>
    <t>Ousseynou</t>
  </si>
  <si>
    <t>Il la essayer déjà 2 carton d 200g</t>
  </si>
  <si>
    <t>Babacar</t>
  </si>
  <si>
    <t>Cheikh Diallo</t>
  </si>
  <si>
    <t>Je les déjà livre 10 carton de réfresh pour essayer</t>
  </si>
  <si>
    <t xml:space="preserve">Bassirou  </t>
  </si>
  <si>
    <t xml:space="preserve">Stock reste  3carton de Altimo  mais il me demande le kamlac </t>
  </si>
  <si>
    <t xml:space="preserve">Souyebou </t>
  </si>
  <si>
    <t xml:space="preserve">Li dit je repasser </t>
  </si>
  <si>
    <t xml:space="preserve">Kasim Diallo </t>
  </si>
  <si>
    <t xml:space="preserve">  Le patron est sorti </t>
  </si>
  <si>
    <t xml:space="preserve">Moussa  Diaw </t>
  </si>
  <si>
    <t xml:space="preserve">Li  à  dit que  j'attends le produit  fini </t>
  </si>
  <si>
    <t>J'ai recencè aujourd'hui liya pa prokrom</t>
  </si>
  <si>
    <t xml:space="preserve">Ahmed Diallo </t>
  </si>
  <si>
    <t>Ok</t>
  </si>
  <si>
    <t xml:space="preserve">Moustapha  thaim </t>
  </si>
  <si>
    <t xml:space="preserve">C'est OK mais aujourd'hui j'ai livré à  Mouhamet  Daikhoumpa 10carton de  la l'ait kamlac et juanus </t>
  </si>
  <si>
    <t>Keur Mbaye Fall Djoumadia</t>
  </si>
  <si>
    <t>Il es intéressé par nos pots Altimo mais il va décider si il prit prendre ( il dit que c'est chairs)</t>
  </si>
  <si>
    <t xml:space="preserve">Momodou Diallo </t>
  </si>
  <si>
    <t>C'est Boubacar Diallo qui lui fourni</t>
  </si>
  <si>
    <t xml:space="preserve">Fallou Ndiaye </t>
  </si>
  <si>
    <t xml:space="preserve">Il n'est pas présent </t>
  </si>
  <si>
    <t>Ramadane</t>
  </si>
  <si>
    <t xml:space="preserve">Mountaha Diallo </t>
  </si>
  <si>
    <t xml:space="preserve">Il était intéressé par le lait concentré mais dit qu'il A achète d'autre Mark moins chère </t>
  </si>
  <si>
    <t>Pape</t>
  </si>
  <si>
    <t xml:space="preserve">Il avait commender 1/ cartons de refraich pour essayer </t>
  </si>
  <si>
    <t>Tivaouane</t>
  </si>
  <si>
    <t>Samba ba</t>
  </si>
  <si>
    <t xml:space="preserve">Il avait commender 100 cartons stick mais il a reçu que 75 cartons </t>
  </si>
  <si>
    <t>MODOU FALL</t>
  </si>
  <si>
    <t>C'est un nouveau point de vente, il attend d'étudier le marché</t>
  </si>
  <si>
    <t>NIANG ET FRÉRE</t>
  </si>
  <si>
    <t>Il a beaucouo de produit Good Energie qui est trop lent pour lui il attend que sa termine</t>
  </si>
  <si>
    <t xml:space="preserve">Il veut essayer nos produit mais demande dépot vente </t>
  </si>
  <si>
    <t xml:space="preserve">Il a vendu tout son stock de 200g et stick Refraish que je lui avait vendu mais dit qu'il va passer commande après </t>
  </si>
  <si>
    <t>YORO DIAGNE</t>
  </si>
  <si>
    <t>Il veut le café stick mais demande de faire dépot vente</t>
  </si>
  <si>
    <t>Il est en partenariat avec Nescafé</t>
  </si>
  <si>
    <t>ABOUBAKRY DJIBI SOW</t>
  </si>
  <si>
    <t>Il a les produits de nos concurents surtout Good energie mais je l'ai convaincu d'essayer les notre au moins</t>
  </si>
  <si>
    <t>AL ASSANE DIA</t>
  </si>
  <si>
    <t>Il a nos café pot 50g acheté chez Harati</t>
  </si>
  <si>
    <t>DAME GUEYE</t>
  </si>
  <si>
    <t>Il lui reste du café pot qu'il a acheté a Thiaroye</t>
  </si>
  <si>
    <t>Il lui reste 5 cartons café pot 200g</t>
  </si>
  <si>
    <t>Matar Gaye</t>
  </si>
  <si>
    <t>Aujourd'hui nous avons discuté à propos des sticks et il est intéressé.il m'a demandé de revenir la semaine prochaine pour conclure.</t>
  </si>
  <si>
    <t>Il a acheté un carton altimo pot de 100g pour essayer</t>
  </si>
  <si>
    <t>Me demande de le rappeler à propos des sticks</t>
  </si>
  <si>
    <t>Ses clients apprécient le café janus mais la rotation est un peu lente.il demande aussi le kamlac évaporé.</t>
  </si>
  <si>
    <t>Grand Dakar</t>
  </si>
  <si>
    <t>Commande reçue très tardivement 
Ce client voudrait que ses commandes soient livrées un peu plus tôt dans la matinée car il travaille avec des partenaires qui lui donne rendez-vous la matinée.
Merci</t>
  </si>
  <si>
    <t>PNR</t>
  </si>
  <si>
    <t>Jaxaay</t>
  </si>
  <si>
    <t>Momodou Salif</t>
  </si>
  <si>
    <t>Il a dit si le café sort lundi je l'amène</t>
  </si>
  <si>
    <t>Ablaye</t>
  </si>
  <si>
    <t>Il a le café il a dit que ce sont les promoteur qui l'ont vendu 5 cartons de 200g</t>
  </si>
  <si>
    <t>YaYa Dia</t>
  </si>
  <si>
    <t>Il a dit qu'il lui reste 10 cartons de refraish sur 25 livrés</t>
  </si>
  <si>
    <t>Thiaw et Frères</t>
  </si>
  <si>
    <t>Il a dit que son café est fini mais le bosse n'était pas là il dit de le rappeler</t>
  </si>
  <si>
    <t>Momodou yaya</t>
  </si>
  <si>
    <t>Il a juste dit qu'il a le produit</t>
  </si>
  <si>
    <t>Momodou Diallo</t>
  </si>
  <si>
    <t>Il dit que sont café en reste toujours mais il n'a pas précisé combien</t>
  </si>
  <si>
    <t>Bargny</t>
  </si>
  <si>
    <t>Wakeur Alpha thiombane</t>
  </si>
  <si>
    <t>Juin</t>
  </si>
  <si>
    <t>Il a dit qu'il attend toujours les 25 cartons de café altimo</t>
  </si>
  <si>
    <t>Modou Ndiaye</t>
  </si>
  <si>
    <t>Il a dit que le café pot altimo 100g l'intéressé mais va me revenir</t>
  </si>
  <si>
    <t>Dalifort</t>
  </si>
  <si>
    <t>Moustapha seye</t>
  </si>
  <si>
    <t>Il attend son commande  qu'il avait passé depuis le moi de Juin.</t>
  </si>
  <si>
    <t>Mor seye</t>
  </si>
  <si>
    <t>Il a accheter 10 carton chez Araty en attendant sa commande de 25 cartons de Café stick Altimo 1,5gx09boites qu'il avait passé depuis le moi de Juin</t>
  </si>
  <si>
    <t xml:space="preserve">Chérif </t>
  </si>
  <si>
    <t xml:space="preserve">Il veut essayer nos produits </t>
  </si>
  <si>
    <t xml:space="preserve">Matar Ndiaye </t>
  </si>
  <si>
    <t xml:space="preserve">Il veut commander mais dit que c'est chère il préfère attendre la livraison de Moustapha seye pour qu il lui diminuer le prix </t>
  </si>
  <si>
    <t xml:space="preserve">Abdou Diop </t>
  </si>
  <si>
    <t xml:space="preserve">Il vas passer sa  commande </t>
  </si>
  <si>
    <t xml:space="preserve">Mamadou ba </t>
  </si>
  <si>
    <t xml:space="preserve">Il va m'appeler </t>
  </si>
  <si>
    <t>Kaw Saliou</t>
  </si>
  <si>
    <t xml:space="preserve">Sylla </t>
  </si>
  <si>
    <t xml:space="preserve">Il a besoin de ses 50 cartons Café stick Altimo 1,5gx09boites qu'il avait commendé au mois de Juin et pour le lait il veut essayer </t>
  </si>
  <si>
    <t>Il a besoin de ses 5 cartons Lait Janus 18gx100 qu'il avait commendé au mois de Juin</t>
  </si>
  <si>
    <t>Il a besoin de ses 5 cartons Lait Kamlac sachet 18gx100 qu'il avait commendé au mois de Juin</t>
  </si>
  <si>
    <t>Elhaj Diallo</t>
  </si>
  <si>
    <t>Il veut d l'ai janus 25 kg mais il ma dit c chère il ma proposé le prix de 52mile</t>
  </si>
  <si>
    <t>Laye</t>
  </si>
  <si>
    <t>Il veut essayer 200g de pote de référait il ma dit d passé Une notre fois</t>
  </si>
  <si>
    <t>Sakina</t>
  </si>
  <si>
    <t>Il veut 10 carton d réfresh non livré</t>
  </si>
  <si>
    <t>Il vend nos produits via Alati et c'est aussi le fournisseur dans ce zone pour les autres commerçants</t>
  </si>
  <si>
    <t>Daily</t>
  </si>
  <si>
    <t>Mini marché</t>
  </si>
  <si>
    <t>Elle importe ses propres produits</t>
  </si>
  <si>
    <t>Na pas encore commencé à vendre nos produits,il ma demande de repasser</t>
  </si>
  <si>
    <t>Point E</t>
  </si>
  <si>
    <t>Abdallahi Fall</t>
  </si>
  <si>
    <t>Le gérant m'a demandé de revenir une prochaine fois car le patron n'est là que durant l'après-midi.</t>
  </si>
  <si>
    <t>Mohamed Fall</t>
  </si>
  <si>
    <t>Il m'a demandé de lui envoyer les images de tous   nos produits ainsi que les prix.il va les étudier ensuite va rappeler pour faire sa commande</t>
  </si>
  <si>
    <t>Sadio</t>
  </si>
  <si>
    <t>Commande reçue.
Merci</t>
  </si>
  <si>
    <t>Il veut être livré demain 4juillet le matin tôt s'il vous plaît.
Merci</t>
  </si>
  <si>
    <t>Niacrobe</t>
  </si>
  <si>
    <t xml:space="preserve">X
Cheikh Ane </t>
  </si>
  <si>
    <t xml:space="preserve">Il voulait le lait en poudre 25k mais il dit que c'est chairs </t>
  </si>
  <si>
    <t xml:space="preserve">Drame </t>
  </si>
  <si>
    <t xml:space="preserve">Il veux le café refraich stick mais la proposition que je lui es dit il refuse (je lui es propose 25C refraich++25carton lait en poudre 100 pièce </t>
  </si>
  <si>
    <t xml:space="preserve">Moustapha </t>
  </si>
  <si>
    <t xml:space="preserve">Il pris le café pot pour essayer et en attendant de recevoir sa commande de 25 cartons Café stick Refraish 1,5gx09boites qu'il avait passé depuis début juin </t>
  </si>
  <si>
    <t xml:space="preserve">Il pris le café pot pour essayer et pour recevoir sa commande de 10 cartons de Café pot Refraish 50g qu'il avait demandé depuis début juin </t>
  </si>
  <si>
    <t xml:space="preserve">Il pris le café pot pour essayer et pour recevoir sa commande de 5 cartons de Café pot Refraish 200g qu'il avait demandé depuis début juin </t>
  </si>
  <si>
    <t>Mohamed camara</t>
  </si>
  <si>
    <t xml:space="preserve">Il veut essayer le café pot mais dit d'attendre </t>
  </si>
  <si>
    <t xml:space="preserve">Mouhamed Dian Diallo </t>
  </si>
  <si>
    <t>Il attend la commande de 25 cartons de Café stick Refraish 1,5gx09boites qu'il avait commandé depuis la fin du moi de Mai</t>
  </si>
  <si>
    <t xml:space="preserve">Il vendait le café Altimo mais depuis l'augmentation il ne l'a acheté </t>
  </si>
  <si>
    <t xml:space="preserve">Il a acheté le café a Dakar </t>
  </si>
  <si>
    <t>Mbacké Ngom</t>
  </si>
  <si>
    <t xml:space="preserve">Pour le café pot il dit qu' il n'a pas de clients qui achète </t>
  </si>
  <si>
    <t>Rufisque</t>
  </si>
  <si>
    <t>Seydou baldé</t>
  </si>
  <si>
    <t xml:space="preserve">Il appellera pour faire sa commande </t>
  </si>
  <si>
    <t>Il m'a dit qu'il va m'appeler en cas de besoin</t>
  </si>
  <si>
    <t>Omar fall</t>
  </si>
  <si>
    <t>Il a le café stick servi par ndiaye et frères mais il est intéressé par le café pot altimo</t>
  </si>
  <si>
    <t xml:space="preserve">Cheikh bara </t>
  </si>
  <si>
    <t>Il veut 50 cartons refraish stick mais va appeler pour confirmer</t>
  </si>
  <si>
    <t>Serigne Saliou Gaye</t>
  </si>
  <si>
    <t>Il dit qu'il va m'appeler pour commander le pot 50g</t>
  </si>
  <si>
    <t>Ndiaye Fall</t>
  </si>
  <si>
    <t>Je l'ai proposé les pots et le lait 25kg mais a dit qu'il en reste de stock de pot et pour le lait il dit que c'est trop chère même donc il a proposé si on pouvait le réduire jusqu'à 52000f</t>
  </si>
  <si>
    <t>Serigne Khadim</t>
  </si>
  <si>
    <t>Il a demandé d'après ce que j'avais aujourd'hui pour acheté mais je l'ai promis pour demain</t>
  </si>
  <si>
    <t>Ismaïla</t>
  </si>
  <si>
    <t>Il a le café pot 200g il a était servi par lamine Seye</t>
  </si>
  <si>
    <t>Famara</t>
  </si>
  <si>
    <t>Il lui reste 5 cartons de 50g sur 25 livrés</t>
  </si>
  <si>
    <t>Boubou Séye</t>
  </si>
  <si>
    <t>Il n'était pas présent il dit de repasser</t>
  </si>
  <si>
    <t>Tonton Ndiouga</t>
  </si>
  <si>
    <t>Il a dit qu'il ne vendait pas nos produits</t>
  </si>
  <si>
    <t>Mballo Seye</t>
  </si>
  <si>
    <t>Il a le café stick servi par ndiaye et frères</t>
  </si>
  <si>
    <t>Il a dit qu'il vas m'appeler en cas de besoin</t>
  </si>
  <si>
    <t>Lamine Seye</t>
  </si>
  <si>
    <t>Il a dit qu'il n'a plus de café a vendre pour le lait 25kg il dit veut essayer mais dit que chère par rapport au prix du marché</t>
  </si>
  <si>
    <t>Ndiaye et frères</t>
  </si>
  <si>
    <t>Il a dit que son stock est fini mais notre prix est chère et je l'ai demandé de proposer mais il a dit qu'il vas m'appeler</t>
  </si>
  <si>
    <t>Il m'avait appelé pour en acheter sur le même jour mais comme je l'avais pas il a préfèré acheter chez Ndiaye</t>
  </si>
  <si>
    <t>Medoune</t>
  </si>
  <si>
    <t>C'était un des clients de Omar et il m'avait donné son numéro pour l'appeler car d'habitude quand je passais il n'était pas présent</t>
  </si>
  <si>
    <t>Il a beaucoup de café de Good Energie mais dit qu'il va essayer ultérieurement et il est il est intéressé par le lait en poudre 25kg sauf le prix est chaire pour lui il propose environ 52000 pour essayage</t>
  </si>
  <si>
    <t xml:space="preserve">DJili </t>
  </si>
  <si>
    <t>Il est en partenariat av3c Nestlé</t>
  </si>
  <si>
    <t>Il ne vend pas de café mais pour le lait il en réfléchi</t>
  </si>
  <si>
    <t>RAS pour le café mais il veut arréter de vendre du lait vu qu'il n'arrive pas a vendre ses stocks</t>
  </si>
  <si>
    <t>Il lui reste du stock de café stick Refraish et café pot 200g mais j'ai pas pu compter vu que le client était absent seul son employé était présent</t>
  </si>
  <si>
    <t>CHEIKH</t>
  </si>
  <si>
    <t>Il n'a plus de stock de café mais n'a pas assez d'argent pour commander il propose un dépot vente</t>
  </si>
  <si>
    <t xml:space="preserve">Elle lui reste 2 cartons café stick Refraish </t>
  </si>
  <si>
    <t>LY ET FRÉRE</t>
  </si>
  <si>
    <t>Ils ont vendu tous leur stock de café pot et café stick que je les avaient vendu par contre il dis qu'ils vont appeler le lundi pour passer commande histoir de regrouper l'argent</t>
  </si>
  <si>
    <t>1ére commande pour essayer</t>
  </si>
  <si>
    <t>Il lui reste du 20 cartons café stick Refraish sur les 25 cartons que je lui avait livré le lundi passé</t>
  </si>
  <si>
    <t>Il avait commandé 100 cartons café stick Altimo il y a 2 semaine depuis sa na pas était livré et le client se plaind</t>
  </si>
  <si>
    <t>Stapro.com SARL n1</t>
  </si>
  <si>
    <t>Le gérant n'était pas encore là mais il a dit que le produit reste</t>
  </si>
  <si>
    <t>Baldé et frères</t>
  </si>
  <si>
    <t>Il dit qu'il préfère attendre encore pour voir s'il va acheter ou pas</t>
  </si>
  <si>
    <t>Sow et frères</t>
  </si>
  <si>
    <t>Il a dit qu'il a le café sticks mais il n'est pas trop bavard</t>
  </si>
  <si>
    <t>Stapro .com SARL n2</t>
  </si>
  <si>
    <t>Le gérant n'était pas encore là</t>
  </si>
  <si>
    <t>Sopé Naby</t>
  </si>
  <si>
    <t>Il a le café sticks mais il est servi par stapro n1il a demandé aussi les pots 50 et 200g refraish mais il a dit que le ginny était moins chère avec 17500f le caton</t>
  </si>
  <si>
    <t>Ablaté mbaye</t>
  </si>
  <si>
    <t>Il a toujours du stock de café refraish sticks et 200g fourni par ndiaye à Rufisque</t>
  </si>
  <si>
    <t>Il lui reste du stock de janus café qu'il avait acheté chez les promoteurs</t>
  </si>
  <si>
    <t>Ndioguou</t>
  </si>
  <si>
    <t>Il lui reste du stock de janus que je lui avais vendu,il dit que c'est lent à écouler</t>
  </si>
  <si>
    <t>Il avait commandé 25 carton de refraish pas encore livré</t>
  </si>
  <si>
    <t>Il lui reste la moitié du carton de 200g janus café</t>
  </si>
  <si>
    <t>Ma demande de repasser dans quelques jours</t>
  </si>
  <si>
    <t xml:space="preserve">Falo kebe </t>
  </si>
  <si>
    <t xml:space="preserve">Il lui reste 5 carton </t>
  </si>
  <si>
    <t xml:space="preserve">Cheikh Tidiane </t>
  </si>
  <si>
    <t xml:space="preserve">Il demande le lait évaporé </t>
  </si>
  <si>
    <t xml:space="preserve">Modou Gueye </t>
  </si>
  <si>
    <t xml:space="preserve">Depuis l'augmentation du prix il n'a pas commandé </t>
  </si>
  <si>
    <t xml:space="preserve">Moustapha Ndaw </t>
  </si>
  <si>
    <t>Il vas commender</t>
  </si>
  <si>
    <t>Il ma commande 10 carton d réfresh non livré depuis Moi de juin</t>
  </si>
  <si>
    <t>Il ma commande 25 carton de réfresh non livré depuis Moi de juin</t>
  </si>
  <si>
    <t>Ali</t>
  </si>
  <si>
    <t>Il ma dit d passé</t>
  </si>
  <si>
    <t>Abdou Diallo</t>
  </si>
  <si>
    <t>Moussa ndao</t>
  </si>
  <si>
    <t>Il la essayer 2 carton d 200g de référait</t>
  </si>
  <si>
    <t>Abdourama salle</t>
  </si>
  <si>
    <t>Adama</t>
  </si>
  <si>
    <t>Babacar Diop</t>
  </si>
  <si>
    <t>Cheikh na</t>
  </si>
  <si>
    <t>Issa bah</t>
  </si>
  <si>
    <t>Oumane bah</t>
  </si>
  <si>
    <t>Je les déjà vendu 5 carton d réfresh pour essayer</t>
  </si>
  <si>
    <t>Amadou Diallo</t>
  </si>
  <si>
    <t>Je les déjà vendu 10 carton d réfresh pour essayer</t>
  </si>
  <si>
    <t>Le patron est en voyage depuis le mois passé</t>
  </si>
  <si>
    <t>Moustapha</t>
  </si>
  <si>
    <t>Il vendait le janus les années précédentes mais il a arrêté depuis que les prix ont augmenté.
Actuellement il a le café de 200g marque Ginny acheté à 17500fr le carton.il dit qu'il est prêt à reprendre janus si on le lui vend au même prix (17500).d'habitude il prend minimum 200cartons de 200g.</t>
  </si>
  <si>
    <t>Il avait pris 100cartons de lait 18g la semaine dernière.actuellement il lui reste une vingtaine de cartons.
Lui aussi il a arrêté de vendre le janus 200g parce qu'il a trouvé un autre café moins cher de la marque Bonjourné à 17000fr le carton de 200g.</t>
  </si>
  <si>
    <t>Touba Darou Khoudoss</t>
  </si>
  <si>
    <t>Il va me rappeler en cas de besoin</t>
  </si>
  <si>
    <t>Rama</t>
  </si>
  <si>
    <t>Elle veut d'abord écouler son stock de Nescafé ensuite elle va essayer avec la marque Janus pot de 200g et 50g</t>
  </si>
  <si>
    <t>Il avait pris 25 altimo stick la semaine dernière.Aujourd'hui il lui en reste 10cartons.
Concernant les 200g il a trouvé d'autres marques moins cher (ginny17500)</t>
  </si>
  <si>
    <t>Il veut d'abord faire son inventaire ensuite il passera ses commandes</t>
  </si>
  <si>
    <t>Il veut que sa commande soit livrée demain 3juillet</t>
  </si>
  <si>
    <t>Il avait pris 25cartons 18g pour essayer il y a 2 semaines.actuellement il lui en reste 10cartons.il dit que la rotation est un peu lente mais les clients apprécient le produit.
Concernant le café il a trouvé une marque moins cher ginny</t>
  </si>
  <si>
    <t>Elhadj</t>
  </si>
  <si>
    <t>Il lui reste 15cartons de janus 200g</t>
  </si>
  <si>
    <t>Il attend sa commande de 25 cartons de Café stick Refraish 1,5gx09boites qu'il avait passé depuis  Juin.</t>
  </si>
  <si>
    <t>Il vient de achèter le café refraich par ce qu' il dit de ne pas pouvoir patienter</t>
  </si>
  <si>
    <t>Il a le café qu' il a pris chez Balla</t>
  </si>
  <si>
    <t xml:space="preserve">Il demande si le lait évaporé n'es pas disponible </t>
  </si>
  <si>
    <t xml:space="preserve"> Demande d'être livre sa commande de 1 carton de Café stick Refraish 1,5gx09boites qu'il avait fait au mois de Juin</t>
  </si>
  <si>
    <t>Oury Fall</t>
  </si>
  <si>
    <t xml:space="preserve">Pas intéressé par nos produits </t>
  </si>
  <si>
    <t>Il lui reste du stock de janus</t>
  </si>
  <si>
    <t>Biscuterie</t>
  </si>
  <si>
    <t>Ndiaye</t>
  </si>
  <si>
    <t>Qu'il y réfléchir si il va acheter ou non</t>
  </si>
  <si>
    <t>Ablay</t>
  </si>
  <si>
    <t>Zakaria</t>
  </si>
  <si>
    <t>Qu'il va m'appeler après</t>
  </si>
  <si>
    <t>18safar</t>
  </si>
  <si>
    <t>Ne donne aucune réponse exacte pour nos produits</t>
  </si>
  <si>
    <t>Ne prend que par prêt</t>
  </si>
  <si>
    <t>Alassane</t>
  </si>
  <si>
    <t>Barry</t>
  </si>
  <si>
    <t>Va me rappeler s'il décide à commander</t>
  </si>
  <si>
    <t>Il lui reste du stock de janus café 2 carton de pot 200g</t>
  </si>
  <si>
    <t>Aliou ba</t>
  </si>
  <si>
    <t xml:space="preserve">Il voulait essayer le café 200 g mais j'ai acheté chez Dame à côté pour qu'il puisse essayer </t>
  </si>
  <si>
    <t>Abdoulaye Gueye</t>
  </si>
  <si>
    <t xml:space="preserve">Baye zale </t>
  </si>
  <si>
    <t xml:space="preserve">Momodou seydou </t>
  </si>
  <si>
    <t xml:space="preserve">Il a eu des problèmes pour évacuer nos produits </t>
  </si>
  <si>
    <t xml:space="preserve">Notre problème de livraison doit être résolu </t>
  </si>
  <si>
    <t>Alssane Ba</t>
  </si>
  <si>
    <t xml:space="preserve">Lui aussi il parle de nos problèmes de livraison </t>
  </si>
  <si>
    <t xml:space="preserve">Atou Ndiaye </t>
  </si>
  <si>
    <t xml:space="preserve">Il attend sa livraison </t>
  </si>
  <si>
    <t>Il le reste du stock</t>
  </si>
  <si>
    <t>Alune Bah</t>
  </si>
  <si>
    <t>Alfa baldes</t>
  </si>
  <si>
    <t>Commande de 25 cartons de Café stick Refraish 1,5gx09boites non livré et elle était passée depuis le mois de Juin</t>
  </si>
  <si>
    <t>Baye Modou</t>
  </si>
  <si>
    <t>Mais il ma dit que il achète le produit</t>
  </si>
  <si>
    <t>Il lui reste du stock.
Il avait acheté les janus pots 200g et refraish sticks pour essayer la semaine passée.ses clients apprécient petit à petit</t>
  </si>
  <si>
    <t>Il a repris service récemment.demande de revenir d'ici quelques jours</t>
  </si>
  <si>
    <t>Il demande de revenir la semaine prochaine</t>
  </si>
  <si>
    <t>Il n'a pas encore commencé à vendre nos produits.demande de passer de temps en temps</t>
  </si>
  <si>
    <t>Pour l'instant il a arrêté de vendre les produits janus car la rotation était trop lente de son côté .</t>
  </si>
  <si>
    <t>Il lui reste du stock.il achetait les produits en ville (Dakar plateau)</t>
  </si>
  <si>
    <t>THIERNO GUISSÉ</t>
  </si>
  <si>
    <t>Est intéressé par le café pot 100g Altimo mais dis que c'est trop chaire propose e prix de 30000</t>
  </si>
  <si>
    <t>MAGUONÉ NIANG</t>
  </si>
  <si>
    <t>Dis qu'il ne vend pas le lait en poudre par contre pour le café il a l'habitude de vendre le Nescafé seulement mais va essayer os produits ultérieurement</t>
  </si>
  <si>
    <t>WOURI DIALLO</t>
  </si>
  <si>
    <t>Dis qu'il va essayer a chaque fois que je passe</t>
  </si>
  <si>
    <t>Il lui reste 35 cartons café stick Refraish sur les 100 que je lui avait vendu la semaine passé et 18 café pot 200g qu'il avait acheté a Dakar chez Harati mais qui est lent pour lui</t>
  </si>
  <si>
    <t>Il dis qu'il va essayer ultérieument l'ancien gérant n'est plus la c'est un nouveau gérant mais il est intéressé il attend juste d'être bien installé</t>
  </si>
  <si>
    <t>SOULEYMANE BA</t>
  </si>
  <si>
    <t>Il demande de faire dépot vente</t>
  </si>
  <si>
    <t>Il lui reste 24 cartons café stick Refraish sur les 50 cartons vendu il y a environ 2 semaine</t>
  </si>
  <si>
    <t>Il lui reste du café stick Alimo en qantité indéterminé sur les 25 cartons vendu le vendredi passé</t>
  </si>
  <si>
    <t>ABLAYE BA</t>
  </si>
  <si>
    <t>Je lui avait vendu du café pot 50g, du café stick Refraish et du café stick Altimo, il était absent aujourd'hui raison pour laquelle je n'ai pas pu avoir les stocks restants</t>
  </si>
  <si>
    <t>Il a demandé de repasser</t>
  </si>
  <si>
    <t>Il est en partenaria av3c NESTLE</t>
  </si>
  <si>
    <t xml:space="preserve">OUSMANE </t>
  </si>
  <si>
    <t>Dis qu'il va essayer nos produits ultérieurement</t>
  </si>
  <si>
    <t>Ass</t>
  </si>
  <si>
    <t>Il a le café stick et le pot 200g et j'ai même pris 6 cartons de sticks et le livré à yally et frères à diamniadio</t>
  </si>
  <si>
    <t>Moussa cisse</t>
  </si>
  <si>
    <t>Il a le café stick et il est servi par Wakeur Alpha thiombane</t>
  </si>
  <si>
    <t>Il dit qu'il n'a plus de café sticks mais il lui reste 10 sur 25 cartons livrés de café pot 200g et il attend sa commande de 25 cartons de Café stick Refraish 1,5gx09boites qu'il avait demandé au mois de juin</t>
  </si>
  <si>
    <t>Il dit qu'il n'a plus de café sticks mais il lui reste 10 sur 25 cartons livrés de café pot 200g et il attend sa commande de 25 cartons de Café stick Altimo 1,5gx09boites qu'il avait demandé au mois de juin</t>
  </si>
  <si>
    <t>Abdourahmane baldé</t>
  </si>
  <si>
    <t>Il lui reste du stock de refraish sticks, 200g et 50g</t>
  </si>
  <si>
    <t>Modou ndiaye</t>
  </si>
  <si>
    <t>Moustapha baldé</t>
  </si>
  <si>
    <t>Il était sorti</t>
  </si>
  <si>
    <t>Il avait promis d'acheter mais jusqu'à présent il n'a pas encore acheté</t>
  </si>
  <si>
    <t>Mame Coumba fall</t>
  </si>
  <si>
    <t>Elle a d'autres café comme nescafé,teranga ,Maxwell</t>
  </si>
  <si>
    <t>Pape Sylla</t>
  </si>
  <si>
    <t>Il dit que c'est client préfèrent acheter d'autres café comme le good  énergie , teranga et nescafé</t>
  </si>
  <si>
    <t>Korka Diallo</t>
  </si>
  <si>
    <t>Il a le café pot 200g mais dit que ça reste à bouger</t>
  </si>
  <si>
    <t>Bambilor</t>
  </si>
  <si>
    <t xml:space="preserve">Cheikh </t>
  </si>
  <si>
    <t>Il va essayer inchalla</t>
  </si>
  <si>
    <t xml:space="preserve">Abdou Aziz </t>
  </si>
  <si>
    <t xml:space="preserve">Il était occupé </t>
  </si>
  <si>
    <t xml:space="preserve">Abdoulaye </t>
  </si>
  <si>
    <t xml:space="preserve">Il prend ses produits chez cheikh </t>
  </si>
  <si>
    <t xml:space="preserve">Alassane </t>
  </si>
  <si>
    <t xml:space="preserve">Il connaît le produits il achète chez Ndiaye et frère tingeug </t>
  </si>
  <si>
    <t xml:space="preserve">Il va commencer à vendre nos produits </t>
  </si>
  <si>
    <t xml:space="preserve">Diongue </t>
  </si>
  <si>
    <t xml:space="preserve">Il veut le café pots refraich mais dit qu'il va m'appeler </t>
  </si>
  <si>
    <t>Dalal diam</t>
  </si>
  <si>
    <t>IBRAHIMA Dieng</t>
  </si>
  <si>
    <t xml:space="preserve">Mbacké </t>
  </si>
  <si>
    <t>Il dit que nos produits sont inconnu</t>
  </si>
  <si>
    <t>Lamarana</t>
  </si>
  <si>
    <t>Daouda</t>
  </si>
  <si>
    <t>Il faudrait d'abord que les boutiquiers du coin connaissent nos produits pour pouvoir commander</t>
  </si>
  <si>
    <t>Karamoko</t>
  </si>
  <si>
    <t>Bassire</t>
  </si>
  <si>
    <t>Bobo</t>
  </si>
  <si>
    <t>Le patron viendra le soir</t>
  </si>
  <si>
    <t>Il lui reste du stock</t>
  </si>
  <si>
    <t>A pris mon numéro va rappeler en cas de besoin</t>
  </si>
  <si>
    <t>Il a déjà mon numéro.va me rappeler quand il sera prêt pour l'achat</t>
  </si>
  <si>
    <t>A fait sa commande depuis semaine passée pour essayer le refraish stick mais toujours pas encore livré</t>
  </si>
  <si>
    <t>Médina</t>
  </si>
  <si>
    <t>Serigne Modou</t>
  </si>
  <si>
    <t>A fait sa commande la semaine passée.pas encore livré</t>
  </si>
  <si>
    <t xml:space="preserve">Abdou  Ba </t>
  </si>
  <si>
    <t xml:space="preserve">liu dit Li  ya pas  de portrait pour  aujourd'hui </t>
  </si>
  <si>
    <t xml:space="preserve">Abadoule Diallo </t>
  </si>
  <si>
    <t xml:space="preserve">li  va m'appeler </t>
  </si>
  <si>
    <t xml:space="preserve">Amadou  Diallo </t>
  </si>
  <si>
    <t>Li à  une autre stock je  tandem stock  fini</t>
  </si>
  <si>
    <t xml:space="preserve">Modou sall </t>
  </si>
  <si>
    <t xml:space="preserve">Les clients sont  satisfait sur produits mais ont livré tardivement </t>
  </si>
  <si>
    <t xml:space="preserve">Lamarana  Ba </t>
  </si>
  <si>
    <t xml:space="preserve">Li attend produits </t>
  </si>
  <si>
    <t xml:space="preserve">Omar  Ndaiye </t>
  </si>
  <si>
    <t xml:space="preserve">liu reste  du produit </t>
  </si>
  <si>
    <t>Diamniadio</t>
  </si>
  <si>
    <t>Yally et frères</t>
  </si>
  <si>
    <t>Il a demandé son café et je l'ai dit qu'on va lui livré demain</t>
  </si>
  <si>
    <t>MOUSTAPHA THIAM</t>
  </si>
  <si>
    <t xml:space="preserve">RAS pour sa 1ére commande </t>
  </si>
  <si>
    <t>MOUHAMED DAYEL</t>
  </si>
  <si>
    <t>Dis qu'il va réfléchir d'avantage avant de passer commande</t>
  </si>
  <si>
    <t>THIERNO SOULEUMANE</t>
  </si>
  <si>
    <t xml:space="preserve">Il lui reste 6 cartons café stick Refraish </t>
  </si>
  <si>
    <t>Il dis qu'il va rappeler a chaque fois que je passe</t>
  </si>
  <si>
    <t>TOURÉ</t>
  </si>
  <si>
    <t>Il dis qu'il va réfléchir</t>
  </si>
  <si>
    <t>PERE MBAYE</t>
  </si>
  <si>
    <t>Se plaind de retard de livraison</t>
  </si>
  <si>
    <t>Se plaind de ratard de livraison</t>
  </si>
  <si>
    <t>Worry Diallo</t>
  </si>
  <si>
    <t xml:space="preserve">Il ne vend pas nos produits </t>
  </si>
  <si>
    <t>Momodou Sow</t>
  </si>
  <si>
    <t xml:space="preserve">Il va me rappeler </t>
  </si>
  <si>
    <t xml:space="preserve">Il achète ses produits à Dakar </t>
  </si>
  <si>
    <t xml:space="preserve">Il m'a dit qu'il achète nos produits à Dakar mais il a pris mon numéro </t>
  </si>
  <si>
    <t>Abdourahmane Bah</t>
  </si>
  <si>
    <t xml:space="preserve">Il dit que nos produits Altimo sont trop chère </t>
  </si>
  <si>
    <t xml:space="preserve">Cellou Diallo </t>
  </si>
  <si>
    <t xml:space="preserve">Pour les pots ces clients préfère les autres marques </t>
  </si>
  <si>
    <t xml:space="preserve">AMADOU </t>
  </si>
  <si>
    <t xml:space="preserve">Il voulait essayer les pots Altimo mais dit que c'est plus chère que Teranga et good énergie </t>
  </si>
  <si>
    <t>Amitié 2</t>
  </si>
  <si>
    <t>Supermarché l'essentiel</t>
  </si>
  <si>
    <t>Supermarché</t>
  </si>
  <si>
    <t>Ma demande de lui envoyer les produits par WhatsApp</t>
  </si>
  <si>
    <t>Fass</t>
  </si>
  <si>
    <t>Khadim Fall</t>
  </si>
  <si>
    <t>En ce moment il a en stock d'autres cafés et lait.Il demande de revenir si j'ai d'autres produits à lui présenter.</t>
  </si>
  <si>
    <t>Le Khéweul</t>
  </si>
  <si>
    <t>Le gérant demande de contacter le patron directement</t>
  </si>
  <si>
    <t>Mola</t>
  </si>
  <si>
    <t>Le patron est en voyage</t>
  </si>
  <si>
    <t>C'est l'évaporé kamlac qu'il demande à chaque fois.
Pour le café il vend que Nescafé</t>
  </si>
  <si>
    <t>Il lui reste 100 non livré</t>
  </si>
  <si>
    <t>Scat Urban</t>
  </si>
  <si>
    <t>Baba</t>
  </si>
  <si>
    <t>Alaye Ndiaye</t>
  </si>
  <si>
    <t>Fallou silay</t>
  </si>
  <si>
    <t>MAGUETTE GUEYE</t>
  </si>
  <si>
    <t>On lui avait livré 25 cartons café stick Altimo le jeudi passé, il lui reste du stock que j'ai pas pu décompté</t>
  </si>
  <si>
    <t>KHADIM FALL</t>
  </si>
  <si>
    <t>Il a nos différents produits vendu par DIARRA de l'usine</t>
  </si>
  <si>
    <t>Il est parti en voyage et a laissé les employés la bas</t>
  </si>
  <si>
    <t>ALPHA SALL</t>
  </si>
  <si>
    <t>Il a du café stick Altimo qu'il avait acheté a Dakar et dis qu'il ai préférable pour lui d'acheter la bas vu qu'on lui vend le produit a 30250 sans barême</t>
  </si>
  <si>
    <t>ASS DIENG</t>
  </si>
  <si>
    <t xml:space="preserve">Demande de lui donné 1 carton café stick Refraish pour essayage la semaine prochaine </t>
  </si>
  <si>
    <t>LAHAT DIOP</t>
  </si>
  <si>
    <t>CHEIKH AWA</t>
  </si>
  <si>
    <t>ALAYE DIALLO</t>
  </si>
  <si>
    <t>Se plaind de livraison tardive</t>
  </si>
  <si>
    <t>Keur Massar Gouydui</t>
  </si>
  <si>
    <t>CPM</t>
  </si>
  <si>
    <t xml:space="preserve">Il dit qu'il lui reste d'autre Mark de lait concentré </t>
  </si>
  <si>
    <t xml:space="preserve">Il avait commender 5 cartons refraich non livré </t>
  </si>
  <si>
    <t xml:space="preserve">Mountaha </t>
  </si>
  <si>
    <t>Il a acheté nos produits mais il n'a pas dit son non</t>
  </si>
  <si>
    <t>Diamdial sarl</t>
  </si>
  <si>
    <t xml:space="preserve">Il achète nos produits à Rufisque </t>
  </si>
  <si>
    <t>Groupe Agricole commercial</t>
  </si>
  <si>
    <t>Il demande si le lait évaporé n'es pas disponible</t>
  </si>
  <si>
    <t>Cherif</t>
  </si>
  <si>
    <t>Il n'était pas présent</t>
  </si>
  <si>
    <t>El Hadj momodou Diallo</t>
  </si>
  <si>
    <t>Pas commencé à vendre nos produits.</t>
  </si>
  <si>
    <t>Khadim lo</t>
  </si>
  <si>
    <t>Ndiaye fall</t>
  </si>
  <si>
    <t>Serigne saliou gaye</t>
  </si>
  <si>
    <t>Mbaye gningue</t>
  </si>
  <si>
    <t>Café Altimo pot 50g x 24 pcs</t>
  </si>
  <si>
    <t xml:space="preserve">Gallé  Gallé </t>
  </si>
  <si>
    <t xml:space="preserve">Que sa commande ne pas venu lors qu'il avait vraiment besoin </t>
  </si>
  <si>
    <t xml:space="preserve">Kana Daillo </t>
  </si>
  <si>
    <t xml:space="preserve">Il reste 5 carton refraish </t>
  </si>
  <si>
    <t xml:space="preserve">Ill veut essayer </t>
  </si>
  <si>
    <t xml:space="preserve">Le patron n'était présent </t>
  </si>
  <si>
    <t xml:space="preserve">Dame </t>
  </si>
  <si>
    <t xml:space="preserve">Il lui reste 1 carton 400g que je lui avais vendu </t>
  </si>
  <si>
    <t xml:space="preserve">Mouhamet Diakhoumpa </t>
  </si>
  <si>
    <t xml:space="preserve">Il demande quand est-ce que je vais livrer sa commande </t>
  </si>
  <si>
    <t xml:space="preserve">Mactar Ndiaye </t>
  </si>
  <si>
    <t xml:space="preserve">Depuis l'augmentation du prix il n'a pas commandé mais il veut essayer nos café pots </t>
  </si>
  <si>
    <t xml:space="preserve">Mouhamet Boun Abdalah </t>
  </si>
  <si>
    <t xml:space="preserve">Il vas commender pour essayer </t>
  </si>
  <si>
    <t xml:space="preserve">Abdoulaye Bah </t>
  </si>
  <si>
    <t xml:space="preserve">Il va essayer le café pot et le lait </t>
  </si>
  <si>
    <t xml:space="preserve">Il demande si la livraison ne tard pas </t>
  </si>
  <si>
    <t xml:space="preserve">Xaadim Sène </t>
  </si>
  <si>
    <t xml:space="preserve">Il avait acheté 1 carton pour essayer </t>
  </si>
  <si>
    <t xml:space="preserve">Il dit que nos livraisons ne viennent pas à temps </t>
  </si>
  <si>
    <t>Il a le stick il veut essayer le pot de 50g</t>
  </si>
  <si>
    <t>Il n'acheté que par prêt</t>
  </si>
  <si>
    <t>Il lui reste du stock acheté au centre ville</t>
  </si>
  <si>
    <t>Modou boye</t>
  </si>
  <si>
    <t>Amina</t>
  </si>
  <si>
    <t>Les produits sont chers</t>
  </si>
  <si>
    <t>Alayi martare</t>
  </si>
  <si>
    <t>Noussenou fall</t>
  </si>
  <si>
    <t>Ibrahima Yoff</t>
  </si>
  <si>
    <t>Lamene die</t>
  </si>
  <si>
    <t>Lamene die à commander déjà depuis un moi 10joure</t>
  </si>
  <si>
    <t>NAFARE BUSINESS</t>
  </si>
  <si>
    <t>Est intéressé par le café stick Altimo mais estime que c'est un assez chaire il veut du dépot vente pour essayer</t>
  </si>
  <si>
    <t>LY ET FRÈRE</t>
  </si>
  <si>
    <t>Il lui reste du café stick Refraish et du café pot 200g en stock que j'ai pas pu déterminé mais dit qu'il va repasser commande la semaine prochaine</t>
  </si>
  <si>
    <t xml:space="preserve">Reste 4 cartons café stick Refraish et va repasser commande ultérieurement </t>
  </si>
  <si>
    <t>Il lui reste du café stick Refraish 2 cartons et du café pot 200g 5 cartons. Va repasser commande ultérieurement</t>
  </si>
  <si>
    <t>BABACAR MBAYE</t>
  </si>
  <si>
    <t>Ne vend pas de café mais est toujours en réflexion pour essayer le lait en pour et est interessé que du lait évaporé</t>
  </si>
  <si>
    <t>Il lui reste 2 cartons de café stick Refraish</t>
  </si>
  <si>
    <t>Il lui reste du café stick Refraish 8 cartons et va commander a nouveau plutard</t>
  </si>
  <si>
    <t>Il lui reste du café stick Refraish 2 cartons qu'il avait acheté chez mon grossiste MAMADOU DIA</t>
  </si>
  <si>
    <t>N'est intéressé que par les sacs 50kg mais estime que le prix est trop chaire et veux l'acheter a 54000</t>
  </si>
  <si>
    <t>YORO DIANÉ</t>
  </si>
  <si>
    <t>Il dit qu'il va me rappeller après avoir mieux étudier les produits</t>
  </si>
  <si>
    <t>ABDOU DIALLO</t>
  </si>
  <si>
    <t>N'était pas ouvert aujourd'hui</t>
  </si>
  <si>
    <t>Veut faire du dépot vente</t>
  </si>
  <si>
    <t xml:space="preserve">Demande de repasser </t>
  </si>
  <si>
    <t>C'est un nouveau point de vente et dit de repasser pour étudier le lait</t>
  </si>
  <si>
    <t>OUSMANE NIANG</t>
  </si>
  <si>
    <t>SALIOU BA</t>
  </si>
  <si>
    <t>Il n'est pas intéressé par le lait en poudre car il n'arrive pas a vendre le lait en poudre de nos concurent qu'il a en stock, il luit reste du café stick Refraish qu'il avait acheté chez mok super gros MATAR LY</t>
  </si>
  <si>
    <t>Ne vend pas de café, mais réfléchi pour le lait</t>
  </si>
  <si>
    <t>TAC BA</t>
  </si>
  <si>
    <t>On un contract avec Nestlé</t>
  </si>
  <si>
    <t>Désir essayé le café stick, maks n'ai pas du tout intéressé par le lait en poudre</t>
  </si>
  <si>
    <t xml:space="preserve">Il veut essayer le café refraich par ce que ces clients dit que le café altimo est chère </t>
  </si>
  <si>
    <t xml:space="preserve">Il m'a dit que le lait concentré sucré est trop s chère </t>
  </si>
  <si>
    <t xml:space="preserve">Vas m'appeler en. As de besoin </t>
  </si>
  <si>
    <t xml:space="preserve">Bachir Diallo </t>
  </si>
  <si>
    <t xml:space="preserve">Il n a pas commencé à vendre nos produits </t>
  </si>
  <si>
    <t xml:space="preserve">El Hadj Diallo </t>
  </si>
  <si>
    <t xml:space="preserve">Mouhamed Diallo </t>
  </si>
  <si>
    <t xml:space="preserve">Il a pris mon numéro </t>
  </si>
  <si>
    <t>Il avait commencé à vendre nos produits mais il a su des difficultés pour le vendre</t>
  </si>
  <si>
    <t xml:space="preserve">khadim </t>
  </si>
  <si>
    <t xml:space="preserve">Li liu reste  dotour produit </t>
  </si>
  <si>
    <t xml:space="preserve">Souleymane  Dieme </t>
  </si>
  <si>
    <t xml:space="preserve">Pour essayer nos produits </t>
  </si>
  <si>
    <t>gora fall</t>
  </si>
  <si>
    <t>li dit que nous  kafe  istisk ceche</t>
  </si>
  <si>
    <t>Abdou Karime</t>
  </si>
  <si>
    <t>Il n'était pas sur place ils m'ont dit de repasser après l'heure de prière</t>
  </si>
  <si>
    <t>Il dit que si lundi je lui livre le café il va voir s'il peut acheté du lait kamlac 18g</t>
  </si>
  <si>
    <t>Cheikh Touré</t>
  </si>
  <si>
    <t>Il dit que ces clients le lui demandent souvent c'est pourquoi il veut l'essayer</t>
  </si>
  <si>
    <t>Serigne Touré</t>
  </si>
  <si>
    <t>Il dit que les autres café comme ginny ,myvital sont moins chère donc il préfère les vendre</t>
  </si>
  <si>
    <t>Khalifa kounta</t>
  </si>
  <si>
    <t>Il dit qu'il a d'autres produits en stock et il veut aller en voyage</t>
  </si>
  <si>
    <t>Il réclame toujours le sachet altimo 150g</t>
  </si>
  <si>
    <t>Mouhamed Aïdara</t>
  </si>
  <si>
    <t>Il dit que ces clients préfèrent le Nescafé</t>
  </si>
  <si>
    <t>Il a le café pot 50 et 200g mais qu'il n'est pas aussi rapide</t>
  </si>
  <si>
    <t>Alpha diallo</t>
  </si>
  <si>
    <t>Il dit qu'il vend que Nescafé</t>
  </si>
  <si>
    <t>Cheikh kounta</t>
  </si>
  <si>
    <t>Il a promis d'acheter la prochaine fois</t>
  </si>
  <si>
    <t>Il dit que c'était mieux de chargé le camion et qu'on vienne avec</t>
  </si>
  <si>
    <t>Bilal fall</t>
  </si>
  <si>
    <t>Il le voit dans le groupe de ndiaye et frères à Rufisque mais il l'a pas commencé</t>
  </si>
  <si>
    <t>Gningue et frères</t>
  </si>
  <si>
    <t>Il dit qu'il vend le Nescafé et café touba</t>
  </si>
  <si>
    <t>La rotation du café janus est un peu lent chez lui .il avait acheté 4 cartons(2de 50g et 2de 200g) pour tester au mois de Mars.jusque là il lui reste quelques pots.
Il demande souvent le kamlac évaporé car ses clients l'appréciaient beaucoup</t>
  </si>
  <si>
    <t>Le patron qui passe les commandes est en voyage</t>
  </si>
  <si>
    <t>Il lui reste quelques pots de 200g.il demande souvent l'évaporé kamlac</t>
  </si>
  <si>
    <t>Commande reçue.il veut essayer par petite quantité pour voir la réaction de ses clients.</t>
  </si>
  <si>
    <t xml:space="preserve">MAGUETTE </t>
  </si>
  <si>
    <t>Se pleind de retard de livraison</t>
  </si>
  <si>
    <t>THIERNO SOULEYMANE DIALLO</t>
  </si>
  <si>
    <t>Samba Ba</t>
  </si>
  <si>
    <t>Que nous devons améliorer la livraison A temps</t>
  </si>
  <si>
    <t>MACTAR</t>
  </si>
  <si>
    <t>Que sa devrait être son 3 livraisons</t>
  </si>
  <si>
    <t>Abdourahmane</t>
  </si>
  <si>
    <t>BABACAR Cissé</t>
  </si>
  <si>
    <t>Il a besoin de refraich</t>
  </si>
  <si>
    <t xml:space="preserve">Baye mor </t>
  </si>
  <si>
    <t xml:space="preserve">Li va essayer le produit </t>
  </si>
  <si>
    <t xml:space="preserve">Ousmane </t>
  </si>
  <si>
    <t xml:space="preserve">A commandé un carton de Altimo </t>
  </si>
  <si>
    <t xml:space="preserve">Boubacar </t>
  </si>
  <si>
    <t xml:space="preserve">Ma dit  de repasser dans la semaine </t>
  </si>
  <si>
    <t>Sira</t>
  </si>
  <si>
    <t>Le  kafe est toure cher pour liu</t>
  </si>
  <si>
    <t>Moustapha  Diawe</t>
  </si>
  <si>
    <t xml:space="preserve">liu à du stock </t>
  </si>
  <si>
    <t xml:space="preserve">liu   à    du stock  du produit mais il  à dit non  livréson sont  toujours en retard </t>
  </si>
  <si>
    <t xml:space="preserve">Kasime Daillo </t>
  </si>
  <si>
    <t>Li acheté le kafe chez  ararti</t>
  </si>
  <si>
    <t xml:space="preserve">Bassirou </t>
  </si>
  <si>
    <t xml:space="preserve">liu 3carton  de Altimo mais il vas faire son commande sur le 200g </t>
  </si>
  <si>
    <t>Souyedou</t>
  </si>
  <si>
    <t xml:space="preserve">li  acheter le produit chez  arity moins cher que nous </t>
  </si>
  <si>
    <t>Sebikotane</t>
  </si>
  <si>
    <t>Bath</t>
  </si>
  <si>
    <t>Il dit qu'il à d'autre produit en stock</t>
  </si>
  <si>
    <t>Il attend que ces clients lui demandent</t>
  </si>
  <si>
    <t>Dia et frères</t>
  </si>
  <si>
    <t>Il dit qu'il est livré par ndiaye et frères de Rufisque car c'est moins chère pour le stick</t>
  </si>
  <si>
    <t>Adbourahmane</t>
  </si>
  <si>
    <t>Il dit qu'il commandera après diminution des produits</t>
  </si>
  <si>
    <t>Il dit que ces clients lui demandent le sachet 150g mais je lui est proposé les pot pour lui dire que c'est le même contenu il dit qu'il va l'essayer après</t>
  </si>
  <si>
    <t>Serigne mbacké dia</t>
  </si>
  <si>
    <t>Il a achèté le stick chez ndiaye à Rufisque car il avait commandé depuis et il n'était pas livré</t>
  </si>
  <si>
    <t>Ibrahima baldé</t>
  </si>
  <si>
    <t>Il dit que le patron est sorti et que je doit l'appeler car le café est fini</t>
  </si>
  <si>
    <t>Serigne mbacké</t>
  </si>
  <si>
    <t>Il dit qu'il a le produit et que ça reste il ne voulait pas détailler plus d'information</t>
  </si>
  <si>
    <t>Sidi</t>
  </si>
  <si>
    <t>Il dit que le produit n'est pas aussi rapide car les clients  disent que le café est légé</t>
  </si>
  <si>
    <t>Il n'a jamais vendu nos produits par contre il veut l'essayer</t>
  </si>
  <si>
    <t>Wakeur Baye Niasse</t>
  </si>
  <si>
    <t>Il dit qu'il à beaucoup de produits en mélange y compris les nôtres donc il préfère attendre jusqu'à diminution des autres café</t>
  </si>
  <si>
    <t>Ibrahima</t>
  </si>
  <si>
    <t>Il dit comme ces clients lui réclame café 25f c'est pourquoi il a fait une commande pour l'essayer</t>
  </si>
  <si>
    <t>Sa ne marche pas très bien</t>
  </si>
  <si>
    <t>Sa ne marche pas très bien là-bas</t>
  </si>
  <si>
    <t>Vieux dia</t>
  </si>
  <si>
    <t>Il lui reste du stock de janus café</t>
  </si>
  <si>
    <t>Me demande de repasser</t>
  </si>
  <si>
    <t>Il dit que nos produits ne manche pas très bien</t>
  </si>
  <si>
    <t>Il dit que ses clients apprécient bien le café mais la rotation est un peu lente.</t>
  </si>
  <si>
    <t>Serigne Mbacké</t>
  </si>
  <si>
    <t>C'est un grand grossiste  mais jusqu'à présent je n'ai pas pu lui vendre nos produits.
il me dit qu'il n'a pas de préférence sur les marques,tout ce qui l'intéresse c'est le prix .
 D'habitude il ne vend que des cafés de 50g et il achète au minimum 100,200 ou 300 cartons  cafés de 50g et le prix varie entre 8500 et 9000.</t>
  </si>
  <si>
    <t>Il dit que son stock de café est presque épuisé(je n'ai pas accès à son dépôt pour décompter).
Il me fera signe quand il sera prêt pour valider sa commande</t>
  </si>
  <si>
    <t>Codou Mme Cissokho</t>
  </si>
  <si>
    <t>Elle attend la commande de ses partenaires ensuite elle me fera signe pour confirmer</t>
  </si>
  <si>
    <t>Il vend déjà les janus pot.
Il veut tester le janus stick mais n'est pas encore prêt pour valider sa commande.il a quelques factures à régler d'abord</t>
  </si>
  <si>
    <t>Saliou</t>
  </si>
  <si>
    <t>C'est son frère qui est passe les commandes</t>
  </si>
  <si>
    <t>Diop et Frères</t>
  </si>
  <si>
    <t>Il vend le janus pot  mais ne l'avait pas acheté chez nous mais plutôt chez un autre qui le vendait moins cher.je lui ai proposé de tester aussi les sticks et les jus . demande de le rappeler</t>
  </si>
  <si>
    <t>Thiaw</t>
  </si>
  <si>
    <t>Il a épuisé son stock et veut renouveler mais pas d'argent.demande de le rappeler d'ici quelques jours</t>
  </si>
  <si>
    <t>Malick</t>
  </si>
  <si>
    <t>Il a épuisé son stock de café et demande de le rappeler dans la semaine</t>
  </si>
  <si>
    <t>Les produits sont bien</t>
  </si>
  <si>
    <t>Il ma dit d passé lundi inchallah</t>
  </si>
  <si>
    <t>Il ma dit d passé une notre joure</t>
  </si>
  <si>
    <t>Oumane</t>
  </si>
  <si>
    <t>Bien</t>
  </si>
  <si>
    <t>Se pleind de retard de livraison, commande passée depuis avant la tabaski</t>
  </si>
  <si>
    <t>Commande a durée avant d'être livrer</t>
  </si>
  <si>
    <t>Itilere</t>
  </si>
  <si>
    <t>Depuis l'augmentation du prix Altimo il a arrêté mais il vend le produits refraish 200g</t>
  </si>
  <si>
    <t>Moutare</t>
  </si>
  <si>
    <t>SIRADIO Barry</t>
  </si>
  <si>
    <t>Il lui reste encore 15  cartons de refraish stick que je lui avais livré la semaine passé</t>
  </si>
  <si>
    <t>Bilo Sall</t>
  </si>
  <si>
    <t>Qu il va essayer nos produits</t>
  </si>
  <si>
    <t>Amadou Sall</t>
  </si>
  <si>
    <t>Il n'est pas satisfait de nos livraisons</t>
  </si>
  <si>
    <t>Lamarana Ba</t>
  </si>
  <si>
    <t>Il dit que le café stick Altimo est plus facile a évacuer que les pots</t>
  </si>
  <si>
    <t>Yéne</t>
  </si>
  <si>
    <t>Il est ravitaillé par un grossiste qui est à thiaroye</t>
  </si>
  <si>
    <t>Ahmed</t>
  </si>
  <si>
    <t>Il est livré par Ismaïla et ces clients lui demande le plus souvent le café altimo 1,5g</t>
  </si>
  <si>
    <t>Ousmane thiaw</t>
  </si>
  <si>
    <t>Il lui reste de sticks , de pot 200g et du jus lido</t>
  </si>
  <si>
    <t>Cheikh gaye</t>
  </si>
  <si>
    <t>Il est livré par ndiaye et frères qu'il reste de stock</t>
  </si>
  <si>
    <t>Moussa kane</t>
  </si>
  <si>
    <t>Il dit qu'il veut le pot 200g mais il n'a pas d'argent en ce moment</t>
  </si>
  <si>
    <t>Il avait passé une commande de café depuis mais il n'est livré jusqu'à maintenant et il a demandé si le lait en poudre de 25kg est diminué</t>
  </si>
  <si>
    <t>Dieng et frère</t>
  </si>
  <si>
    <t>Il dit que ces clients lui demande l'altimo 150g et je l'ai proposé les pots mais dit que c'est trop chère donc il vas l'essayer après</t>
  </si>
  <si>
    <t>Abdallah Aïdara</t>
  </si>
  <si>
    <t>Il avait fait une commande de pot 200g et altimo 1,5g mais il n'était pas livré il a fini par l'avoir par un de ces livreur</t>
  </si>
  <si>
    <t>Badou</t>
  </si>
  <si>
    <t>Il était sorti mais a le café stick et le pot 200g</t>
  </si>
  <si>
    <t>Ma demande de repasser dans quelques jours il vas y réfléchir</t>
  </si>
  <si>
    <t>Il était sorti aujourd'hui</t>
  </si>
  <si>
    <t>Na pas encore commencé à vendre nos produits</t>
  </si>
  <si>
    <t>Commande reçue.Le client déplore le retard des livraisons.je lui ai expliqué que parfois le stock n'est pas suffisant mais nous ferons le maximum pour satisfaire les clients.</t>
  </si>
  <si>
    <t>Il a reçu sa commande mais il y avait des cartons qui n'étaient pas en bon état (pas présentable)</t>
  </si>
  <si>
    <t>Il a en stock 5cartons de janus stick altimo.
Il va réfléchir sur le lait et les cafés pots</t>
  </si>
  <si>
    <t>Il demande l'évaporé kamlac.concernant le café il a du stock d'autres marques et demande de patienter que ça diminue</t>
  </si>
  <si>
    <t>Amadou Oury</t>
  </si>
  <si>
    <t>La rotation du café est lente chez lui (toutes marques confondues).
Demande de l'informer si l'évaporé est disponible</t>
  </si>
  <si>
    <t>Ba et Frères</t>
  </si>
  <si>
    <t>Il me dit à chaque fois que c'est l'évaporé kamlac qui l'intéresse.il en achetait souvent avant la rupture.
Concernant le café il vend seulement nescafé</t>
  </si>
  <si>
    <t>Serigne fallou</t>
  </si>
  <si>
    <t>Mourir</t>
  </si>
  <si>
    <t>Il veut</t>
  </si>
  <si>
    <t>Wahape</t>
  </si>
  <si>
    <t>Thorno Diawara</t>
  </si>
  <si>
    <t>Intéressé par le produit</t>
  </si>
  <si>
    <t>Mamadou Salou</t>
  </si>
  <si>
    <t>FALLOU GOLF</t>
  </si>
  <si>
    <t>Dis qu'il va le signaler a son acheteur</t>
  </si>
  <si>
    <t>A un contrat avec NESTLE mais demande aussi d'avoir le numéro de l'usine pour un possible contrat</t>
  </si>
  <si>
    <t>Il est en partenariat avec Nestlé</t>
  </si>
  <si>
    <t>Wouri Ba</t>
  </si>
  <si>
    <t>Est parti en voyage</t>
  </si>
  <si>
    <t>OUSMANE NDIAYE</t>
  </si>
  <si>
    <t>Est absent</t>
  </si>
  <si>
    <t>HARONA SOW</t>
  </si>
  <si>
    <t>C'est Diéne Senghor qui lui vend du produit il a un vompte a l'usine</t>
  </si>
  <si>
    <t>Il lui reste du stock Altimo que je n'ai pas pu décompter</t>
  </si>
  <si>
    <t>Il lui reste envions 10 cartons café stick Refraish et dis qu'il va repasser commande</t>
  </si>
  <si>
    <t>Dis qu'il va y réfléchir</t>
  </si>
  <si>
    <t>MODOU WOURI</t>
  </si>
  <si>
    <t xml:space="preserve">N'est pas sur place </t>
  </si>
  <si>
    <t>MALICK GUEYE</t>
  </si>
  <si>
    <t>Il réfléchi toujours</t>
  </si>
  <si>
    <t>THIERNO GUISSE</t>
  </si>
  <si>
    <t>Il lui reste de café pot maiq n'a pas l'habitude de vendre nos autres références de produit</t>
  </si>
  <si>
    <t>Il lui reste 10 cartons de café refraich stick 
Je lui es livré 25 cartons de refraich stick le 25 mai</t>
  </si>
  <si>
    <t>Il vas programmer pour passer sa commande</t>
  </si>
  <si>
    <t>Lui aussi il achète nos produits à Dakar mais il a pris mon numéro en cas de besoin</t>
  </si>
  <si>
    <t>Intéressé par le lait concentré mais dit que c'est chairs</t>
  </si>
  <si>
    <t>Momodou</t>
  </si>
  <si>
    <t>Il achète nos produits à Dakar</t>
  </si>
  <si>
    <t>Le patron n.etait pas présent</t>
  </si>
  <si>
    <t>Pas commencé à vendre nos produits</t>
  </si>
  <si>
    <t>Soumare</t>
  </si>
  <si>
    <t>Il lui reste des produits</t>
  </si>
  <si>
    <t>Abdoulaye Diallo</t>
  </si>
  <si>
    <t>Qu'il va m'appeler en cas de besoin parce qu'il n'a pas commencé à vendre nos produits</t>
  </si>
  <si>
    <t>Gougna Guèye</t>
  </si>
  <si>
    <t>Intéressé par le lait 25kilo mais dit que c'est chairs</t>
  </si>
  <si>
    <t>Woury Diallo</t>
  </si>
  <si>
    <t>Il ne vend pas nos produits</t>
  </si>
  <si>
    <t>Il achète nos produits chez balla</t>
  </si>
  <si>
    <t>Abdourahmabe</t>
  </si>
  <si>
    <t>PAPE Fall</t>
  </si>
  <si>
    <t xml:space="preserve">Il lui reste 62 cartons stick refraich </t>
  </si>
  <si>
    <t xml:space="preserve">Bah et frère </t>
  </si>
  <si>
    <t>Qu' il lui reste 05 cartons de refraich 1;5g</t>
  </si>
  <si>
    <t>Mame thieno</t>
  </si>
  <si>
    <t>Li le reste  quelques  carton mais  kam finit  Li  va fer sont  commande</t>
  </si>
  <si>
    <t>Àbalaye  Diallo</t>
  </si>
  <si>
    <t>Li va faire son commande</t>
  </si>
  <si>
    <t>liu reste  de  stock</t>
  </si>
  <si>
    <t>Gallé  golle</t>
  </si>
  <si>
    <t>Liu  attend  sont commande</t>
  </si>
  <si>
    <t>Mame abdou</t>
  </si>
  <si>
    <t>Atou</t>
  </si>
  <si>
    <t>Li me demande le kamlac</t>
  </si>
  <si>
    <t>Sohkema</t>
  </si>
  <si>
    <t>II me commande le kamlac</t>
  </si>
  <si>
    <t>Iiu reste  du produit</t>
  </si>
  <si>
    <t>Baye zall sall</t>
  </si>
  <si>
    <t>Il dit le produit est plus ou moins accepter par les client</t>
  </si>
  <si>
    <t>Il avait le café mais depuis l'augmentation du prix il l'a pas acheté</t>
  </si>
  <si>
    <t>Lamine Séye</t>
  </si>
  <si>
    <t>Il dit que notre café sticks est le mieux vendu mais par contre les pots sont moins appreciés par ces clients car il avait acheté 50 mais depuis lors ça reste encore</t>
  </si>
  <si>
    <t>Khadim mbacké</t>
  </si>
  <si>
    <t>Il dit que la vente n'est pas aussi rapide car il a le café pot refraish et le lait concentré kamlac</t>
  </si>
  <si>
    <t>Lui aussi vend nos produits mais livré par ndiaye</t>
  </si>
  <si>
    <t>Il avait le produit mais vendu ndiaye et frères</t>
  </si>
  <si>
    <t>Alpha ba</t>
  </si>
  <si>
    <t xml:space="preserve">Ma demande de repasser dans quelques jours pour voir </t>
  </si>
  <si>
    <t>Il dit que nos produits sont lents a écoulé et c'est aussi Cher</t>
  </si>
  <si>
    <t>Mouhamed</t>
  </si>
  <si>
    <t>Thierno Diop</t>
  </si>
  <si>
    <t>Assane Wade</t>
  </si>
  <si>
    <t>N'as pas encore commencé à vendre nos produits</t>
  </si>
  <si>
    <t>Il n'a pas encore commencé à vendre nos produits</t>
  </si>
  <si>
    <t>Il a du mal a écoulé son Stock</t>
  </si>
  <si>
    <t>Mor Diop</t>
  </si>
  <si>
    <t>Il dit que nos produits sont lent à écoulé</t>
  </si>
  <si>
    <t>Pa sylla</t>
  </si>
  <si>
    <t>Il a son propre fournisseur de janus café</t>
  </si>
  <si>
    <t>Il dit que la livraison est lente</t>
  </si>
  <si>
    <t>Prochaine fois il va essayer les café stick janus altimo.
Merci</t>
  </si>
  <si>
    <t>Dièye</t>
  </si>
  <si>
    <t>Khalil</t>
  </si>
  <si>
    <t>Celui qui passe les commandes est actuellement en voyage.demande de revenir prochainement.</t>
  </si>
  <si>
    <t>il a commandé les pots refraish 200g  pour essayer</t>
  </si>
  <si>
    <t>Ndiogou</t>
  </si>
  <si>
    <t>Il achetait nos produits en ville.mais je lui ai expliqué qu'il peut désormais faire ses commandes chez nous</t>
  </si>
  <si>
    <t>Il lui reste du stock de janus refraish pot 50g et 200g</t>
  </si>
  <si>
    <t>Hamza Bassoum</t>
  </si>
  <si>
    <t>Il achetait les produits en ville mais la rotation était trop lente,du coup il a préféré arrêté de les vendre</t>
  </si>
  <si>
    <t>Il ne connaissait pas nos produits mais que je lui ai présenté il m'a proposé de revenir une prochaine fois pour voir ce qu'il va essayer</t>
  </si>
  <si>
    <t>Il connaît déjà nos produits mais ils les achetait en ville.il dit qu'il fera ses prochaines commandes chez nous</t>
  </si>
  <si>
    <t>SoGEcAl SARL Marche Gueule papée</t>
  </si>
  <si>
    <t>Alayi</t>
  </si>
  <si>
    <t>Cheikh Ahamadou</t>
  </si>
  <si>
    <t>Oumar Diallo</t>
  </si>
  <si>
    <t>Moutafa béye</t>
  </si>
  <si>
    <t>Marché Gueule papée n:690</t>
  </si>
  <si>
    <t>Pape boye</t>
  </si>
  <si>
    <t>More tale</t>
  </si>
  <si>
    <t>Mouhem boye</t>
  </si>
  <si>
    <t>Roture</t>
  </si>
  <si>
    <t>ABDOU KARIM</t>
  </si>
  <si>
    <t>Va essayer pour voir l'évolution</t>
  </si>
  <si>
    <t xml:space="preserve">Se plaind de retard de livraison </t>
  </si>
  <si>
    <t>Il lui reste 2 cartons café pot 200g et 1 carton café stick Refraish, il va passer commande bientot</t>
  </si>
  <si>
    <t>ABDOU RAHMAN</t>
  </si>
  <si>
    <t>Il lui reste 2 cartons café stick Refraish et il va passer commande bientot</t>
  </si>
  <si>
    <t>ABDOU SAMB</t>
  </si>
  <si>
    <t>Il n'a jamais vendu nos produits mais dit qu'il va en prendre chez son grossiste partenaire pour essayer</t>
  </si>
  <si>
    <t>Je lui avait livré la semaine passé du café pot 50g et 200g et sa marche bien il lui reste du stock environs 12 cartons pour chaque référence</t>
  </si>
  <si>
    <t>Il lui reste du café pot 200g que je lui avai vendu depuis longtemps mais il n'arrive toujours pas a le vendre.C'est 20 cartons</t>
  </si>
  <si>
    <t>MODOU LO</t>
  </si>
  <si>
    <t>N'a jamais vendu nos produits et est en réflexion pour acheter le café stick, dans la zoke seule le lait Laicran est vendu</t>
  </si>
  <si>
    <t>n'étais pas sur place aujourd'hui il est en voyage</t>
  </si>
  <si>
    <t>MATAR DIENE</t>
  </si>
  <si>
    <t>Il connais le café et va tenter d'essayer</t>
  </si>
  <si>
    <t>Retard de livraison</t>
  </si>
  <si>
    <t>BALDÉ</t>
  </si>
  <si>
    <t>Il lui reste du café stick Refraish 12 cartons</t>
  </si>
  <si>
    <t>Interressé parle café stick Refraish et dis qu'il va rappeller</t>
  </si>
  <si>
    <t>Il lui reste environ 20 cartons</t>
  </si>
  <si>
    <t>MOUHAMED DIAME</t>
  </si>
  <si>
    <t>N'est interessé que par l'évaporé et ne vebd pas le café</t>
  </si>
  <si>
    <t>CCPM</t>
  </si>
  <si>
    <t>En réflexion pour le stick Refraish qui l'interesse, va me rappeler</t>
  </si>
  <si>
    <t>IBRAHIMA NGOM</t>
  </si>
  <si>
    <t>N'était pas présent</t>
  </si>
  <si>
    <t>DJIBRIL LAYE</t>
  </si>
  <si>
    <t>BALA MALIKA PLAGE</t>
  </si>
  <si>
    <t>Qu' il a vraiment besoin du café</t>
  </si>
  <si>
    <t>YASALAM</t>
  </si>
  <si>
    <t>Veut le café pot 200g qu' il vas commender si possible</t>
  </si>
  <si>
    <t>ABOU SOW</t>
  </si>
  <si>
    <t>Il lui reste 03 cartons 200 g</t>
  </si>
  <si>
    <t>NIANG ET FRÈRE</t>
  </si>
  <si>
    <t>AMADOU</t>
  </si>
  <si>
    <t>Qu' y veut le café refraich pour en prendre une quantité</t>
  </si>
  <si>
    <t>FALLOu</t>
  </si>
  <si>
    <t>Que les livraisons son trop lend</t>
  </si>
  <si>
    <t>BOUBA</t>
  </si>
  <si>
    <t>SADA</t>
  </si>
  <si>
    <t>BABACAR</t>
  </si>
  <si>
    <t>Qu' il ne vend pas nos produits</t>
  </si>
  <si>
    <t>PAPE NIANG</t>
  </si>
  <si>
    <t>Qu' il va m appellé en cas de besoin.</t>
  </si>
  <si>
    <t>Alioune ba</t>
  </si>
  <si>
    <t>Amadou ba</t>
  </si>
  <si>
    <t>Amadou diallo</t>
  </si>
  <si>
    <t>Thierno diallo</t>
  </si>
  <si>
    <t>Je repasse dans la semaine</t>
  </si>
  <si>
    <t>Ibrahima  Diallo</t>
  </si>
  <si>
    <t>Àblaye  Diallo</t>
  </si>
  <si>
    <t>Je repacce demain le patron est sortie</t>
  </si>
  <si>
    <t>Amadou  Diallo</t>
  </si>
  <si>
    <t>liu à dit Li va m'appeler parce que li a interece du produit</t>
  </si>
  <si>
    <t>Il demande juste que pourquoi nos livraison retarde</t>
  </si>
  <si>
    <t>Il a presque tout nos produit et demande le lait évaporé kamlac et le sachet altimo 150g</t>
  </si>
  <si>
    <t>Ngom et frère</t>
  </si>
  <si>
    <t>Il a le café refraish mais servi par ndiaye et frères</t>
  </si>
  <si>
    <t>Khadim samb</t>
  </si>
  <si>
    <t>Il dit qu'il vend d'autre produit que les notre</t>
  </si>
  <si>
    <t>Mouhame bâ</t>
  </si>
  <si>
    <t>N'a pas le produit mais dit qu'il va l'essayer</t>
  </si>
  <si>
    <t>Thierno baldé</t>
  </si>
  <si>
    <t>Il n'était pas présent mais n'as pas le produit</t>
  </si>
  <si>
    <t>Khalifa ababacar</t>
  </si>
  <si>
    <t>Il a dit que l'écoulement du produit n'est pas aussi rapide</t>
  </si>
  <si>
    <t>Il est nouveau dans le coin et à le refraish et dit qu'il va appelé en cas de besoin</t>
  </si>
  <si>
    <t>Boubacar</t>
  </si>
  <si>
    <t>Il avait acheté un carton de café refraish au marché de Rufisque et il lui reste des boîte</t>
  </si>
  <si>
    <t>Il a commandé 100cartons de lait en poudre 18g et veut être livré ce lundi 23juin.</t>
  </si>
  <si>
    <t>Attendre  son commande</t>
  </si>
  <si>
    <t>Memedou Diallo</t>
  </si>
  <si>
    <t>Li ma commande 1 carton de Altimo depuis samene passé</t>
  </si>
  <si>
    <t>Tonton  Daow</t>
  </si>
  <si>
    <t>Li ma  commande le 200g et le 50g pour  essayer lundi passé</t>
  </si>
  <si>
    <t>Mouhamet  Daillo</t>
  </si>
  <si>
    <t>Lamine  Doip</t>
  </si>
  <si>
    <t>Pour essayer</t>
  </si>
  <si>
    <t>LE PATRON EST SORTI</t>
  </si>
  <si>
    <t>Il avait commandé 25 carton de refraish non livré jusqu'à présent</t>
  </si>
  <si>
    <t>Il lui reste quelques boîtes</t>
  </si>
  <si>
    <t>Il est en voyage</t>
  </si>
  <si>
    <t>Ma demandé de le recontacter pour voir</t>
  </si>
  <si>
    <t xml:space="preserve">Ma demande de repasser
Nb: j'ai pas pu  aller dans les autres commerçants a cause des eaux sale </t>
  </si>
  <si>
    <t>Il veut essayer un carton d réfresh</t>
  </si>
  <si>
    <t>SoGEcAl SARL</t>
  </si>
  <si>
    <t>Commande non livré</t>
  </si>
  <si>
    <t>TAPHA MBOW</t>
  </si>
  <si>
    <t>Il lui reste du café stick Refraish en quantité indéterminée il y a environ 1 semaine</t>
  </si>
  <si>
    <t>Il ne vend pas de café et du lait en poudre</t>
  </si>
  <si>
    <t>Il lui reste 5 cartons Refraish stick sur son stock</t>
  </si>
  <si>
    <t>Il se plaind de sa commande non livré depuis longtemp</t>
  </si>
  <si>
    <t>Il lui reste 22 cartons sur les 25 que je lui avait vendu</t>
  </si>
  <si>
    <t>Il se plaind du retard de sa commande de 13 cartons café stick Altimo</t>
  </si>
  <si>
    <t>Il va passer commande cette semaine</t>
  </si>
  <si>
    <t>Il lui reste 22 cartons café stick Refraish sur le stock que je lui avait vendu</t>
  </si>
  <si>
    <t>Il lui reste 6 cartons café stick et du café pot 50g et 200g en stock indéterminé</t>
  </si>
  <si>
    <t>Il lui reste 3 cartons café stick Refraish sur les 5 cartons que je lui avait vendu</t>
  </si>
  <si>
    <t>Il achéte chez Harati à Dakar</t>
  </si>
  <si>
    <t>NDÉYE MARÉME</t>
  </si>
  <si>
    <t>Matar</t>
  </si>
  <si>
    <t>Il connaît non produit il veut essayer mais il ma dit d passé Une notre fois</t>
  </si>
  <si>
    <t>Il reste 5 carton de réfresh</t>
  </si>
  <si>
    <t>Elhaj</t>
  </si>
  <si>
    <t>Bobo Diallo</t>
  </si>
  <si>
    <t>Sakina Distribution suARL</t>
  </si>
  <si>
    <t>Tapha</t>
  </si>
  <si>
    <t xml:space="preserve">Ras </t>
  </si>
  <si>
    <t xml:space="preserve">BARRY </t>
  </si>
  <si>
    <t xml:space="preserve">A commandé 25 carton de refraish non livré </t>
  </si>
  <si>
    <t xml:space="preserve">Ses clients a lui ne connaissent pas encore nos produits </t>
  </si>
  <si>
    <t xml:space="preserve">Zakaria </t>
  </si>
  <si>
    <t xml:space="preserve">Il lui reste du stock de janus </t>
  </si>
  <si>
    <t>Siradio  Barry</t>
  </si>
  <si>
    <t>C'EST  BIEN</t>
  </si>
  <si>
    <t>Liu dit on  regarde nos livraisons</t>
  </si>
  <si>
    <t>Memedou  Ba</t>
  </si>
  <si>
    <t>Que les problèmes sur les livraisons</t>
  </si>
  <si>
    <t>liu attend son commande depuis le 25  juin 50g carton de  referais</t>
  </si>
  <si>
    <t>Billo salle</t>
  </si>
  <si>
    <t>liu  est sorti</t>
  </si>
  <si>
    <t>Omar Ndaiye</t>
  </si>
  <si>
    <t>Ismiala</t>
  </si>
  <si>
    <t>Li va m'appeler pour essayer nos produits</t>
  </si>
  <si>
    <t>Abdoulaye  Diallo</t>
  </si>
  <si>
    <t>Le café stick  est trop lent</t>
  </si>
  <si>
    <t>Abadou  Diallo</t>
  </si>
  <si>
    <t>Kalé Cole</t>
  </si>
  <si>
    <t>Lui  reste du commande</t>
  </si>
  <si>
    <t>Amedou</t>
  </si>
  <si>
    <t>Liu reste 1 carton</t>
  </si>
  <si>
    <t>Salle  Pikine</t>
  </si>
  <si>
    <t>Gueule Tapée</t>
  </si>
  <si>
    <t>Il dit que la rotation du café janus est trop lente chez lui.il avait 5cartons altimo stick depuis 3 semaines c'est pas encore fini</t>
  </si>
  <si>
    <t>Amadou Oury Diallo</t>
  </si>
  <si>
    <t>Il demande de lui apporter un carton de lait 18g il va essayer avant de s'engager pour une grande quantité</t>
  </si>
  <si>
    <t>Il attend seulement l'évaporé kamlac</t>
  </si>
  <si>
    <t>Zac Mbao</t>
  </si>
  <si>
    <t xml:space="preserve">Il veut essayer les pots de 100 g mais dit que c'est chairs </t>
  </si>
  <si>
    <t xml:space="preserve">AMADOU Bâ </t>
  </si>
  <si>
    <t xml:space="preserve">DJIBRIL Traoré </t>
  </si>
  <si>
    <t xml:space="preserve">Il va m'appeler pour commender les pots de Altimo </t>
  </si>
  <si>
    <t xml:space="preserve">AMADOU Diallo </t>
  </si>
  <si>
    <t xml:space="preserve">Le magasin était ferme </t>
  </si>
  <si>
    <t xml:space="preserve">Il connaît nos produits mais il a pris mon numéro pour en cas de besoin </t>
  </si>
  <si>
    <t>Madame Barry</t>
  </si>
  <si>
    <t xml:space="preserve">J'ai trouvé la patronne que 2 fois mais elle ne vient pas souvent </t>
  </si>
  <si>
    <t xml:space="preserve">Nos produits commence à l'intéressé il a pris nom numéro pour en discuter avec son père </t>
  </si>
  <si>
    <t xml:space="preserve">Thierno Diallo </t>
  </si>
  <si>
    <t xml:space="preserve">Son collègue avec qui discuter n'était pas présent </t>
  </si>
  <si>
    <t>Il a commandé le stick pour essayage</t>
  </si>
  <si>
    <t>il viend de passer sa 1ere commande</t>
  </si>
  <si>
    <t>Il a terminŕ son stock de café stick c'est just qu'il n'a pas assez d'argent pour commander</t>
  </si>
  <si>
    <t>Il vendais du Nescafé et du lait mais il a arrété vu que sa ne marchait pas chez lui a cause de SUPECO</t>
  </si>
  <si>
    <t>Il lui reste du café stick Altimo en stock indéterminé sur les 25 livrés</t>
  </si>
  <si>
    <t>A chak il dit qu'il va essayer il attend que ses qui lui demande le produit</t>
  </si>
  <si>
    <t>Il ne vend pas de café ou de lait</t>
  </si>
  <si>
    <t>Il avait comandé 2 cartons café sticks Altimo qui ne sont toujours pas livré</t>
  </si>
  <si>
    <t>Il lui reste du café stick Refraish en quantité indéterminé</t>
  </si>
  <si>
    <t>Il lui reste 16 cartons café stick Refraish sur les 50 cartons que je lui avait livré il y a environ 20 jours</t>
  </si>
  <si>
    <t>Il a demandé le café altimo 200g je l'ai communiqué le prix mais dit que c'est trop chère et je l'ai propré le refraish 200g il a dit qu'il me contactera en cas de besoin</t>
  </si>
  <si>
    <t>Hamed</t>
  </si>
  <si>
    <t>Il a dit pour le café il préfère le ginny</t>
  </si>
  <si>
    <t>Épicerie Thiaba Diouf</t>
  </si>
  <si>
    <t>Autres</t>
  </si>
  <si>
    <t>Épicerie</t>
  </si>
  <si>
    <t>Je l'ai rencontré aujourd'hui et il a le café refraish 200g et le lait cowmilk le pot en poudre mais finalement on a échangé de numéro</t>
  </si>
  <si>
    <t>Il a dit qu'il veut mais n'a pas d'argent pour l'instant</t>
  </si>
  <si>
    <t>Il a nos produit car il est servi par Ousmane</t>
  </si>
  <si>
    <t>Cheikh</t>
  </si>
  <si>
    <t>Il demande juste pourquoi nos prix sont aussi chère par rapport au prix du marché des autres produits</t>
  </si>
  <si>
    <t>Il demande toujours le lait évaporé kamlac</t>
  </si>
  <si>
    <t>Il demande toujours son café altimo 1,5g</t>
  </si>
  <si>
    <t>Il demande si le contenu du sachet altimo 150g et les pots sont les même car ces clients lui bombardent de demande sur le sachet</t>
  </si>
  <si>
    <t>Il veut 2 cartons de pot 200g à 19000f</t>
  </si>
  <si>
    <t>Al mountaha</t>
  </si>
  <si>
    <t>Momodou Ba</t>
  </si>
  <si>
    <t xml:space="preserve">Celui qui commende les produits n'es pas présent </t>
  </si>
  <si>
    <t>Saloum saloum</t>
  </si>
  <si>
    <t xml:space="preserve">Il a nos produits </t>
  </si>
  <si>
    <t>Ligueye Fayeku</t>
  </si>
  <si>
    <t xml:space="preserve">Il va programmer pour essayer les pots </t>
  </si>
  <si>
    <t xml:space="preserve">Mohamed Dian Diallo </t>
  </si>
  <si>
    <t xml:space="preserve">Il avait commender 25 cartons refraich stick et dit aujourd'hui qu il est un peu occupé 
Il va m'appeler si il est disponible </t>
  </si>
  <si>
    <t xml:space="preserve">Dramé </t>
  </si>
  <si>
    <t xml:space="preserve">Pour les pots il lui reste </t>
  </si>
  <si>
    <t xml:space="preserve">Cheikh Ane </t>
  </si>
  <si>
    <t xml:space="preserve">Il n'a pas commencé à vendre nos produits il veut qu'on lui fasse un dépôt de vente </t>
  </si>
  <si>
    <t xml:space="preserve">Il avait commender 10cartons 50g et 5 cartons 200g pas livré 
Il a acheté le café jiny </t>
  </si>
  <si>
    <t xml:space="preserve">Mohamed camara </t>
  </si>
  <si>
    <t xml:space="preserve">Il est sorti mais il a fini son stock de refraich stick </t>
  </si>
  <si>
    <t xml:space="preserve">El Hadj </t>
  </si>
  <si>
    <t xml:space="preserve">Celui qui passe les commandes n es pas présent </t>
  </si>
  <si>
    <t xml:space="preserve">Il avait commender 25 cartons de refraich stick non livré </t>
  </si>
  <si>
    <t xml:space="preserve">Il lui reste des café refraich stick </t>
  </si>
  <si>
    <t xml:space="preserve">Baye  zalle salle </t>
  </si>
  <si>
    <t xml:space="preserve">li le reste des produits Li ma  di de attend </t>
  </si>
  <si>
    <t xml:space="preserve">liu ne connaissait non produits </t>
  </si>
  <si>
    <t xml:space="preserve">Mbaye  Diop </t>
  </si>
  <si>
    <t xml:space="preserve">liu demande le kamlac évaporé </t>
  </si>
  <si>
    <t xml:space="preserve">Atout  Ndaiye </t>
  </si>
  <si>
    <t xml:space="preserve">liu  voulait le consacrer  mais il m'a dit c'est tros chére </t>
  </si>
  <si>
    <t xml:space="preserve">Chekeh  </t>
  </si>
  <si>
    <t xml:space="preserve">liu me demande le kamlac </t>
  </si>
  <si>
    <t xml:space="preserve">Fallou kebe </t>
  </si>
  <si>
    <t>Mor tala</t>
  </si>
  <si>
    <t xml:space="preserve"> Li le reste  une autre produit mais  quand  c'est  fini Li va faire son commande sur  istisk </t>
  </si>
  <si>
    <t xml:space="preserve">liu à acheter le produit  dans le coccinelle qui  s'avère vandui le produit 50 carton  Altimo </t>
  </si>
  <si>
    <t xml:space="preserve">lamarana </t>
  </si>
  <si>
    <t>Alune Ndiaye</t>
  </si>
  <si>
    <t>Il lui reste de stock</t>
  </si>
  <si>
    <t>Il a dit qu'il ne voit pas encore fréquemment le produit dans le marché donc il préfère attendre mais il a demandé le cowmilk</t>
  </si>
  <si>
    <t>Il a dit que la vente des pots est plus rapide que le stick</t>
  </si>
  <si>
    <t>Il a dit que son stock reste</t>
  </si>
  <si>
    <t>Il a demandé le café good énergie</t>
  </si>
  <si>
    <t>Il est parti en voyage</t>
  </si>
  <si>
    <t>Il n'est jamais présent d'habitude je l'appel par téléphone mais son assistante dit qu'il préfère les autres produits car ils sont moins chère que les nôtres</t>
  </si>
  <si>
    <t xml:space="preserve">Il dit de repasser la semaine prochaine </t>
  </si>
  <si>
    <t xml:space="preserve">Il lui reste de stock </t>
  </si>
  <si>
    <t>Abdou Karim</t>
  </si>
  <si>
    <t>Il dit de repasser la prochaine fois</t>
  </si>
  <si>
    <t>Il dit qu'il a un stock d'autres produit que les nôtres</t>
  </si>
  <si>
    <t>Mbaye Gningue</t>
  </si>
  <si>
    <t>Il a dit que son café reste</t>
  </si>
  <si>
    <t>Bilal Fall</t>
  </si>
  <si>
    <t>Il dit qu'il ne vend pas nos produit</t>
  </si>
  <si>
    <t>Il vas commander ultérieurement</t>
  </si>
  <si>
    <t xml:space="preserve">Il dit que nos produits sont chers </t>
  </si>
  <si>
    <t xml:space="preserve">Bathie </t>
  </si>
  <si>
    <t xml:space="preserve">Baye sy </t>
  </si>
  <si>
    <t>Dieuppeul Derkle</t>
  </si>
  <si>
    <t xml:space="preserve">Tijara zakhaalam </t>
  </si>
  <si>
    <t xml:space="preserve">Tntn Sarr </t>
  </si>
  <si>
    <t xml:space="preserve">Qu'il y réfléchir </t>
  </si>
  <si>
    <t xml:space="preserve">Ma Ndiaye </t>
  </si>
  <si>
    <t xml:space="preserve">Amadou </t>
  </si>
  <si>
    <t>Le patron qui passe les commandes n'était pas encore arrivé</t>
  </si>
  <si>
    <t>Il dit qu'il lui reste du stock d'autres cafés</t>
  </si>
  <si>
    <t>Il a le janus pot 50g et dit que</t>
  </si>
  <si>
    <t>MAMDOU DIA</t>
  </si>
  <si>
    <t>NDEYE MARÉME DIOP</t>
  </si>
  <si>
    <t>Elle viend de prendre ses 2 produits pour essayage</t>
  </si>
  <si>
    <t xml:space="preserve">Moustapha  seye </t>
  </si>
  <si>
    <t xml:space="preserve">liu attend son commande  depuis le 27 juin 25 carton de Altimo </t>
  </si>
  <si>
    <t xml:space="preserve"> Khadim  séne </t>
  </si>
  <si>
    <t xml:space="preserve">Je l'est venduit un carton Altimo pour essayer. Il a dit que il veut prendre 25 plus ➕ 1 pour Essayer  si sa mache il dit qu'il prendrai plus mes il le fera déposer vente </t>
  </si>
  <si>
    <t xml:space="preserve">liu attend son commande depuis  le 27 il n'a reçu le commande et il aest parti chez Ariti  et lui a vendu 27 carton 
S'il vous plaît aidez nous sur les livresion S'IL le faut on vas perdre n.on clients </t>
  </si>
  <si>
    <t xml:space="preserve">liu attend les  livréson pour  faire son commande </t>
  </si>
  <si>
    <t>Mane  gor</t>
  </si>
  <si>
    <t xml:space="preserve">liu  dit que le  kafe est trop lent chez  lui </t>
  </si>
  <si>
    <t xml:space="preserve">Mouhamet  Daikhoumpa </t>
  </si>
  <si>
    <t xml:space="preserve">J'ai  livré  50 carton de Altimo </t>
  </si>
  <si>
    <t xml:space="preserve">   Le patron est parti </t>
  </si>
  <si>
    <t xml:space="preserve"> Korka </t>
  </si>
  <si>
    <t xml:space="preserve">Kawe  ABDOU </t>
  </si>
  <si>
    <t xml:space="preserve">liu attend son commande pour essayer </t>
  </si>
  <si>
    <t xml:space="preserve">Issa  Diallo </t>
  </si>
  <si>
    <t xml:space="preserve">Son stock  est fini mais il est parti en voyage dans  kel que  jour  liva rentre </t>
  </si>
  <si>
    <t>C'est son frère qui passe les commandes et il n'est pas là ces temps-ci</t>
  </si>
  <si>
    <t>C'est son frère qui passe les commandes mais il est en déménagement ces temps-ci</t>
  </si>
  <si>
    <t>Il est en déménagement ces temps-ci il n'est pas disponible.son gérant me demande de revenir prochainement</t>
  </si>
  <si>
    <t>Elle est en congé</t>
  </si>
  <si>
    <t>Va rappeler en de besoin</t>
  </si>
  <si>
    <t>Il a commandé refraish depuis 5 semaines c'est pas livré.si la livraison tarde encore il va recommencer à aller  chez Haraty.
Merci</t>
  </si>
  <si>
    <t>Ahrone</t>
  </si>
  <si>
    <t>Il veut essayer mais il ma dit d passé Une notre fois</t>
  </si>
  <si>
    <t>Youga</t>
  </si>
  <si>
    <t>Boubacar Barry</t>
  </si>
  <si>
    <t>Khassa Diop</t>
  </si>
  <si>
    <t>Alfa daillo</t>
  </si>
  <si>
    <t>Laye béye</t>
  </si>
  <si>
    <t xml:space="preserve">Il sait plaie du retardement des livraisons </t>
  </si>
  <si>
    <t xml:space="preserve">Il a commandé 1 carton refraish pour essayer si sa marche là-bas </t>
  </si>
  <si>
    <t xml:space="preserve">Omar </t>
  </si>
  <si>
    <t xml:space="preserve">Le toro </t>
  </si>
  <si>
    <t xml:space="preserve">Il dit que nos produits sont inconnu de ses clients </t>
  </si>
  <si>
    <t xml:space="preserve">Qu'il attend que ses clients passent commende d'abord </t>
  </si>
  <si>
    <t xml:space="preserve">Il est en voyage </t>
  </si>
  <si>
    <t xml:space="preserve">Il lui reste du stock </t>
  </si>
  <si>
    <t xml:space="preserve">Cherif </t>
  </si>
  <si>
    <t xml:space="preserve">Groupe Agricole commercial </t>
  </si>
  <si>
    <t xml:space="preserve">Il a les pots de 50 g et dit que c'est lent </t>
  </si>
  <si>
    <t xml:space="preserve">Niang et frère </t>
  </si>
  <si>
    <t xml:space="preserve">Ils ont en inventaire </t>
  </si>
  <si>
    <t>Il se repose</t>
  </si>
  <si>
    <t>Il veut le lait concentré mais dit que c'est chairs il paye 25000</t>
  </si>
  <si>
    <t>PMG</t>
  </si>
  <si>
    <t xml:space="preserve">D'envoyer les produits par Whatsapp </t>
  </si>
  <si>
    <t>Mbacké ngom</t>
  </si>
  <si>
    <t xml:space="preserve">Thierno ka </t>
  </si>
  <si>
    <t>Abdou Rahmane</t>
  </si>
  <si>
    <t>Il n'a plus de stick mais il a le 200g refraish</t>
  </si>
  <si>
    <t>Wakeur Alpha Thiombane</t>
  </si>
  <si>
    <t>Il attend toujours le café altimo</t>
  </si>
  <si>
    <t>Il a le café pot 200g servi par WAT</t>
  </si>
  <si>
    <t>Il a le Ginny et teranga en stock</t>
  </si>
  <si>
    <t>Mame Coumba Fall</t>
  </si>
  <si>
    <t>Elle a le lait évaporé kamlac dit que le produit est trop lent</t>
  </si>
  <si>
    <t>Moustapha Baldé</t>
  </si>
  <si>
    <t>Il avait demandé 5 cartons de refraish mais il a fini par demandé 2</t>
  </si>
  <si>
    <t>Il est servi par Abdourahmane mais dit que la vente n'est pas rapide</t>
  </si>
  <si>
    <t>Il lui reste 2 cartons café pot 200g</t>
  </si>
  <si>
    <t>Il a fini ses stock mais n'a pas assez d'argent pour renouveler ses stock</t>
  </si>
  <si>
    <t>Il ne vend pas de café</t>
  </si>
  <si>
    <t>THIERNO DIALLO</t>
  </si>
  <si>
    <t>Il a fini ses stock mais dit d'attendre la fin du mois pour avoir assez d'argent avant de passer commande</t>
  </si>
  <si>
    <t>Il a beuacoup de stock de Good energie en reste</t>
  </si>
  <si>
    <t>En partenariat avec Nescafé</t>
  </si>
  <si>
    <t>Il a acheté du café pot chez les TATA</t>
  </si>
  <si>
    <t>Il veut passer commande mais n'a pas assez d'argent</t>
  </si>
  <si>
    <t xml:space="preserve">Il avait commender 10 cartons refraich stick </t>
  </si>
  <si>
    <t>Halil</t>
  </si>
  <si>
    <t xml:space="preserve">Il lui reste des café pots </t>
  </si>
  <si>
    <t xml:space="preserve">Il connaît nos produits mais dit qu'il lui reste d'autres produits </t>
  </si>
  <si>
    <t xml:space="preserve">Il a nos café refraich stick mais dit que il va essayer les pots de 50 g </t>
  </si>
  <si>
    <t xml:space="preserve">Il dit que nos pots de d'Altimo sont chaires </t>
  </si>
  <si>
    <t xml:space="preserve">Ramadane </t>
  </si>
  <si>
    <t xml:space="preserve">Il était sortie </t>
  </si>
  <si>
    <t>Il achète la plupart des produits chez boubacar</t>
  </si>
  <si>
    <t xml:space="preserve">Il achète par un cartons </t>
  </si>
  <si>
    <t>Ibourama Diallo</t>
  </si>
  <si>
    <t>Commande Aujourd'hui non livré</t>
  </si>
  <si>
    <t>Il lui reste du temps</t>
  </si>
  <si>
    <t>Aliy</t>
  </si>
  <si>
    <t xml:space="preserve">Mamadou Diallo </t>
  </si>
  <si>
    <t xml:space="preserve">Ma demande donner RV a mercredi </t>
  </si>
  <si>
    <t xml:space="preserve">Baye Diouf </t>
  </si>
  <si>
    <t xml:space="preserve">Elage </t>
  </si>
  <si>
    <t xml:space="preserve">Li liu reste des  carton  le kafe stick est trop  lent </t>
  </si>
  <si>
    <t>liu  acheter le kafe chez arati</t>
  </si>
  <si>
    <t xml:space="preserve">Khassim  Diallo </t>
  </si>
  <si>
    <t xml:space="preserve">liu dit que non prix est trop cher liu  préfère  acheter le kafe chez arati </t>
  </si>
  <si>
    <t xml:space="preserve">Li dit que le kafe  pots est trop lent chez   liu </t>
  </si>
  <si>
    <t xml:space="preserve">Moustapha  Ba </t>
  </si>
  <si>
    <t xml:space="preserve">Le  patron est sorti </t>
  </si>
  <si>
    <t xml:space="preserve">Ahmet  Diallo </t>
  </si>
  <si>
    <t xml:space="preserve">lui que je repasser une autre semaine </t>
  </si>
  <si>
    <t xml:space="preserve">Diallo </t>
  </si>
  <si>
    <t xml:space="preserve">Liu mes demandes  le kamlac </t>
  </si>
  <si>
    <t>La commande a pris trop de temps avant d'être livrée</t>
  </si>
  <si>
    <t>Sori Diallo</t>
  </si>
  <si>
    <t xml:space="preserve">Il veut essayer d'abord </t>
  </si>
  <si>
    <t>Abala Diallo</t>
  </si>
  <si>
    <t>Cheikh Gaye</t>
  </si>
  <si>
    <t>Goma 5</t>
  </si>
  <si>
    <t>Reta</t>
  </si>
  <si>
    <t>Thiéno kamté</t>
  </si>
  <si>
    <t>Gomate 25</t>
  </si>
  <si>
    <t>Matar Geuye</t>
  </si>
  <si>
    <t>Chéikh</t>
  </si>
  <si>
    <t>Meguétte</t>
  </si>
  <si>
    <t>Reta 16atimo</t>
  </si>
  <si>
    <t>CPm</t>
  </si>
  <si>
    <t xml:space="preserve">liu m'avait commander 3carton de Altimo  mais  je suis obligé  prendre 3carton chez  cale Cole pour le  livre </t>
  </si>
  <si>
    <t xml:space="preserve">La patron est sorti </t>
  </si>
  <si>
    <t>Cirahio</t>
  </si>
  <si>
    <t xml:space="preserve">liu attend son commande depuis la semaine passé 25carton de referais </t>
  </si>
  <si>
    <t xml:space="preserve">Yerno  Diallo </t>
  </si>
  <si>
    <t xml:space="preserve">liu à commande 10carton de Altimo depuis la semaine passé </t>
  </si>
  <si>
    <t xml:space="preserve"> Li attend son commande </t>
  </si>
  <si>
    <t xml:space="preserve">Omar Ndaiye </t>
  </si>
  <si>
    <t xml:space="preserve">liu dit que je repasser </t>
  </si>
  <si>
    <t xml:space="preserve">Abdou laye  Diallo </t>
  </si>
  <si>
    <t xml:space="preserve">liu attend son commande depuis samane </t>
  </si>
  <si>
    <t xml:space="preserve">gallé  Cole </t>
  </si>
  <si>
    <t xml:space="preserve">Le kafe est toure lent pour  lui </t>
  </si>
  <si>
    <t xml:space="preserve">Memedou Diallo </t>
  </si>
  <si>
    <t xml:space="preserve"> Salles  pikine </t>
  </si>
  <si>
    <t xml:space="preserve">Memedou   Ba </t>
  </si>
  <si>
    <t xml:space="preserve">lui  m'avez commande25 carton de referais début la semaine passé </t>
  </si>
  <si>
    <t xml:space="preserve">liu attend son commande depuis 2 semaines 50 carton de referais </t>
  </si>
  <si>
    <t>Qu'il lui reste du stock de janus qu'il n'arrive pas à écouler</t>
  </si>
  <si>
    <t>Qu'il lui reste du stock</t>
  </si>
  <si>
    <t>Qu'elle importe ses propres produits</t>
  </si>
  <si>
    <t>Le patron est absent</t>
  </si>
  <si>
    <t xml:space="preserve">Le patron était absent mais je l'ai envoyé les photos des produits par WhatsApp </t>
  </si>
  <si>
    <t>N'ont pas encore commencé à vendre nos produits</t>
  </si>
  <si>
    <t>Il a un stock de café et lait d'autres marques et la rotation est lente chez lui</t>
  </si>
  <si>
    <t>Il veut montrer les images des produits à son patron avant de faire sa commande</t>
  </si>
  <si>
    <t>Il attend l'évaporé kamlac.
Pour le café il est toujours en réflexion</t>
  </si>
  <si>
    <t>Il a d'autres produit que les nôtres</t>
  </si>
  <si>
    <t>Momar Seck</t>
  </si>
  <si>
    <t>Il a notre café pot 200g</t>
  </si>
  <si>
    <t>Mor Seck</t>
  </si>
  <si>
    <t>Il a dit qu'il a nos produits en stock</t>
  </si>
  <si>
    <t>Béckaye</t>
  </si>
  <si>
    <t>Il était intéressé par le café altimo stick les pots de lait évaporé</t>
  </si>
  <si>
    <t>Mballo Séye</t>
  </si>
  <si>
    <t>Il dit qu'il a le stick en stock</t>
  </si>
  <si>
    <t>Il a dit qu'il va appeler en cas de besoin</t>
  </si>
  <si>
    <t>Il est servi par Ndiaye et frères</t>
  </si>
  <si>
    <t>Il vend d'autres produit que les nôtres</t>
  </si>
  <si>
    <t>Cheikh Seck</t>
  </si>
  <si>
    <t>Il dit qu'il a d'autres produits en stock</t>
  </si>
  <si>
    <t>Fallou Sylla</t>
  </si>
  <si>
    <t>Il a le pot 200g et le stick</t>
  </si>
  <si>
    <t>Il dit qu'il veut 2 cartons de refraish</t>
  </si>
  <si>
    <t>Mouhamed Ba</t>
  </si>
  <si>
    <t>Il est intéressé par les pots altimo mais dit de diminuer le prix</t>
  </si>
  <si>
    <t>Magueye</t>
  </si>
  <si>
    <t>Il n'était pas présent mais il a les pots 200g</t>
  </si>
  <si>
    <t>Woury</t>
  </si>
  <si>
    <t xml:space="preserve">Il préfère acheter les produits dans les marchés </t>
  </si>
  <si>
    <t xml:space="preserve">Il est sorti </t>
  </si>
  <si>
    <t>El hadj</t>
  </si>
  <si>
    <t xml:space="preserve">Il connaît nos produits et il les achète moyen chairs </t>
  </si>
  <si>
    <t xml:space="preserve">Il avait commender 5 cartons pour essayer mais j'ai pas trouvé le patron </t>
  </si>
  <si>
    <t xml:space="preserve">Cissé </t>
  </si>
  <si>
    <t xml:space="preserve">Il avait commender café refraich 20 et 30 Altimo pas encore livré </t>
  </si>
  <si>
    <t>Oumar sy</t>
  </si>
  <si>
    <t xml:space="preserve">Il achète le café a Dakar et pour les pots il vend les pots teranga et Nescafé </t>
  </si>
  <si>
    <t>Samba bah</t>
  </si>
  <si>
    <t xml:space="preserve">Il veut essayer le lait en poudre kamlac mais dit qu'il va en discuter avec son patron </t>
  </si>
  <si>
    <t xml:space="preserve">Sanou </t>
  </si>
  <si>
    <t xml:space="preserve">Il lui reste 3 cartons 200g </t>
  </si>
  <si>
    <t xml:space="preserve">Mohamed </t>
  </si>
  <si>
    <t xml:space="preserve">C'est Samba qui lui est donné de refraich </t>
  </si>
  <si>
    <t>Il n'a pas ouvert</t>
  </si>
  <si>
    <t>Ne vend que Nescafé</t>
  </si>
  <si>
    <t>YERIM DIALLO</t>
  </si>
  <si>
    <t>Il dit qu'il va essayer plutard</t>
  </si>
  <si>
    <t>Il veut essayer le café stick Refraish 2 cartons et je lui ai dit de prendre 2 cartons chez mon client Matar Ly qui lui vend souvent des produits</t>
  </si>
  <si>
    <t>Il avait commandé 2 cartons café stick Altimo</t>
  </si>
  <si>
    <t xml:space="preserve">Il lui reste 5 cartons café stick Refraish sur les 50 que je lui avait vendu </t>
  </si>
  <si>
    <t>Io lui reste 13 cartons café stick Refraish sur les 100 que je lui avait vendu, 16 cartons café pot 50g et 6 cartons café pot 200g</t>
  </si>
  <si>
    <t xml:space="preserve">ABDALLAH </t>
  </si>
  <si>
    <t>Il lui reste 4 cartons café stick Refraish, 6 cartons café stick Altimo, 7 cartons café pot 200g, 5 cartons café pot 50g</t>
  </si>
  <si>
    <t>Dis qu'il va me faire un retour après</t>
  </si>
  <si>
    <t>WOURY BA</t>
  </si>
  <si>
    <t>Il se plaind de sa commande de 100 cartons non livré</t>
  </si>
  <si>
    <t>Dis qu'il va me contacter une fois qu'il aura pris sa décision</t>
  </si>
  <si>
    <t>Il dist qu'il veut encore du stock de café stick mais n'a pas assez d'argent</t>
  </si>
  <si>
    <t>En partenariat avec Nestlé</t>
  </si>
  <si>
    <t>Il ne vend plus de café et du lait</t>
  </si>
  <si>
    <t>Il lui reste 20 cartons café stick Altimo sur les 25 que je lui avait vendu</t>
  </si>
  <si>
    <t>Qu'il aimerait un service plus rapide</t>
  </si>
  <si>
    <t>Qu'il n'arrive pas à écouler le café qu'il avait acheté chez les promoteurs</t>
  </si>
  <si>
    <t>Qu'il lui reste quelques boîtes encore</t>
  </si>
  <si>
    <t>Serigne</t>
  </si>
  <si>
    <t xml:space="preserve">Alssane  Ba </t>
  </si>
  <si>
    <t xml:space="preserve">liu  reste du produit </t>
  </si>
  <si>
    <t xml:space="preserve">Le kafe est toure lent pour lui </t>
  </si>
  <si>
    <t xml:space="preserve">Modou  sall </t>
  </si>
  <si>
    <t xml:space="preserve">li liu reste  quelque  carton de kafe istisk  refrains </t>
  </si>
  <si>
    <t xml:space="preserve">Moustapha  Daow </t>
  </si>
  <si>
    <t xml:space="preserve">liu à le 200g et le 50g sa reste </t>
  </si>
  <si>
    <t xml:space="preserve">Lui dit  que Li va faire son commande </t>
  </si>
  <si>
    <t xml:space="preserve">Lamine  Diop </t>
  </si>
  <si>
    <t xml:space="preserve">Il a nos produits mais son patron les achète a Dakar </t>
  </si>
  <si>
    <t xml:space="preserve">Il avait commender 5 cartons de Altimo et pour les pots il dit qu'il vend que Nescafé et teranga </t>
  </si>
  <si>
    <t xml:space="preserve">Il a nos pots de café refraich il veut essayer le café refraich stick </t>
  </si>
  <si>
    <t xml:space="preserve">Il avait commender 25 cartons de refraich stick </t>
  </si>
  <si>
    <t xml:space="preserve">Cheikh Baldé </t>
  </si>
  <si>
    <t xml:space="preserve">Il a les pots qu'il a acheté avec les promoteurs </t>
  </si>
  <si>
    <t>ABOU sow</t>
  </si>
  <si>
    <t>Il avait achète les pot 200g pour essayer mais il lui reste jusqu'à présent 6cartons sur 13depuis juin t</t>
  </si>
  <si>
    <t xml:space="preserve">Il a nos produits refraich et il veut essayer les pots de Altimo </t>
  </si>
  <si>
    <t xml:space="preserve">Tonton Kane </t>
  </si>
  <si>
    <t xml:space="preserve">C'est Boubacar qui lui vend les produits </t>
  </si>
  <si>
    <t xml:space="preserve">MACTAR </t>
  </si>
  <si>
    <t xml:space="preserve">Il lui reste des café refraich stick mais a vrai dire il ne sait pas combien et pour les pots d'Altimo il dit que c'est chairs par rapport à nos concurrents et surtout le pot 50 g Altimo </t>
  </si>
  <si>
    <t xml:space="preserve">Depuis l'augmentation du prix il n'a pas acheté </t>
  </si>
  <si>
    <t xml:space="preserve">DJIBRIL laye </t>
  </si>
  <si>
    <t>MOUSTAPHA MBOW</t>
  </si>
  <si>
    <t>Il reste lui reste du café stick Refraish en quantité indéterminé sur les 25 que je lui avait vendu</t>
  </si>
  <si>
    <t>Il lui reste 3 cartons café stick Refraish sur les 25 que je lui avait vendu</t>
  </si>
  <si>
    <t>Il lui reste 21 cartons café stick Refraish sur les 21 que je lui avait vendu</t>
  </si>
  <si>
    <t>Il lui restz 22 cartons café stick Refraiqh sur les 22 que je lui avait vendu par contre il se plaind de sa commande de café stick Altimo non livrée</t>
  </si>
  <si>
    <t>Il se plaind de sa commande non livrée</t>
  </si>
  <si>
    <t>Il lui reste 2 cartons café pot 200g vendu par les promotteurs</t>
  </si>
  <si>
    <t xml:space="preserve">Les promotteurs l'on vendu 10 cartons 50g Refraish et 5 cartons 200g Refraish, il lui reste 18 cartons café stick Refraish que je lui avait vendu, il pensait qu'acheté chez moi et les promotteurs c pareil </t>
  </si>
  <si>
    <t>Il a fini son stock de café stick et demande de le rappeler demain, pour les café pots il lui reste du stock en quantité indéterminée</t>
  </si>
  <si>
    <t>Achéte chez Harati</t>
  </si>
  <si>
    <t>NDEYE MAREME DIOP</t>
  </si>
  <si>
    <t>Il lui reste du café stick et du café pot en quantité indéterminée</t>
  </si>
  <si>
    <t>THIERNO SOW</t>
  </si>
  <si>
    <t>Il achéte chez Harati il a demadé de laisser mon numéro</t>
  </si>
  <si>
    <t>KSB</t>
  </si>
  <si>
    <t>Il achéte nos produit a Dakar avec des prix plus basses example le café stick Refraish a 25000 le cartons sans barême</t>
  </si>
  <si>
    <t>MOUSTAPHA BAKHDAD</t>
  </si>
  <si>
    <t>Il lui reste 3 cartons café stick Refraiqh sur les 25 que je lui avait vendu</t>
  </si>
  <si>
    <t>Seydou Baldé</t>
  </si>
  <si>
    <t>Il fera une commande pour mercredi</t>
  </si>
  <si>
    <t>Omar Fall</t>
  </si>
  <si>
    <t xml:space="preserve">Il le café refraish stick et les pots altimo 100 et 200g servi par ndiaye et frères </t>
  </si>
  <si>
    <t>Cheikh Bara</t>
  </si>
  <si>
    <t>S'il est près a commandé il va me contacté</t>
  </si>
  <si>
    <t>Il dit qu'il a toujours le stick mais quant-à les pots il y n'a d'autre en stock qu'il veut liquider pour pouvoir faire de commande</t>
  </si>
  <si>
    <t>Il a toujours les pots de refraish 200g mais son stick est presque fini mais son problème est l'encaissement dès la livraison</t>
  </si>
  <si>
    <t>Serigne khadim Ndiaye</t>
  </si>
  <si>
    <t xml:space="preserve">Il dit qu'il préfère d'acheter le café lido </t>
  </si>
  <si>
    <t xml:space="preserve">Il a demandé si le prix des pots 200g a t'il diminué </t>
  </si>
  <si>
    <t>Ndiaye et Frères</t>
  </si>
  <si>
    <t>Il a dit qu'on l'a déjà livré le café stick et l'altimo 100 et 200g</t>
  </si>
  <si>
    <t>Boubou Seye</t>
  </si>
  <si>
    <t>C'est son assistant qui était la mais dit que le produit en reste</t>
  </si>
  <si>
    <t>Il dit que le produit en reste</t>
  </si>
  <si>
    <t>Il n'était pas présent aujourd'hui</t>
  </si>
  <si>
    <t>Fallou Thiaw</t>
  </si>
  <si>
    <t>Il a demandé à savoir si le lait en poudre 25kg a t'il diminué</t>
  </si>
  <si>
    <t xml:space="preserve">Ok </t>
  </si>
  <si>
    <t xml:space="preserve">Memedou Ba </t>
  </si>
  <si>
    <t xml:space="preserve">liu  m'avait commander 1caton de referais pour essayer </t>
  </si>
  <si>
    <t>Li attend son commande depuis 27passe</t>
  </si>
  <si>
    <t xml:space="preserve">Matar Ndaiye </t>
  </si>
  <si>
    <t xml:space="preserve">Dama </t>
  </si>
  <si>
    <t xml:space="preserve">Son produit est fini  mais il est sorti </t>
  </si>
  <si>
    <t xml:space="preserve">son produit est fini Li voulait 5 carton de Altimo  mais je l'ai proposé 50 où bien 25 Li à di que je parle avec le patron </t>
  </si>
  <si>
    <t xml:space="preserve">Li attend son commande depuis 3 semaines pour essayer nos produits </t>
  </si>
  <si>
    <t xml:space="preserve">Khadim  séne </t>
  </si>
  <si>
    <t xml:space="preserve">Le bosse est sorti </t>
  </si>
  <si>
    <t xml:space="preserve">Babacar </t>
  </si>
  <si>
    <t>Je l'est livré 2carton de jiu lido</t>
  </si>
  <si>
    <t xml:space="preserve">Il avait commandé 10carton de refraish non livré </t>
  </si>
  <si>
    <t xml:space="preserve">Il lui reste quelques cartons de déménagement café janus </t>
  </si>
  <si>
    <t xml:space="preserve">Ma demande de repasser qu'il va parler avec son patron </t>
  </si>
  <si>
    <t xml:space="preserve">Qu'il lui reste du stock </t>
  </si>
  <si>
    <t xml:space="preserve">A dit qu'il va me rappeler </t>
  </si>
  <si>
    <t>Commande reçue</t>
  </si>
  <si>
    <t xml:space="preserve">Malick bah </t>
  </si>
  <si>
    <t xml:space="preserve">Il a besoin du café refraich </t>
  </si>
  <si>
    <t xml:space="preserve">Il a acheté le café lido </t>
  </si>
  <si>
    <t>Djili</t>
  </si>
  <si>
    <t xml:space="preserve">Il a nos café mais l'achate a Dakar ou gueguewaye </t>
  </si>
  <si>
    <t xml:space="preserve">Il a veut essayer le jue mais dit qu'il va m'appeler </t>
  </si>
  <si>
    <t xml:space="preserve">Il veut le café refraich stick et dit de l'appeler pour qu'il puisse passer sa commande </t>
  </si>
  <si>
    <t xml:space="preserve">Établissement wa salam </t>
  </si>
  <si>
    <t xml:space="preserve">Depuis qu'il a acheté 2 cartons de 50g refraich pour essayer il dit que l'écoulement est lend </t>
  </si>
  <si>
    <t xml:space="preserve">Mouhamed Bâ </t>
  </si>
  <si>
    <t xml:space="preserve">Il lui reste des café refraich et dit qu' il n'a pas conté le restant </t>
  </si>
  <si>
    <t xml:space="preserve">Adama Bâ </t>
  </si>
  <si>
    <t xml:space="preserve">Il n'a commencé à vendre nos produits </t>
  </si>
  <si>
    <t xml:space="preserve">Celui qui passe les commandes n'es pas présent </t>
  </si>
  <si>
    <t xml:space="preserve">Malado </t>
  </si>
  <si>
    <t xml:space="preserve">Il lui reste des café refraich </t>
  </si>
  <si>
    <t>Bada</t>
  </si>
  <si>
    <t xml:space="preserve">Il n'a pas d'argent </t>
  </si>
  <si>
    <t xml:space="preserve">Serigne fallou Dieng </t>
  </si>
  <si>
    <t xml:space="preserve">Il dit que l'écoulement des café refraich stick et lend </t>
  </si>
  <si>
    <t xml:space="preserve">Il dit de l'appeler si c'est disponible </t>
  </si>
  <si>
    <t xml:space="preserve">Aziz </t>
  </si>
  <si>
    <t xml:space="preserve"> Lui reste des café </t>
  </si>
  <si>
    <t>Sow Dix</t>
  </si>
  <si>
    <t xml:space="preserve">Il est nouveau et il a le café Altimo qu'il a acheté a gueguewaye </t>
  </si>
  <si>
    <t>Il a dit qu'on doit diminuer le lait de 25 kg et les pots altimo</t>
  </si>
  <si>
    <t>Asse</t>
  </si>
  <si>
    <t xml:space="preserve">Il veut le café refraish stick mais par contre pour le jus il ne vend que le Foster </t>
  </si>
  <si>
    <t>Il vas m'appeler en fin de semaine pour faire sa commande</t>
  </si>
  <si>
    <t>Moussa Cisse</t>
  </si>
  <si>
    <t xml:space="preserve">Il est servi par WAT </t>
  </si>
  <si>
    <t>Intéressé par les pots altimo mais dit qu'il faut diminuer</t>
  </si>
  <si>
    <t>Il est servi aussi par WAT</t>
  </si>
  <si>
    <t>Il dit que son stock sur d'autres produits reste toujours</t>
  </si>
  <si>
    <t>Servi par Abourahmane mais dit toujours que la vente est lent</t>
  </si>
  <si>
    <t xml:space="preserve">Il voulait 2 cartons refraish stick mais j'ai pas pu lui livrer car il le voulait à 26000 et que mes clients ne le vend pas à ce prix </t>
  </si>
  <si>
    <t>Mor Gueye</t>
  </si>
  <si>
    <t>RESTANT 2 CARTONS CAFÉ POT 200G REFRAI'SH</t>
  </si>
  <si>
    <t>Dame Gaye</t>
  </si>
  <si>
    <t>RESTANT CAFÉ REFRAI'SH STICK POT 200G
EN EFFET, C'EST MAMAN SAGNA QUI LUI AVAIT VENDU LE PRODUIT. J'AI EXPLIQUÉ AU BOUTIQUIER QUE SA BOUTIQUE FAIT PARTIE DE MA ZONE DE COUVERTURE</t>
  </si>
  <si>
    <t>Ousmane Sarr</t>
  </si>
  <si>
    <t>IL LUI RESTE UN 
STOCK DE GOUTTE ENERGIE MAIS, DÈS QU'IL AURA ÉCOULÉ LE PRODUIT IL VA NOUS CONTACTER</t>
  </si>
  <si>
    <t>Abdoulaye Dia</t>
  </si>
  <si>
    <t>RESTANT CAFÉ POT STICK REFRAI'SH 
C'EST MAMAN QUI L' AVAIT VENDU LE PRODUIT RAISON POUR LAQUELLE JE LUI AI LAISSÉ MES COORDONNEES POUR QU'IL FAIT SA COMMANDE DIRECTEMENT CHEZ MOI</t>
  </si>
  <si>
    <t>Aboubacry Djiby Sarr</t>
  </si>
  <si>
    <t>IL A DIT QU'IL NE VEND QUE LE PRODUIT NESCAFÉ N'EMPÊCHE IL  VA ESSAYER LE CAFÉ JANUS</t>
  </si>
  <si>
    <t>Ablaye Diallo</t>
  </si>
  <si>
    <t>IL A ÉCOULÉ TOUS LES PRODUITS STICK REFRAI'SH ET POTS 200G QUE JE LUI AVAIT VENDUS</t>
  </si>
  <si>
    <t>Yacine Diallo</t>
  </si>
  <si>
    <t>IL A FAIT UNE PAUSE SUR LA VENTE DES CAFÉS A CAUSE DE LA HAUSE DU PRIX JANUS</t>
  </si>
  <si>
    <t>Yoro Diagne</t>
  </si>
  <si>
    <t>A CAUSE DE LA HAUSSE DU PRIX CAFÉ JANUS ALTIMO, IL A DECIDÉ DE FAIRE UNE PAUSE</t>
  </si>
  <si>
    <t>Modou Fall</t>
  </si>
  <si>
    <t>C'EST UN NOUVEAU GROSSISTE IL NE VEND PAS POUR LE MOMENT LES PRODUITS LAIT ET CAFÉ</t>
  </si>
  <si>
    <t>Niang et frères</t>
  </si>
  <si>
    <t>IL A UN STOCK DE GOUTTE ENERGIE ET DU CAFÉ VALÉA</t>
  </si>
  <si>
    <t>Tapha Diop</t>
  </si>
  <si>
    <t>IL NE VEND QUE DU PRODUIT NESCAFÉ CAR IL A UN CONTRAT AVEC NESTLÉ</t>
  </si>
  <si>
    <t xml:space="preserve">Le café est très chairs et très difficile à écouler </t>
  </si>
  <si>
    <t>Wakeur Serigne Touba</t>
  </si>
  <si>
    <t>Il a fait une commande de 25 cartons 200g pour lundi</t>
  </si>
  <si>
    <t>Falo kebe</t>
  </si>
  <si>
    <t>liu  reste du produit</t>
  </si>
  <si>
    <t>Li dit que je repasser demain inchalah</t>
  </si>
  <si>
    <t>Atou  Ndiaye</t>
  </si>
  <si>
    <t>Li  est sorti</t>
  </si>
  <si>
    <t>Cechke</t>
  </si>
  <si>
    <t>Li dit que le kafe stick est trop lent mais Li me demande le kamlac</t>
  </si>
  <si>
    <t>Lamarana  Ba</t>
  </si>
  <si>
    <t>J'ai livré 1carton de 200g</t>
  </si>
  <si>
    <t>Liu attend son commande</t>
  </si>
  <si>
    <t>liu dit que je le livre  demain</t>
  </si>
  <si>
    <t>Jus Lido</t>
  </si>
  <si>
    <t xml:space="preserve">Omar Diallo </t>
  </si>
  <si>
    <t xml:space="preserve">Le patron était absent </t>
  </si>
  <si>
    <t xml:space="preserve">Djibril </t>
  </si>
  <si>
    <t xml:space="preserve">Mamadou </t>
  </si>
  <si>
    <t xml:space="preserve">Ma demande de repasser la semaine </t>
  </si>
  <si>
    <t xml:space="preserve">Willan </t>
  </si>
  <si>
    <t xml:space="preserve">Avait commandé 1 carton pot de janus </t>
  </si>
  <si>
    <t xml:space="preserve">Qu'il attend d'abord d'avoir des commandes de ses clients </t>
  </si>
  <si>
    <t>Wahape Diop</t>
  </si>
  <si>
    <t>Amadou Bah</t>
  </si>
  <si>
    <t>Il veut 25kg mais il ma dit c chère</t>
  </si>
  <si>
    <t>Il veut mais il ma dit d passé Une notre fois</t>
  </si>
  <si>
    <t>Bobo daillo</t>
  </si>
  <si>
    <t>Khdime siyla</t>
  </si>
  <si>
    <t>Baye</t>
  </si>
  <si>
    <t>Sodidalo SARL</t>
  </si>
  <si>
    <t>Il veut 1 carton d réfresh pour essayer</t>
  </si>
  <si>
    <t>Commande non livré 25carton de refraich+5 carton de 200g</t>
  </si>
  <si>
    <t>Abdallahi</t>
  </si>
  <si>
    <t>Le gérant m'a dit que le patron sera là le soir</t>
  </si>
  <si>
    <t>Il a vu les produits mais pour le moment il n'a pas encore commencé à les vendre</t>
  </si>
  <si>
    <t xml:space="preserve">Khadam seye </t>
  </si>
  <si>
    <t xml:space="preserve">Il avait commender 5 cartons de refraich stick mais dit qu'il patiente </t>
  </si>
  <si>
    <t xml:space="preserve">Il lui reste d'autres produits et veut veut le café refraich stick </t>
  </si>
  <si>
    <t xml:space="preserve">Aliou ba </t>
  </si>
  <si>
    <t xml:space="preserve">Il lui reste des pots de café </t>
  </si>
  <si>
    <t xml:space="preserve">Il lui reste des café refraich qu' il a acheté a </t>
  </si>
  <si>
    <t>Il dit que le patron n'était pas présent .</t>
  </si>
  <si>
    <t xml:space="preserve">Il lui reste des café refraich stick et pot qu' il a acheté pour essayer </t>
  </si>
  <si>
    <t xml:space="preserve">El Hadj Malick </t>
  </si>
  <si>
    <t>Il demande le stick refraish</t>
  </si>
  <si>
    <t>Il a demandé le lait évaporé kamlac</t>
  </si>
  <si>
    <t>Il ne vend pas non produits</t>
  </si>
  <si>
    <t>Il est fourni par Ndiaye</t>
  </si>
  <si>
    <t>Thierno Baldé</t>
  </si>
  <si>
    <t>Il vend d'autres produits que les nôtres</t>
  </si>
  <si>
    <t>Pour le café il vend que le produit Nescafé</t>
  </si>
  <si>
    <t>Khadim Samb</t>
  </si>
  <si>
    <t>Il n'est jamais présent mais son assistant dit de l'appeler</t>
  </si>
  <si>
    <t>Ngom et Frères</t>
  </si>
  <si>
    <t>Il a toujours nos produits livré par Ndiaye et frères</t>
  </si>
  <si>
    <t>Il a terminé ses stock de café et de lait mais il était absent il ya son frère la bas il ma demandé de l'appeler demain</t>
  </si>
  <si>
    <t>Se plaind de sa commande non livrée</t>
  </si>
  <si>
    <t>Il lui reste du café stick Altimo et du café pot 50g en quantité indéterminée</t>
  </si>
  <si>
    <t>DJILY SENE</t>
  </si>
  <si>
    <t>Il est en partenariat avec Good energie</t>
  </si>
  <si>
    <t>Dis de rapsser</t>
  </si>
  <si>
    <t>Il lui reste 2 cartons café pot 50g</t>
  </si>
  <si>
    <t xml:space="preserve">Ne vend pas de café et du lait </t>
  </si>
  <si>
    <t>Il a fini ses stocks de produit mais est absent aujourd'hui</t>
  </si>
  <si>
    <t xml:space="preserve">Il avait acheté du café stick Refraish chez mon grossiste partenaire Matar Ly </t>
  </si>
  <si>
    <t>Il déplore le retard de livraison parce que c'était un cas vraiment urgent .</t>
  </si>
  <si>
    <t>Khar Yalla</t>
  </si>
  <si>
    <t>Alimentation Générale</t>
  </si>
  <si>
    <t>Commande Aujourd'hui</t>
  </si>
  <si>
    <t>Seydou Diallo</t>
  </si>
  <si>
    <t>Il ma dit ke les produits sont chers</t>
  </si>
  <si>
    <t>Mbaye sey</t>
  </si>
  <si>
    <t>Ma demande de repasser 
Nb:j'avais RV avec lui mais il est toujours réticent à prendre nos produits car ils sont lents a écouler</t>
  </si>
  <si>
    <t>Il avait commandé 1 carton de refraish non livré encore</t>
  </si>
  <si>
    <t>Molado</t>
  </si>
  <si>
    <t>liu dit que  je repasser samene prochain</t>
  </si>
  <si>
    <t>Yerno</t>
  </si>
  <si>
    <t>Li dit que le kafe istisk est trop lent liu dit  demande le kamlac</t>
  </si>
  <si>
    <t>Souleymane  Dieme</t>
  </si>
  <si>
    <t>liu m'avait commander 1 carton de referais depuis  semaines  passée</t>
  </si>
  <si>
    <t>Gora</t>
  </si>
  <si>
    <t>liu  m'avait commander  le 200g et 50g</t>
  </si>
  <si>
    <t>Ablaye Mbaye</t>
  </si>
  <si>
    <t>En cas de besoin il va appeler</t>
  </si>
  <si>
    <t>Le chef n'était pas présent et j'ai tenté de le joindre mais ça ne passé pas</t>
  </si>
  <si>
    <t>Baldé et frère</t>
  </si>
  <si>
    <t>Il avait fait un commande et n'était pas livré mais depuis lors il est un peu retissant</t>
  </si>
  <si>
    <t>Sow et Frères</t>
  </si>
  <si>
    <t xml:space="preserve">Il a le produits </t>
  </si>
  <si>
    <t>Stapro.com SARL n2</t>
  </si>
  <si>
    <t>Il a dit qu'il ne voit jamais sa livraison quand il fait sa commande</t>
  </si>
  <si>
    <t>Sopey Nabi</t>
  </si>
  <si>
    <t>Il a dit qu'il a un stock de nos produits</t>
  </si>
  <si>
    <t xml:space="preserve">Abdou sow </t>
  </si>
  <si>
    <t>Il a fait sa commande mercredi.j'ai signalé la commande le jeudi 24juillet au superviseur parce que le client en avait besoin d'urgence.la commande devait être livrée au plutard le vendredi 25juillet mais la livraison n'a pas été faite et le client en a besoin d'urgence</t>
  </si>
  <si>
    <t>Abdou Diop</t>
  </si>
  <si>
    <t>Bassirou</t>
  </si>
  <si>
    <t>liu reste du produit</t>
  </si>
  <si>
    <t>Moustapha  thaim</t>
  </si>
  <si>
    <t>Abdou  Salam</t>
  </si>
  <si>
    <t>Moussa Diaw</t>
  </si>
  <si>
    <t>Moustapha  Ba</t>
  </si>
  <si>
    <t>liu  est sortie</t>
  </si>
  <si>
    <t>Ahmet</t>
  </si>
  <si>
    <t>lit  dit que le patron est sorti</t>
  </si>
  <si>
    <t xml:space="preserve">Il a commandé 15 carton de pot refraish mais n'a pas encore confirmé </t>
  </si>
  <si>
    <t xml:space="preserve">Ma demande de repasser, qu'il y réfléchir </t>
  </si>
  <si>
    <t xml:space="preserve">Il a le café son patron est a assecna </t>
  </si>
  <si>
    <t>Abdou sow</t>
  </si>
  <si>
    <t xml:space="preserve">Il dit qu'il veut essayer 
</t>
  </si>
  <si>
    <t xml:space="preserve">Depuis qu'il a acheté le café refraich 200g il dit toujours que sa lui reste </t>
  </si>
  <si>
    <t xml:space="preserve">Il avait commender 03 cartons de refraich pour essayer </t>
  </si>
  <si>
    <t xml:space="preserve">Abdou  </t>
  </si>
  <si>
    <t>Il dit qu'il lui reste du stock et demande de revenir une prochaine fois</t>
  </si>
  <si>
    <t>Celui qui passe les commandes n'était pas présent</t>
  </si>
  <si>
    <t>Il avait commandé du refraish depuis 1mois c'est pas livré et finalement il l'a acheté à Sandaga</t>
  </si>
  <si>
    <t>Le patron était sorti et il  reste du stock</t>
  </si>
  <si>
    <t>Va rappeler quand il sera prêt pour l'achat</t>
  </si>
  <si>
    <t>Il a commandé 5 sacs de lait 25kg.la livraison n'est pas encore faite</t>
  </si>
  <si>
    <t>Lait Janus, Refraish, Meadow Cup sac 25kg</t>
  </si>
  <si>
    <t>MOUSTAPHA MBAO</t>
  </si>
  <si>
    <t>Il lui reste 18 cartons café stick Refraish</t>
  </si>
  <si>
    <t xml:space="preserve">Il lui reste 3 cartons café stick Refraish </t>
  </si>
  <si>
    <t>Il lui reste du café stick Refraish qu'il avait acheté chez mon grossiste partenaire Matar Ly</t>
  </si>
  <si>
    <t>Il lui reste 5 cartons café stick Refraish</t>
  </si>
  <si>
    <t>Il lui reste 19 cartons café stick Refraish</t>
  </si>
  <si>
    <t>LATIF DIENG</t>
  </si>
  <si>
    <t>C'est un nouveau point de vente il dit qu'il va regarder après</t>
  </si>
  <si>
    <t xml:space="preserve">Il lui reste 3 cartons lait en poudre 400g </t>
  </si>
  <si>
    <t>Il lui reste 1 carton café stick Refraish qu'il avait acheté chez mon grossiste partenaire Ablaye Diallo</t>
  </si>
  <si>
    <t>Je lui avait vendu 2 café pot 200g Refraish et 1 cartons café stick Refraish que j'avais pris chez mon grossite partenaire Seydou Tall qui avait du mal a écoulé le café pot</t>
  </si>
  <si>
    <t>ABDALLAH DIALLO</t>
  </si>
  <si>
    <t>Il lui reste 14 cartons café stick Refraish</t>
  </si>
  <si>
    <t xml:space="preserve">Il lui reste 17 cartons café pots 200g </t>
  </si>
  <si>
    <t>Il lui reste 26 cartons 50g Refraish sur les 50 cartons que je lui avait vendu et 1,5 cartons café pot 200g sur les 25 cartons, pour le stick Refraish il a fini son stock</t>
  </si>
  <si>
    <t>NDEYE MAREME</t>
  </si>
  <si>
    <t>Il lui reste du café stick Refraish et du café pots 50g en quantité indéterminé</t>
  </si>
  <si>
    <t>Il lui reste du café stick Refraish qu'il avait acheté chez Harati</t>
  </si>
  <si>
    <t>Il avait acheté du café stick Refraish chez Harati</t>
  </si>
  <si>
    <t>Pape Deiye</t>
  </si>
  <si>
    <t>Li reste du  commande</t>
  </si>
  <si>
    <t>liu  pareil</t>
  </si>
  <si>
    <t>liu à  essayer  le 200g le 50g  mais c'est fini Li ma dit que je  l'aime pour  petit à petit</t>
  </si>
  <si>
    <t>Abadou</t>
  </si>
  <si>
    <t>Li ma dit  je repasser</t>
  </si>
  <si>
    <t>Ibrahima  toukara</t>
  </si>
  <si>
    <t>li liu reste estoc</t>
  </si>
  <si>
    <t>Modou sall</t>
  </si>
  <si>
    <t>Li reste  2carton de referais</t>
  </si>
  <si>
    <t xml:space="preserve">Mor Diop </t>
  </si>
  <si>
    <t xml:space="preserve">Supermarché le cayor </t>
  </si>
  <si>
    <t xml:space="preserve">Qu'il n'a pas encore de commande </t>
  </si>
  <si>
    <t xml:space="preserve">Alioune </t>
  </si>
  <si>
    <t xml:space="preserve">Ma demande de repasser qu'il lui reste quelques boîtes acheté chez les promoteurs </t>
  </si>
  <si>
    <t xml:space="preserve">Dioguou </t>
  </si>
  <si>
    <t xml:space="preserve">Qu'il lui reste quelques boîtes encore acheté chez les promoteurs </t>
  </si>
  <si>
    <t xml:space="preserve">M'a demandé de repasser </t>
  </si>
  <si>
    <t xml:space="preserve">Gueye et frère </t>
  </si>
  <si>
    <t xml:space="preserve">Il lui reste quelques boîtes encore </t>
  </si>
  <si>
    <t xml:space="preserve">Pape castor </t>
  </si>
  <si>
    <t xml:space="preserve">Il est malade,ne travaille pas encore </t>
  </si>
  <si>
    <t xml:space="preserve">Assane Wade </t>
  </si>
  <si>
    <t>Il aimeré essayer nos produits mais il dit que c'est difficile d'en avoir car on ne livre pas à temps</t>
  </si>
  <si>
    <t>Il a toujours d'autres produits en stock</t>
  </si>
  <si>
    <t>Il en reste encore de stock de nos produits</t>
  </si>
  <si>
    <t>Il a d'autres produits en stock mais quand-même il veut essayer les nôtres</t>
  </si>
  <si>
    <t>Il a dit que ces client lui demandent les pots de café</t>
  </si>
  <si>
    <t>Ibrahima Baldé</t>
  </si>
  <si>
    <t>Il a un stock d'autres produits</t>
  </si>
  <si>
    <t>Dia et Frères</t>
  </si>
  <si>
    <t>Il a toujours le café pots 50g que je lui est livré depuis</t>
  </si>
  <si>
    <t>Le pourquoi il n'a pas fait de commande c'est parce que ses clients ne l'ont pas demandés encore</t>
  </si>
  <si>
    <t>Il a dit que si ça intéresse à ces clients il vas m'appeler</t>
  </si>
  <si>
    <t>Il a dit que nos produits sont aussi longtemps restés chez lui donc il préfère attendre</t>
  </si>
  <si>
    <t>Il est catégorique il ne veut que le sachet altimo 150g car c'est cela que ces clients lui demandent</t>
  </si>
  <si>
    <t>Serigne Mbacké Dia</t>
  </si>
  <si>
    <t>Il est intéressé par le 50g refraish et le stick</t>
  </si>
  <si>
    <t xml:space="preserve">Il es intéressé par le lait évaporé </t>
  </si>
  <si>
    <t xml:space="preserve">Soumare </t>
  </si>
  <si>
    <t xml:space="preserve">Il dit toujours que le patron n'était pas présent </t>
  </si>
  <si>
    <t xml:space="preserve">Yass </t>
  </si>
  <si>
    <t xml:space="preserve">Il lui reste nos produits qu' il a acheté a Dakar </t>
  </si>
  <si>
    <t xml:space="preserve">Il avait commender 25 cartons de refraich </t>
  </si>
  <si>
    <t xml:space="preserve">Il n'est pas présent mais il avait commender 25 cartons de refraich </t>
  </si>
  <si>
    <t xml:space="preserve">Il connaît nos produits mais le patron même dit que il es sorti </t>
  </si>
  <si>
    <t>Il veut le sak d 25kg de l'ai janus mais il ma dit c chère</t>
  </si>
  <si>
    <t>Seye</t>
  </si>
  <si>
    <t>2 carton de 200g de pote pour essayer</t>
  </si>
  <si>
    <t>Il lui reste du café pot 100g Altimo et 200g Refraish en quantité indéterminée</t>
  </si>
  <si>
    <t>PA NIANG</t>
  </si>
  <si>
    <t>Il ne vend pas de café ni du lait</t>
  </si>
  <si>
    <t>Il ne vendait que Nescafé mais maintenant il a arrété définitivement</t>
  </si>
  <si>
    <t>Dit qu'il va essayer ultérieurment</t>
  </si>
  <si>
    <t>Il a acheté le café stick Refraish chez mon client partenaire MATAR LY</t>
  </si>
  <si>
    <t>Il lui reste un carton café stick Altimo sur le stock que je lui avait vendu mais il est absent aujourd'hui</t>
  </si>
  <si>
    <t>ABDALAH</t>
  </si>
  <si>
    <t>Il lui reste tout nos produits de café et de lait et il dit au début sa ne marché pas bien mais maintenant les clients achètent</t>
  </si>
  <si>
    <t>Il se plaind de sa commande de 100 cartons café stick non livré</t>
  </si>
  <si>
    <t>TAPAHA GAYE</t>
  </si>
  <si>
    <t>Il se plaind de sa commande de 50 cartons café stick Refraish non livré</t>
  </si>
  <si>
    <t>PAPE LAHATE THIAM</t>
  </si>
  <si>
    <t>C'est un nouveau ponit de vente et dis qu'il va étudier le produi</t>
  </si>
  <si>
    <t>Dieng et frères</t>
  </si>
  <si>
    <t>Il lui reste du stock de café janus qu'il a acheté en ville</t>
  </si>
  <si>
    <t>Sonké Global Distribution</t>
  </si>
  <si>
    <t>Il demande si le refraish est disponible de lui apporter un carton il va essayer</t>
  </si>
  <si>
    <t>Lakhat</t>
  </si>
  <si>
    <t>Il lui reste du stock de café janus qu'il avait acheté en ville</t>
  </si>
  <si>
    <t>Intéressé mais pas d'argent</t>
  </si>
  <si>
    <t xml:space="preserve">La boutique est fermée </t>
  </si>
  <si>
    <t xml:space="preserve">Il veut le café refraich stick </t>
  </si>
  <si>
    <t>Il m'avait commender 2 cartons de 200g</t>
  </si>
  <si>
    <t xml:space="preserve">Diouf </t>
  </si>
  <si>
    <t xml:space="preserve">Il a acheté le café refraich 50g mais il dit que les clients disent que le café n'a pas de goût 
Je lui es propose un carton de 50g Altimo </t>
  </si>
  <si>
    <t xml:space="preserve">Daouda Diallo </t>
  </si>
  <si>
    <t xml:space="preserve">Il dit qu'il vend que le café refraich stick </t>
  </si>
  <si>
    <t>Gole gole</t>
  </si>
  <si>
    <t xml:space="preserve">liu reste du stock </t>
  </si>
  <si>
    <t xml:space="preserve">Siradio </t>
  </si>
  <si>
    <t xml:space="preserve">Liu attend son commande depuis le 3 samene </t>
  </si>
  <si>
    <t>Li à acheter le kafe stick chez cale kalo</t>
  </si>
  <si>
    <t xml:space="preserve">Yerno </t>
  </si>
  <si>
    <t xml:space="preserve">liu  est parti en voyage mais Li revenir  dans une semaine </t>
  </si>
  <si>
    <t xml:space="preserve">Àbalaye </t>
  </si>
  <si>
    <t>liu  m'avait commander 2carton de referais jours précén</t>
  </si>
  <si>
    <t xml:space="preserve">liu attend son commande depuis le un mois 50 carton de referais </t>
  </si>
  <si>
    <t xml:space="preserve">liu aussi  attend c'est 25carton de referais depuis 3 semaines </t>
  </si>
  <si>
    <t xml:space="preserve">Salle Pikine </t>
  </si>
  <si>
    <t xml:space="preserve">liu  aussi pareil </t>
  </si>
  <si>
    <t xml:space="preserve">Àbalaye Diallo </t>
  </si>
  <si>
    <t xml:space="preserve">Le kafe stick est trop lent pour lui Li à des autres café de 200et50g </t>
  </si>
  <si>
    <t xml:space="preserve">Ibrahima   Diallo </t>
  </si>
  <si>
    <t>Li voulait un carton Altimo mais joux ka precen</t>
  </si>
  <si>
    <t>Il avait acheter les pots altimo 50 et 100g mais a dit qu'il le vend à peine</t>
  </si>
  <si>
    <t>Il a dit qu'il va acheter le produit s'il voit plus d'ampleur</t>
  </si>
  <si>
    <t>Qu'il aimerait acheter le pot 50g refraish s'il était à 9000f</t>
  </si>
  <si>
    <t>Il va appeler pour faire sa commande</t>
  </si>
  <si>
    <t>Yally et Frères</t>
  </si>
  <si>
    <t xml:space="preserve">Il essaie de vendre peu à peu </t>
  </si>
  <si>
    <t xml:space="preserve">
Abdou Karim</t>
  </si>
  <si>
    <t xml:space="preserve">Il voulait le café stick </t>
  </si>
  <si>
    <t>Gningue et Frères</t>
  </si>
  <si>
    <t>Il a d'autres produits</t>
  </si>
  <si>
    <t>Il en reste un peu sur nos produits</t>
  </si>
  <si>
    <t>Il est toujours en voyage</t>
  </si>
  <si>
    <t>Il est toujours catégorique avec son Nescafé</t>
  </si>
  <si>
    <t>Cheikh Kounta</t>
  </si>
  <si>
    <t>Il vas appeler en cas de besoin</t>
  </si>
  <si>
    <t>Il en reste quelques pots de 50 et 200g</t>
  </si>
  <si>
    <t>Il veut essayer le café pot</t>
  </si>
  <si>
    <t xml:space="preserve"> Ndongo </t>
  </si>
  <si>
    <t xml:space="preserve">Ma demande de repasser 
Nb: c'est mon rapport d hier le 29 juillet </t>
  </si>
  <si>
    <t>Il a beaucoupde café valéa</t>
  </si>
  <si>
    <t>Il avait acheté le café chez mon client partenaire Matar Ly</t>
  </si>
  <si>
    <t>Ne vend pas de café ni de lait</t>
  </si>
  <si>
    <t>Il a nos produits qu'il avait acheté chez l'équipe promotion</t>
  </si>
  <si>
    <t>Ne vend pas de café et du lait</t>
  </si>
  <si>
    <t>Son magasin est en travaux</t>
  </si>
  <si>
    <t>Il a terminé tous ses stocks de nos produits mais dit qu'il n'a pas assez d'argent pour passer comma de</t>
  </si>
  <si>
    <t>Il lui reste 16 cartons café stick Refraish sur son stock 
Il ne vend que le café stick pas de lait ni de jus</t>
  </si>
  <si>
    <t>Il lui reste du café stick Altimo et du café pto 50g en quantité indéterminée</t>
  </si>
  <si>
    <t>Il lui reste du café pot 200g
Il veut du café stick Refraish mais n'a pas assez d'argent pour passer commande</t>
  </si>
  <si>
    <t>C'est le grand frère qui passe les commandes et il n'était pas présent</t>
  </si>
  <si>
    <t>Mamadou Bah</t>
  </si>
  <si>
    <t>Commande livre Aujourd'hui</t>
  </si>
  <si>
    <t xml:space="preserve">Il avait commandé 1 carton refraish, livré par les promoteurs </t>
  </si>
  <si>
    <t>Khadim Lo</t>
  </si>
  <si>
    <t>Rien à signaler</t>
  </si>
  <si>
    <t>Il a du mal à vendre le café</t>
  </si>
  <si>
    <t>Ngom et frères</t>
  </si>
  <si>
    <t>Il a toujours nos produits livrés par Ndiaye</t>
  </si>
  <si>
    <t>Il n'était pas présent mais il a toujours le refraish</t>
  </si>
  <si>
    <t>Il a d'autres produits que les nôtres</t>
  </si>
  <si>
    <t>Il a le café stick il a dit qu'il la acheté au marché</t>
  </si>
  <si>
    <t>Li n'a pas de prokrem</t>
  </si>
  <si>
    <t>Fallou  kebe</t>
  </si>
  <si>
    <t>liu reste de stock</t>
  </si>
  <si>
    <t>Check tiyane</t>
  </si>
  <si>
    <t>liu  Li voulait le kamlac concentré</t>
  </si>
  <si>
    <t>Atou Ndiaye</t>
  </si>
  <si>
    <t>Li voulait  le 200g  mais Li ma di de donné dans kel que jour</t>
  </si>
  <si>
    <t>Beye salle</t>
  </si>
  <si>
    <t>liu dit  je repasser</t>
  </si>
  <si>
    <t>Mortala</t>
  </si>
  <si>
    <t>Li à dit que je attend</t>
  </si>
  <si>
    <t>Amedou  Ba</t>
  </si>
  <si>
    <t>liu est 2</t>
  </si>
  <si>
    <t>Moustapha ndaw</t>
  </si>
  <si>
    <t>Merci</t>
  </si>
  <si>
    <t>Commande non livré de 10 Café stick Refraish 1,5gx09boites</t>
  </si>
  <si>
    <t>Commande non livré pour essayer de 10 Café stick Refraish 1,5gx09boites</t>
  </si>
  <si>
    <t>Commande non livré 25 Café stick Refraish 1,5gx09boites</t>
  </si>
  <si>
    <t>Commande non livré 100 Café stick Refraish 1,5gx09boites</t>
  </si>
  <si>
    <t>Commande non livré 10 Café stick Refraish 1,5gx09boites</t>
  </si>
  <si>
    <t>Li va m'appeler son  patron</t>
  </si>
  <si>
    <t>Memedou Ba</t>
  </si>
  <si>
    <t>liu est sorti</t>
  </si>
  <si>
    <t>Abdoulaye  Ba 
A</t>
  </si>
  <si>
    <t>Matar Ndaiye</t>
  </si>
  <si>
    <t>liu ma di Li voulait istisk</t>
  </si>
  <si>
    <t>Korka</t>
  </si>
  <si>
    <t>Liu m'avait commander un carton de referais pour essayer début  juin</t>
  </si>
  <si>
    <t>Kawe ABDOU</t>
  </si>
  <si>
    <t>liu aussi  pareil</t>
  </si>
  <si>
    <t>Lu voulais le  lait 400g mais il le reste 4 chose</t>
  </si>
  <si>
    <t>Il avait commandé 5sac de 25kg la semaine passée c'est pas encore livré.
Aujourd'hui il a reconfirmé la commande livraison lundi 04 Aout inchallah</t>
  </si>
  <si>
    <t>Il Lui reste du stock de lait Janus 18g.
Demande de revenir la semaine prochaine</t>
  </si>
  <si>
    <t>Va me rappeler quand il sera prêt pour l'achat</t>
  </si>
  <si>
    <t>Demande de revenir une prochaine fois.il lui reste du stock de janus pot</t>
  </si>
  <si>
    <t>Il dis a chaque foi qu'il va étudier les produits</t>
  </si>
  <si>
    <t>Il vzut du café maiz n'a pas assez d'argent en se moment</t>
  </si>
  <si>
    <t>Ne vend plus de café et du lait parcequ'il est en face de supeco</t>
  </si>
  <si>
    <t>Il lui reste 19 cartons café stick Altimo</t>
  </si>
  <si>
    <t>Noussenou</t>
  </si>
  <si>
    <t>Mamadou boy</t>
  </si>
  <si>
    <t>Matare</t>
  </si>
  <si>
    <t>Il veut le café refraich mais le jus</t>
  </si>
  <si>
    <t xml:space="preserve">Il va acheter chez Balla </t>
  </si>
  <si>
    <t xml:space="preserve">Il dit qu'il lui reste des produits mais il n'a pas dit la quantité </t>
  </si>
  <si>
    <t xml:space="preserve">Il veut le café refraich mais il n'a pas accepté le nouveau barème </t>
  </si>
  <si>
    <t xml:space="preserve">Il lui reste le café Valea </t>
  </si>
  <si>
    <t xml:space="preserve">Bala </t>
  </si>
  <si>
    <t xml:space="preserve">Il veut que je vend les Jus qu' on lui a donné </t>
  </si>
  <si>
    <t xml:space="preserve">Bouba </t>
  </si>
  <si>
    <t xml:space="preserve">Il dit qu' il va acheter chez Balla </t>
  </si>
  <si>
    <t xml:space="preserve">Il a pris mon numéro et va m'appeler si besoin </t>
  </si>
  <si>
    <t>Abdou Rakhmane Baldé</t>
  </si>
  <si>
    <t>Il dit que ces clients lui ont rapportés que le goût du café pot refraish est très legé par rapport aux autres c'est pourquoi ça traine avec lui jusqu'à présent,il y'a de cela 3 à 4 mois environ que je l'avais livré 100 cartons 200g et 100 cartons 50g.</t>
  </si>
  <si>
    <t>Il aimerait essayer notre lait en poudre 25 kg si on diminuait le prix</t>
  </si>
  <si>
    <t>Il va rappeler en semaine prochaine</t>
  </si>
  <si>
    <t>Il avait commandé du refraish depuis mois passé la livraison n'a pas été faite.c'est un agent qui lui a vendu le café janus</t>
  </si>
  <si>
    <t>Il lui reste du stock va rappeler en cas de besoin</t>
  </si>
  <si>
    <t>C'est un autre agent qui lui a vendu le café janus</t>
  </si>
  <si>
    <t xml:space="preserve">Il est intéressé par nos produits mais ma demande de repasser dans quelques jours </t>
  </si>
  <si>
    <t>Thierry Ka</t>
  </si>
  <si>
    <t xml:space="preserve">Daily </t>
  </si>
  <si>
    <t xml:space="preserve">Elle importe ses propres produits </t>
  </si>
  <si>
    <t xml:space="preserve">Il avait commandé 1 carton refraish non livré </t>
  </si>
  <si>
    <t>Il a acheté 05 cartons de concentré avec Saly promoteure</t>
  </si>
  <si>
    <t xml:space="preserve">Diamdial sarl </t>
  </si>
  <si>
    <t xml:space="preserve">Mbacké ngom </t>
  </si>
  <si>
    <t xml:space="preserve">Il fait inventaire </t>
  </si>
  <si>
    <t xml:space="preserve">Il veut le café refraich et demande le problème </t>
  </si>
  <si>
    <t xml:space="preserve">Il lui reste 8 cartons de 50g et veut le café refraich stick </t>
  </si>
  <si>
    <t xml:space="preserve"> Niang et frère </t>
  </si>
  <si>
    <t xml:space="preserve">Il dit toujours qu' il est en inventaire </t>
  </si>
  <si>
    <t>Karim  Diallo</t>
  </si>
  <si>
    <t>Il lui reste 4 cartons café pots 200g Refraiqh et ne vend pas de stick</t>
  </si>
  <si>
    <t>Il a fini ses stock de café et dit qu'il va passer commande la semaine prochaine</t>
  </si>
  <si>
    <t>OUSMANE SARR</t>
  </si>
  <si>
    <t>Il avait acheté du café pot 200g chez Mor Geuye</t>
  </si>
  <si>
    <t>Il lui reste 1 carton café stick Refraish et 2 cartons café pot 50g</t>
  </si>
  <si>
    <t>Ne vend plus de café et de lait</t>
  </si>
  <si>
    <t>Août</t>
  </si>
  <si>
    <t>Il a mis en pose l'achat de café depuis l'augmentation des prix</t>
  </si>
  <si>
    <t>C'est un nouveau point de vente</t>
  </si>
  <si>
    <t>Dis qu'il va essayer le café ultérieurement</t>
  </si>
  <si>
    <t>Est en partenariat avec Nestlé</t>
  </si>
  <si>
    <t>Bassirou Geuye</t>
  </si>
  <si>
    <t>Souyebou</t>
  </si>
  <si>
    <t>Je le rappelle</t>
  </si>
  <si>
    <t>ABOUBAKRI DJIBRIL SARR</t>
  </si>
  <si>
    <t>Moustapha  thiam</t>
  </si>
  <si>
    <t>lui attend son commande</t>
  </si>
  <si>
    <t>Abdou Salam</t>
  </si>
  <si>
    <t>liu  dit que je repasser une autour jour</t>
  </si>
  <si>
    <t>C'est  bien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</si>
</sst>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8"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sz val="11"/>
      <name val="TIMES"/>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5">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0" fontId="1" fillId="0" borderId="0" xfId="0" applyFont="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xf numFmtId="164" fontId="16" fillId="0" borderId="0" xfId="0" applyNumberFormat="1" applyFont="1"/>
    <xf numFmtId="0" fontId="16" fillId="0" borderId="0" xfId="0" applyFont="1" applyAlignment="1">
      <alignment wrapText="1"/>
    </xf>
    <xf numFmtId="3" fontId="16" fillId="0" borderId="0" xfId="0" applyNumberFormat="1" applyFont="1"/>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7" fillId="0" borderId="0" xfId="0" applyNumberFormat="1" applyFont="1" applyAlignment="1">
      <alignment horizontal="center" vertical="top"/>
    </xf>
  </cellXfs>
  <cellStyles count="2">
    <cellStyle name="Normal" xfId="0" builtinId="0"/>
    <cellStyle name="Pourcentage" xfId="1" builtinId="5"/>
  </cellStyles>
  <dxfs count="57">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955" totalsRowShown="0" headerRowDxfId="50" headerRowBorderDxfId="49" tableBorderDxfId="48">
  <autoFilter ref="A1:R1955" xr:uid="{FC757211-1341-459A-BE29-FAC5D7146FA5}"/>
  <sortState xmlns:xlrd2="http://schemas.microsoft.com/office/spreadsheetml/2017/richdata2" ref="A2:R1896">
    <sortCondition descending="1" ref="A1:A1896"/>
  </sortState>
  <tableColumns count="18">
    <tableColumn id="1" xr3:uid="{F85C405C-E78B-4DA6-8568-08107D7551E4}" name="Date" dataDxfId="47"/>
    <tableColumn id="2" xr3:uid="{24A95AD6-D6B8-4864-9451-50BFB3565C62}" name="Prenom_Nom_RZ"/>
    <tableColumn id="4" xr3:uid="{72E50CE0-52B1-4C49-9D23-C97154D649A5}" name="zone"/>
    <tableColumn id="5" xr3:uid="{E26577ED-9647-48EE-BE53-9D2F344CB36B}" name="secteur" dataDxfId="46"/>
    <tableColumn id="6" xr3:uid="{43164A48-AFB0-417D-94C4-5347A67ACD14}" name="Nom_du_magasin" dataDxfId="45"/>
    <tableColumn id="7" xr3:uid="{66D926A0-8C65-4D89-BA92-AA9653C7DE06}" name="Telephone_Client" dataDxfId="44"/>
    <tableColumn id="8" xr3:uid="{8D4D921E-310A-44FC-AA1D-F30B627C5984}" name="Type" dataDxfId="43"/>
    <tableColumn id="9" xr3:uid="{8F76EC1A-EDA8-4334-9D9A-F7A4396347FF}" name="Precisez" dataDxfId="42"/>
    <tableColumn id="10" xr3:uid="{636AF8A9-C9D0-49B6-94C8-FFB87B44FA47}" name="Point_de_Vente" dataDxfId="41"/>
    <tableColumn id="11" xr3:uid="{35E41B20-D7EB-4025-A9CC-62B85956ABCD}" name="Operation" dataDxfId="40"/>
    <tableColumn id="3" xr3:uid="{3363B50E-E9D9-49C9-9A87-B883B61A5A6B}" name="Mois 1"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504</v>
      </c>
      <c r="C1" t="s">
        <v>505</v>
      </c>
      <c r="D1" t="s">
        <v>507</v>
      </c>
      <c r="E1" t="s">
        <v>506</v>
      </c>
    </row>
    <row r="2" spans="1:5" ht="42.75" x14ac:dyDescent="0.45">
      <c r="A2" s="12" t="s">
        <v>64</v>
      </c>
      <c r="B2" s="12">
        <v>778840348</v>
      </c>
      <c r="C2" s="13" t="s">
        <v>508</v>
      </c>
      <c r="D2" s="12"/>
      <c r="E2" s="1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955"/>
  <sheetViews>
    <sheetView tabSelected="1" topLeftCell="L1915" zoomScale="106" zoomScaleNormal="103" workbookViewId="0">
      <selection activeCell="A1897" sqref="A1897:P1955"/>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154</v>
      </c>
      <c r="L1" s="3" t="s">
        <v>10</v>
      </c>
      <c r="M1" s="2" t="s">
        <v>11</v>
      </c>
      <c r="N1" s="2" t="s">
        <v>12</v>
      </c>
      <c r="O1" s="9" t="s">
        <v>13</v>
      </c>
      <c r="P1" s="9" t="s">
        <v>82</v>
      </c>
      <c r="Q1" s="2" t="s">
        <v>153</v>
      </c>
      <c r="R1" s="2" t="s">
        <v>113</v>
      </c>
    </row>
    <row r="2" spans="1:18" x14ac:dyDescent="0.45">
      <c r="A2" s="37">
        <v>45869</v>
      </c>
      <c r="B2" s="36" t="s">
        <v>40</v>
      </c>
      <c r="C2" s="36" t="s">
        <v>41</v>
      </c>
      <c r="D2" s="36" t="s">
        <v>213</v>
      </c>
      <c r="E2" s="36" t="s">
        <v>815</v>
      </c>
      <c r="F2" s="36">
        <v>775650094</v>
      </c>
      <c r="G2" s="36" t="s">
        <v>27</v>
      </c>
      <c r="H2" s="36"/>
      <c r="I2" s="36" t="s">
        <v>24</v>
      </c>
      <c r="J2" s="36" t="s">
        <v>37</v>
      </c>
      <c r="K2" s="36"/>
      <c r="L2" s="38" t="s">
        <v>642</v>
      </c>
      <c r="M2" s="36" t="s">
        <v>164</v>
      </c>
      <c r="N2" s="36">
        <v>25</v>
      </c>
      <c r="O2" s="39">
        <v>31000</v>
      </c>
      <c r="Q2" s="10" t="str">
        <f>"S"&amp;_xlfn.ISOWEEKNUM(Semaine_1[[#This Row],[Date]])</f>
        <v>S31</v>
      </c>
      <c r="R2" s="10" t="str">
        <f>TEXT(Semaine_1[[#This Row],[Date]],"MMMM")</f>
        <v>juillet</v>
      </c>
    </row>
    <row r="3" spans="1:18" x14ac:dyDescent="0.45">
      <c r="A3" s="37">
        <v>45869</v>
      </c>
      <c r="B3" s="36" t="s">
        <v>40</v>
      </c>
      <c r="C3" s="36" t="s">
        <v>41</v>
      </c>
      <c r="D3" s="36" t="s">
        <v>213</v>
      </c>
      <c r="E3" s="36" t="s">
        <v>526</v>
      </c>
      <c r="F3" s="36">
        <v>781985160</v>
      </c>
      <c r="G3" s="36" t="s">
        <v>18</v>
      </c>
      <c r="H3" s="36"/>
      <c r="I3" s="36" t="s">
        <v>24</v>
      </c>
      <c r="J3" s="36" t="s">
        <v>20</v>
      </c>
      <c r="K3" s="36"/>
      <c r="L3" s="38" t="s">
        <v>2360</v>
      </c>
      <c r="M3" s="36"/>
      <c r="N3" s="36"/>
      <c r="O3" s="39"/>
      <c r="Q3" s="10" t="str">
        <f>"S"&amp;_xlfn.ISOWEEKNUM(Semaine_1[[#This Row],[Date]])</f>
        <v>S31</v>
      </c>
      <c r="R3" s="10" t="str">
        <f>TEXT(Semaine_1[[#This Row],[Date]],"MMMM")</f>
        <v>juillet</v>
      </c>
    </row>
    <row r="4" spans="1:18" x14ac:dyDescent="0.45">
      <c r="A4" s="37">
        <v>45869</v>
      </c>
      <c r="B4" s="36" t="s">
        <v>40</v>
      </c>
      <c r="C4" s="36" t="s">
        <v>41</v>
      </c>
      <c r="D4" s="36" t="s">
        <v>213</v>
      </c>
      <c r="E4" s="36" t="s">
        <v>2361</v>
      </c>
      <c r="F4" s="36">
        <v>775450094</v>
      </c>
      <c r="G4" s="36" t="s">
        <v>27</v>
      </c>
      <c r="H4" s="36"/>
      <c r="I4" s="36" t="s">
        <v>19</v>
      </c>
      <c r="J4" s="36" t="s">
        <v>20</v>
      </c>
      <c r="K4" s="36"/>
      <c r="L4" s="38" t="s">
        <v>2362</v>
      </c>
      <c r="M4" s="36"/>
      <c r="N4" s="36"/>
      <c r="O4" s="39"/>
      <c r="Q4" s="10" t="str">
        <f>"S"&amp;_xlfn.ISOWEEKNUM(Semaine_1[[#This Row],[Date]])</f>
        <v>S31</v>
      </c>
      <c r="R4" s="10" t="str">
        <f>TEXT(Semaine_1[[#This Row],[Date]],"MMMM")</f>
        <v>juillet</v>
      </c>
    </row>
    <row r="5" spans="1:18" x14ac:dyDescent="0.45">
      <c r="A5" s="37">
        <v>45869</v>
      </c>
      <c r="B5" s="36" t="s">
        <v>40</v>
      </c>
      <c r="C5" s="36" t="s">
        <v>41</v>
      </c>
      <c r="D5" s="36" t="s">
        <v>213</v>
      </c>
      <c r="E5" s="36" t="s">
        <v>817</v>
      </c>
      <c r="F5" s="36">
        <v>774483791</v>
      </c>
      <c r="G5" s="36" t="s">
        <v>27</v>
      </c>
      <c r="H5" s="36"/>
      <c r="I5" s="36" t="s">
        <v>24</v>
      </c>
      <c r="J5" s="36" t="s">
        <v>20</v>
      </c>
      <c r="K5" s="36"/>
      <c r="L5" s="38" t="s">
        <v>2163</v>
      </c>
      <c r="M5" s="36"/>
      <c r="N5" s="36"/>
      <c r="O5" s="39"/>
      <c r="Q5" s="10" t="str">
        <f>"S"&amp;_xlfn.ISOWEEKNUM(Semaine_1[[#This Row],[Date]])</f>
        <v>S31</v>
      </c>
      <c r="R5" s="10" t="str">
        <f>TEXT(Semaine_1[[#This Row],[Date]],"MMMM")</f>
        <v>juillet</v>
      </c>
    </row>
    <row r="6" spans="1:18" x14ac:dyDescent="0.45">
      <c r="A6" s="37">
        <v>45869</v>
      </c>
      <c r="B6" s="36" t="s">
        <v>40</v>
      </c>
      <c r="C6" s="36" t="s">
        <v>41</v>
      </c>
      <c r="D6" s="36" t="s">
        <v>213</v>
      </c>
      <c r="E6" s="36" t="s">
        <v>2363</v>
      </c>
      <c r="F6" s="36">
        <v>778291515</v>
      </c>
      <c r="G6" s="36" t="s">
        <v>27</v>
      </c>
      <c r="H6" s="36"/>
      <c r="I6" s="36" t="s">
        <v>24</v>
      </c>
      <c r="J6" s="36" t="s">
        <v>37</v>
      </c>
      <c r="K6" s="36"/>
      <c r="L6" s="38" t="s">
        <v>2077</v>
      </c>
      <c r="M6" s="36" t="s">
        <v>32</v>
      </c>
      <c r="N6" s="36">
        <v>5</v>
      </c>
      <c r="O6" s="39">
        <v>31000</v>
      </c>
      <c r="Q6" s="10" t="str">
        <f>"S"&amp;_xlfn.ISOWEEKNUM(Semaine_1[[#This Row],[Date]])</f>
        <v>S31</v>
      </c>
      <c r="R6" s="10" t="str">
        <f>TEXT(Semaine_1[[#This Row],[Date]],"MMMM")</f>
        <v>juillet</v>
      </c>
    </row>
    <row r="7" spans="1:18" x14ac:dyDescent="0.45">
      <c r="A7" s="37">
        <v>45869</v>
      </c>
      <c r="B7" s="36" t="s">
        <v>40</v>
      </c>
      <c r="C7" s="36" t="s">
        <v>41</v>
      </c>
      <c r="D7" s="36" t="s">
        <v>213</v>
      </c>
      <c r="E7" s="36" t="s">
        <v>2364</v>
      </c>
      <c r="F7" s="36">
        <v>771165277</v>
      </c>
      <c r="G7" s="36" t="s">
        <v>27</v>
      </c>
      <c r="H7" s="36"/>
      <c r="I7" s="36" t="s">
        <v>24</v>
      </c>
      <c r="J7" s="36" t="s">
        <v>20</v>
      </c>
      <c r="K7" s="36"/>
      <c r="L7" s="38" t="s">
        <v>2365</v>
      </c>
      <c r="M7" s="36"/>
      <c r="N7" s="36"/>
      <c r="O7" s="39"/>
      <c r="Q7" s="10" t="str">
        <f>"S"&amp;_xlfn.ISOWEEKNUM(Semaine_1[[#This Row],[Date]])</f>
        <v>S31</v>
      </c>
      <c r="R7" s="10" t="str">
        <f>TEXT(Semaine_1[[#This Row],[Date]],"MMMM")</f>
        <v>juillet</v>
      </c>
    </row>
    <row r="8" spans="1:18" ht="28.15" x14ac:dyDescent="0.45">
      <c r="A8" s="37">
        <v>45869</v>
      </c>
      <c r="B8" s="36" t="s">
        <v>40</v>
      </c>
      <c r="C8" s="36" t="s">
        <v>41</v>
      </c>
      <c r="D8" s="36" t="s">
        <v>213</v>
      </c>
      <c r="E8" s="36" t="s">
        <v>2366</v>
      </c>
      <c r="F8" s="36">
        <v>772131614</v>
      </c>
      <c r="G8" s="36" t="s">
        <v>27</v>
      </c>
      <c r="H8" s="36"/>
      <c r="I8" s="36" t="s">
        <v>24</v>
      </c>
      <c r="J8" s="36" t="s">
        <v>20</v>
      </c>
      <c r="K8" s="36"/>
      <c r="L8" s="38" t="s">
        <v>2367</v>
      </c>
      <c r="M8" s="36"/>
      <c r="N8" s="36"/>
      <c r="O8" s="39"/>
      <c r="Q8" s="10" t="str">
        <f>"S"&amp;_xlfn.ISOWEEKNUM(Semaine_1[[#This Row],[Date]])</f>
        <v>S31</v>
      </c>
      <c r="R8" s="10" t="str">
        <f>TEXT(Semaine_1[[#This Row],[Date]],"MMMM")</f>
        <v>juillet</v>
      </c>
    </row>
    <row r="9" spans="1:18" x14ac:dyDescent="0.45">
      <c r="A9" s="37">
        <v>45869</v>
      </c>
      <c r="B9" s="36" t="s">
        <v>40</v>
      </c>
      <c r="C9" s="36" t="s">
        <v>41</v>
      </c>
      <c r="D9" s="36" t="s">
        <v>213</v>
      </c>
      <c r="E9" s="36" t="s">
        <v>2368</v>
      </c>
      <c r="F9" s="36">
        <v>775586253</v>
      </c>
      <c r="G9" s="36" t="s">
        <v>27</v>
      </c>
      <c r="H9" s="36"/>
      <c r="I9" s="36" t="s">
        <v>24</v>
      </c>
      <c r="J9" s="36" t="s">
        <v>20</v>
      </c>
      <c r="K9" s="36"/>
      <c r="L9" s="38" t="s">
        <v>2369</v>
      </c>
      <c r="M9" s="36"/>
      <c r="N9" s="36"/>
      <c r="O9" s="39"/>
      <c r="Q9" s="10" t="str">
        <f>"S"&amp;_xlfn.ISOWEEKNUM(Semaine_1[[#This Row],[Date]])</f>
        <v>S31</v>
      </c>
      <c r="R9" s="10" t="str">
        <f>TEXT(Semaine_1[[#This Row],[Date]],"MMMM")</f>
        <v>juillet</v>
      </c>
    </row>
    <row r="10" spans="1:18" x14ac:dyDescent="0.45">
      <c r="A10" s="37">
        <v>45869</v>
      </c>
      <c r="B10" s="36" t="s">
        <v>40</v>
      </c>
      <c r="C10" s="36" t="s">
        <v>41</v>
      </c>
      <c r="D10" s="36" t="s">
        <v>213</v>
      </c>
      <c r="E10" s="36" t="s">
        <v>115</v>
      </c>
      <c r="F10" s="36">
        <v>774849293</v>
      </c>
      <c r="G10" s="36" t="s">
        <v>27</v>
      </c>
      <c r="H10" s="36"/>
      <c r="I10" s="36" t="s">
        <v>24</v>
      </c>
      <c r="J10" s="36" t="s">
        <v>28</v>
      </c>
      <c r="K10" s="36" t="s">
        <v>114</v>
      </c>
      <c r="L10" s="38" t="s">
        <v>2370</v>
      </c>
      <c r="M10" s="36" t="s">
        <v>174</v>
      </c>
      <c r="N10" s="36">
        <v>1</v>
      </c>
      <c r="O10" s="39">
        <v>33500</v>
      </c>
      <c r="Q10" s="10" t="str">
        <f>"S"&amp;_xlfn.ISOWEEKNUM(Semaine_1[[#This Row],[Date]])</f>
        <v>S31</v>
      </c>
      <c r="R10" s="10" t="str">
        <f>TEXT(Semaine_1[[#This Row],[Date]],"MMMM")</f>
        <v>juillet</v>
      </c>
    </row>
    <row r="11" spans="1:18" ht="55.9" x14ac:dyDescent="0.45">
      <c r="A11" s="37">
        <v>45869</v>
      </c>
      <c r="B11" s="36" t="s">
        <v>25</v>
      </c>
      <c r="C11" s="36" t="s">
        <v>26</v>
      </c>
      <c r="D11" s="36" t="s">
        <v>172</v>
      </c>
      <c r="E11" s="36" t="s">
        <v>175</v>
      </c>
      <c r="F11" s="36">
        <v>778096419</v>
      </c>
      <c r="G11" s="36" t="s">
        <v>18</v>
      </c>
      <c r="H11" s="36"/>
      <c r="I11" s="36" t="s">
        <v>24</v>
      </c>
      <c r="J11" s="36" t="s">
        <v>37</v>
      </c>
      <c r="K11" s="36"/>
      <c r="L11" s="38" t="s">
        <v>2371</v>
      </c>
      <c r="M11" s="36" t="s">
        <v>2185</v>
      </c>
      <c r="N11" s="36">
        <v>5</v>
      </c>
      <c r="O11" s="39">
        <v>60000</v>
      </c>
      <c r="Q11" s="10" t="str">
        <f>"S"&amp;_xlfn.ISOWEEKNUM(Semaine_1[[#This Row],[Date]])</f>
        <v>S31</v>
      </c>
      <c r="R11" s="10" t="str">
        <f>TEXT(Semaine_1[[#This Row],[Date]],"MMMM")</f>
        <v>juillet</v>
      </c>
    </row>
    <row r="12" spans="1:18" ht="28.15" x14ac:dyDescent="0.45">
      <c r="A12" s="37">
        <v>45869</v>
      </c>
      <c r="B12" s="36" t="s">
        <v>25</v>
      </c>
      <c r="C12" s="36" t="s">
        <v>26</v>
      </c>
      <c r="D12" s="36" t="s">
        <v>172</v>
      </c>
      <c r="E12" s="36" t="s">
        <v>1588</v>
      </c>
      <c r="F12" s="36">
        <v>773199049</v>
      </c>
      <c r="G12" s="36" t="s">
        <v>27</v>
      </c>
      <c r="H12" s="36"/>
      <c r="I12" s="36" t="s">
        <v>24</v>
      </c>
      <c r="J12" s="36" t="s">
        <v>20</v>
      </c>
      <c r="K12" s="36"/>
      <c r="L12" s="38" t="s">
        <v>2372</v>
      </c>
      <c r="M12" s="36"/>
      <c r="N12" s="36"/>
      <c r="O12" s="39"/>
      <c r="Q12" s="10" t="str">
        <f>"S"&amp;_xlfn.ISOWEEKNUM(Semaine_1[[#This Row],[Date]])</f>
        <v>S31</v>
      </c>
      <c r="R12" s="10" t="str">
        <f>TEXT(Semaine_1[[#This Row],[Date]],"MMMM")</f>
        <v>juillet</v>
      </c>
    </row>
    <row r="13" spans="1:18" x14ac:dyDescent="0.45">
      <c r="A13" s="37">
        <v>45869</v>
      </c>
      <c r="B13" s="36" t="s">
        <v>25</v>
      </c>
      <c r="C13" s="36" t="s">
        <v>26</v>
      </c>
      <c r="D13" s="36" t="s">
        <v>172</v>
      </c>
      <c r="E13" s="36" t="s">
        <v>173</v>
      </c>
      <c r="F13" s="36">
        <v>773661109</v>
      </c>
      <c r="G13" s="36" t="s">
        <v>27</v>
      </c>
      <c r="H13" s="36"/>
      <c r="I13" s="36" t="s">
        <v>24</v>
      </c>
      <c r="J13" s="36" t="s">
        <v>20</v>
      </c>
      <c r="K13" s="36"/>
      <c r="L13" s="38" t="s">
        <v>2373</v>
      </c>
      <c r="M13" s="36"/>
      <c r="N13" s="36"/>
      <c r="O13" s="39"/>
      <c r="Q13" s="10" t="str">
        <f>"S"&amp;_xlfn.ISOWEEKNUM(Semaine_1[[#This Row],[Date]])</f>
        <v>S31</v>
      </c>
      <c r="R13" s="10" t="str">
        <f>TEXT(Semaine_1[[#This Row],[Date]],"MMMM")</f>
        <v>juillet</v>
      </c>
    </row>
    <row r="14" spans="1:18" ht="28.15" x14ac:dyDescent="0.45">
      <c r="A14" s="37">
        <v>45869</v>
      </c>
      <c r="B14" s="36" t="s">
        <v>25</v>
      </c>
      <c r="C14" s="36" t="s">
        <v>26</v>
      </c>
      <c r="D14" s="36" t="s">
        <v>172</v>
      </c>
      <c r="E14" s="36" t="s">
        <v>176</v>
      </c>
      <c r="F14" s="36">
        <v>773125434</v>
      </c>
      <c r="G14" s="36" t="s">
        <v>27</v>
      </c>
      <c r="H14" s="36"/>
      <c r="I14" s="36" t="s">
        <v>24</v>
      </c>
      <c r="J14" s="36" t="s">
        <v>20</v>
      </c>
      <c r="K14" s="36"/>
      <c r="L14" s="38" t="s">
        <v>2374</v>
      </c>
      <c r="M14" s="36"/>
      <c r="N14" s="36"/>
      <c r="O14" s="39"/>
      <c r="Q14" s="10" t="str">
        <f>"S"&amp;_xlfn.ISOWEEKNUM(Semaine_1[[#This Row],[Date]])</f>
        <v>S31</v>
      </c>
      <c r="R14" s="10" t="str">
        <f>TEXT(Semaine_1[[#This Row],[Date]],"MMMM")</f>
        <v>juillet</v>
      </c>
    </row>
    <row r="15" spans="1:18" x14ac:dyDescent="0.45">
      <c r="A15" s="37">
        <v>45869</v>
      </c>
      <c r="B15" s="36" t="s">
        <v>30</v>
      </c>
      <c r="C15" s="36" t="s">
        <v>31</v>
      </c>
      <c r="D15" s="36" t="s">
        <v>53</v>
      </c>
      <c r="E15" s="36" t="s">
        <v>152</v>
      </c>
      <c r="F15" s="36">
        <v>778494908</v>
      </c>
      <c r="G15" s="36" t="s">
        <v>27</v>
      </c>
      <c r="H15" s="36"/>
      <c r="I15" s="36" t="s">
        <v>24</v>
      </c>
      <c r="J15" s="36" t="s">
        <v>20</v>
      </c>
      <c r="K15" s="36"/>
      <c r="L15" s="38" t="s">
        <v>1956</v>
      </c>
      <c r="M15" s="36"/>
      <c r="N15" s="36"/>
      <c r="O15" s="39"/>
      <c r="Q15" s="10" t="str">
        <f>"S"&amp;_xlfn.ISOWEEKNUM(Semaine_1[[#This Row],[Date]])</f>
        <v>S31</v>
      </c>
      <c r="R15" s="10" t="str">
        <f>TEXT(Semaine_1[[#This Row],[Date]],"MMMM")</f>
        <v>juillet</v>
      </c>
    </row>
    <row r="16" spans="1:18" x14ac:dyDescent="0.45">
      <c r="A16" s="37">
        <v>45869</v>
      </c>
      <c r="B16" s="36" t="s">
        <v>30</v>
      </c>
      <c r="C16" s="36" t="s">
        <v>31</v>
      </c>
      <c r="D16" s="36" t="s">
        <v>53</v>
      </c>
      <c r="E16" s="36" t="s">
        <v>458</v>
      </c>
      <c r="F16" s="36">
        <v>773750007</v>
      </c>
      <c r="G16" s="36" t="s">
        <v>23</v>
      </c>
      <c r="H16" s="36"/>
      <c r="I16" s="36" t="s">
        <v>19</v>
      </c>
      <c r="J16" s="36" t="s">
        <v>20</v>
      </c>
      <c r="K16" s="36"/>
      <c r="L16" s="38" t="s">
        <v>2375</v>
      </c>
      <c r="M16" s="36"/>
      <c r="N16" s="36"/>
      <c r="O16" s="39"/>
      <c r="Q16" s="10" t="str">
        <f>"S"&amp;_xlfn.ISOWEEKNUM(Semaine_1[[#This Row],[Date]])</f>
        <v>S31</v>
      </c>
      <c r="R16" s="10" t="str">
        <f>TEXT(Semaine_1[[#This Row],[Date]],"MMMM")</f>
        <v>juillet</v>
      </c>
    </row>
    <row r="17" spans="1:18" x14ac:dyDescent="0.45">
      <c r="A17" s="37">
        <v>45869</v>
      </c>
      <c r="B17" s="36" t="s">
        <v>30</v>
      </c>
      <c r="C17" s="36" t="s">
        <v>31</v>
      </c>
      <c r="D17" s="36" t="s">
        <v>53</v>
      </c>
      <c r="E17" s="36" t="s">
        <v>66</v>
      </c>
      <c r="F17" s="36">
        <v>774085200</v>
      </c>
      <c r="G17" s="36" t="s">
        <v>27</v>
      </c>
      <c r="H17" s="36"/>
      <c r="I17" s="36" t="s">
        <v>19</v>
      </c>
      <c r="J17" s="36" t="s">
        <v>20</v>
      </c>
      <c r="K17" s="36"/>
      <c r="L17" s="38" t="s">
        <v>463</v>
      </c>
      <c r="M17" s="36"/>
      <c r="N17" s="36"/>
      <c r="O17" s="39"/>
      <c r="Q17" s="10" t="str">
        <f>"S"&amp;_xlfn.ISOWEEKNUM(Semaine_1[[#This Row],[Date]])</f>
        <v>S31</v>
      </c>
      <c r="R17" s="10" t="str">
        <f>TEXT(Semaine_1[[#This Row],[Date]],"MMMM")</f>
        <v>juillet</v>
      </c>
    </row>
    <row r="18" spans="1:18" ht="28.15" x14ac:dyDescent="0.45">
      <c r="A18" s="37">
        <v>45869</v>
      </c>
      <c r="B18" s="36" t="s">
        <v>30</v>
      </c>
      <c r="C18" s="36" t="s">
        <v>31</v>
      </c>
      <c r="D18" s="36" t="s">
        <v>53</v>
      </c>
      <c r="E18" s="36" t="s">
        <v>237</v>
      </c>
      <c r="F18" s="36">
        <v>771952926</v>
      </c>
      <c r="G18" s="36" t="s">
        <v>18</v>
      </c>
      <c r="H18" s="36"/>
      <c r="I18" s="36" t="s">
        <v>24</v>
      </c>
      <c r="J18" s="36" t="s">
        <v>20</v>
      </c>
      <c r="K18" s="36"/>
      <c r="L18" s="38" t="s">
        <v>2376</v>
      </c>
      <c r="M18" s="36"/>
      <c r="N18" s="36"/>
      <c r="O18" s="39"/>
      <c r="Q18" s="10" t="str">
        <f>"S"&amp;_xlfn.ISOWEEKNUM(Semaine_1[[#This Row],[Date]])</f>
        <v>S31</v>
      </c>
      <c r="R18" s="10" t="str">
        <f>TEXT(Semaine_1[[#This Row],[Date]],"MMMM")</f>
        <v>juillet</v>
      </c>
    </row>
    <row r="19" spans="1:18" ht="28.15" x14ac:dyDescent="0.45">
      <c r="A19" s="37">
        <v>45869</v>
      </c>
      <c r="B19" s="36" t="s">
        <v>30</v>
      </c>
      <c r="C19" s="36" t="s">
        <v>31</v>
      </c>
      <c r="D19" s="36" t="s">
        <v>53</v>
      </c>
      <c r="E19" s="36" t="s">
        <v>464</v>
      </c>
      <c r="F19" s="36">
        <v>774756755</v>
      </c>
      <c r="G19" s="36" t="s">
        <v>27</v>
      </c>
      <c r="H19" s="36"/>
      <c r="I19" s="36" t="s">
        <v>19</v>
      </c>
      <c r="J19" s="36" t="s">
        <v>20</v>
      </c>
      <c r="K19" s="36"/>
      <c r="L19" s="38" t="s">
        <v>2377</v>
      </c>
      <c r="M19" s="36"/>
      <c r="N19" s="36"/>
      <c r="O19" s="39"/>
      <c r="Q19" s="10" t="str">
        <f>"S"&amp;_xlfn.ISOWEEKNUM(Semaine_1[[#This Row],[Date]])</f>
        <v>S31</v>
      </c>
      <c r="R19" s="10" t="str">
        <f>TEXT(Semaine_1[[#This Row],[Date]],"MMMM")</f>
        <v>juillet</v>
      </c>
    </row>
    <row r="20" spans="1:18" x14ac:dyDescent="0.45">
      <c r="A20" s="37">
        <v>45869</v>
      </c>
      <c r="B20" s="36" t="s">
        <v>30</v>
      </c>
      <c r="C20" s="36" t="s">
        <v>31</v>
      </c>
      <c r="D20" s="36" t="s">
        <v>53</v>
      </c>
      <c r="E20" s="36" t="s">
        <v>54</v>
      </c>
      <c r="F20" s="36">
        <v>773777037</v>
      </c>
      <c r="G20" s="36" t="s">
        <v>27</v>
      </c>
      <c r="H20" s="36"/>
      <c r="I20" s="36" t="s">
        <v>24</v>
      </c>
      <c r="J20" s="36" t="s">
        <v>20</v>
      </c>
      <c r="K20" s="36"/>
      <c r="L20" s="38" t="s">
        <v>2378</v>
      </c>
      <c r="M20" s="36"/>
      <c r="N20" s="36"/>
      <c r="O20" s="39"/>
      <c r="Q20" s="10" t="str">
        <f>"S"&amp;_xlfn.ISOWEEKNUM(Semaine_1[[#This Row],[Date]])</f>
        <v>S31</v>
      </c>
      <c r="R20" s="10" t="str">
        <f>TEXT(Semaine_1[[#This Row],[Date]],"MMMM")</f>
        <v>juillet</v>
      </c>
    </row>
    <row r="21" spans="1:18" x14ac:dyDescent="0.45">
      <c r="A21" s="37">
        <v>45869</v>
      </c>
      <c r="B21" s="36" t="s">
        <v>30</v>
      </c>
      <c r="C21" s="36" t="s">
        <v>31</v>
      </c>
      <c r="D21" s="36" t="s">
        <v>199</v>
      </c>
      <c r="E21" s="36" t="s">
        <v>247</v>
      </c>
      <c r="F21" s="36">
        <v>784537895</v>
      </c>
      <c r="G21" s="36" t="s">
        <v>27</v>
      </c>
      <c r="H21" s="36"/>
      <c r="I21" s="36" t="s">
        <v>24</v>
      </c>
      <c r="J21" s="36" t="s">
        <v>28</v>
      </c>
      <c r="K21" s="36" t="s">
        <v>114</v>
      </c>
      <c r="L21" s="38" t="s">
        <v>33</v>
      </c>
      <c r="M21" s="36" t="s">
        <v>43</v>
      </c>
      <c r="N21" s="36">
        <v>25</v>
      </c>
      <c r="O21" s="39">
        <v>19500</v>
      </c>
      <c r="Q21" s="10" t="str">
        <f>"S"&amp;_xlfn.ISOWEEKNUM(Semaine_1[[#This Row],[Date]])</f>
        <v>S31</v>
      </c>
      <c r="R21" s="10" t="str">
        <f>TEXT(Semaine_1[[#This Row],[Date]],"MMMM")</f>
        <v>juillet</v>
      </c>
    </row>
    <row r="22" spans="1:18" x14ac:dyDescent="0.45">
      <c r="A22" s="37">
        <v>45869</v>
      </c>
      <c r="B22" s="36" t="s">
        <v>45</v>
      </c>
      <c r="C22" s="36" t="s">
        <v>46</v>
      </c>
      <c r="D22" s="36" t="s">
        <v>728</v>
      </c>
      <c r="E22" s="36" t="s">
        <v>2137</v>
      </c>
      <c r="F22" s="36">
        <v>782340433</v>
      </c>
      <c r="G22" s="36" t="s">
        <v>27</v>
      </c>
      <c r="H22" s="36"/>
      <c r="I22" s="36" t="s">
        <v>24</v>
      </c>
      <c r="J22" s="36" t="s">
        <v>20</v>
      </c>
      <c r="K22" s="36"/>
      <c r="L22" s="38" t="s">
        <v>120</v>
      </c>
      <c r="M22" s="36"/>
      <c r="N22" s="36"/>
      <c r="O22" s="39"/>
      <c r="Q22" s="10" t="str">
        <f>"S"&amp;_xlfn.ISOWEEKNUM(Semaine_1[[#This Row],[Date]])</f>
        <v>S31</v>
      </c>
      <c r="R22" s="10" t="str">
        <f>TEXT(Semaine_1[[#This Row],[Date]],"MMMM")</f>
        <v>juillet</v>
      </c>
    </row>
    <row r="23" spans="1:18" x14ac:dyDescent="0.45">
      <c r="A23" s="37">
        <v>45869</v>
      </c>
      <c r="B23" s="36" t="s">
        <v>45</v>
      </c>
      <c r="C23" s="36" t="s">
        <v>46</v>
      </c>
      <c r="D23" s="36" t="s">
        <v>728</v>
      </c>
      <c r="E23" s="36" t="s">
        <v>2379</v>
      </c>
      <c r="F23" s="36">
        <v>772902514</v>
      </c>
      <c r="G23" s="36" t="s">
        <v>27</v>
      </c>
      <c r="H23" s="36"/>
      <c r="I23" s="36" t="s">
        <v>24</v>
      </c>
      <c r="J23" s="36" t="s">
        <v>20</v>
      </c>
      <c r="K23" s="36"/>
      <c r="L23" s="38" t="s">
        <v>120</v>
      </c>
      <c r="M23" s="36"/>
      <c r="N23" s="36"/>
      <c r="O23" s="39"/>
      <c r="Q23" s="10" t="str">
        <f>"S"&amp;_xlfn.ISOWEEKNUM(Semaine_1[[#This Row],[Date]])</f>
        <v>S31</v>
      </c>
      <c r="R23" s="10" t="str">
        <f>TEXT(Semaine_1[[#This Row],[Date]],"MMMM")</f>
        <v>juillet</v>
      </c>
    </row>
    <row r="24" spans="1:18" x14ac:dyDescent="0.45">
      <c r="A24" s="37">
        <v>45869</v>
      </c>
      <c r="B24" s="36" t="s">
        <v>45</v>
      </c>
      <c r="C24" s="36" t="s">
        <v>46</v>
      </c>
      <c r="D24" s="36" t="s">
        <v>728</v>
      </c>
      <c r="E24" s="36" t="s">
        <v>217</v>
      </c>
      <c r="F24" s="36">
        <v>706994949</v>
      </c>
      <c r="G24" s="36" t="s">
        <v>27</v>
      </c>
      <c r="H24" s="36"/>
      <c r="I24" s="36" t="s">
        <v>24</v>
      </c>
      <c r="J24" s="36" t="s">
        <v>20</v>
      </c>
      <c r="K24" s="36"/>
      <c r="L24" s="38" t="s">
        <v>1073</v>
      </c>
      <c r="M24" s="36"/>
      <c r="N24" s="36"/>
      <c r="O24" s="39"/>
      <c r="Q24" s="10" t="str">
        <f>"S"&amp;_xlfn.ISOWEEKNUM(Semaine_1[[#This Row],[Date]])</f>
        <v>S31</v>
      </c>
      <c r="R24" s="10" t="str">
        <f>TEXT(Semaine_1[[#This Row],[Date]],"MMMM")</f>
        <v>juillet</v>
      </c>
    </row>
    <row r="25" spans="1:18" x14ac:dyDescent="0.45">
      <c r="A25" s="37">
        <v>45869</v>
      </c>
      <c r="B25" s="36" t="s">
        <v>45</v>
      </c>
      <c r="C25" s="36" t="s">
        <v>46</v>
      </c>
      <c r="D25" s="36" t="s">
        <v>728</v>
      </c>
      <c r="E25" s="36" t="s">
        <v>2380</v>
      </c>
      <c r="F25" s="36">
        <v>778787700</v>
      </c>
      <c r="G25" s="36" t="s">
        <v>27</v>
      </c>
      <c r="H25" s="36"/>
      <c r="I25" s="36" t="s">
        <v>24</v>
      </c>
      <c r="J25" s="36" t="s">
        <v>20</v>
      </c>
      <c r="K25" s="36"/>
      <c r="L25" s="38" t="s">
        <v>120</v>
      </c>
      <c r="M25" s="36"/>
      <c r="N25" s="36"/>
      <c r="O25" s="39"/>
      <c r="Q25" s="10" t="str">
        <f>"S"&amp;_xlfn.ISOWEEKNUM(Semaine_1[[#This Row],[Date]])</f>
        <v>S31</v>
      </c>
      <c r="R25" s="10" t="str">
        <f>TEXT(Semaine_1[[#This Row],[Date]],"MMMM")</f>
        <v>juillet</v>
      </c>
    </row>
    <row r="26" spans="1:18" x14ac:dyDescent="0.45">
      <c r="A26" s="37">
        <v>45869</v>
      </c>
      <c r="B26" s="36" t="s">
        <v>45</v>
      </c>
      <c r="C26" s="36" t="s">
        <v>46</v>
      </c>
      <c r="D26" s="36" t="s">
        <v>728</v>
      </c>
      <c r="E26" s="36" t="s">
        <v>2381</v>
      </c>
      <c r="F26" s="36">
        <v>707396415</v>
      </c>
      <c r="G26" s="36" t="s">
        <v>18</v>
      </c>
      <c r="H26" s="36"/>
      <c r="I26" s="36" t="s">
        <v>24</v>
      </c>
      <c r="J26" s="36" t="s">
        <v>20</v>
      </c>
      <c r="K26" s="36"/>
      <c r="L26" s="38" t="s">
        <v>120</v>
      </c>
      <c r="M26" s="36"/>
      <c r="N26" s="36"/>
      <c r="O26" s="39"/>
      <c r="Q26" s="10" t="str">
        <f>"S"&amp;_xlfn.ISOWEEKNUM(Semaine_1[[#This Row],[Date]])</f>
        <v>S31</v>
      </c>
      <c r="R26" s="10" t="str">
        <f>TEXT(Semaine_1[[#This Row],[Date]],"MMMM")</f>
        <v>juillet</v>
      </c>
    </row>
    <row r="27" spans="1:18" x14ac:dyDescent="0.45">
      <c r="A27" s="37">
        <v>45869</v>
      </c>
      <c r="B27" s="36" t="s">
        <v>45</v>
      </c>
      <c r="C27" s="36" t="s">
        <v>46</v>
      </c>
      <c r="D27" s="36" t="s">
        <v>728</v>
      </c>
      <c r="E27" s="36" t="s">
        <v>161</v>
      </c>
      <c r="F27" s="36">
        <v>763888972</v>
      </c>
      <c r="G27" s="36" t="s">
        <v>27</v>
      </c>
      <c r="H27" s="36"/>
      <c r="I27" s="36" t="s">
        <v>24</v>
      </c>
      <c r="J27" s="36" t="s">
        <v>20</v>
      </c>
      <c r="K27" s="36"/>
      <c r="L27" s="38" t="s">
        <v>120</v>
      </c>
      <c r="M27" s="36"/>
      <c r="N27" s="36"/>
      <c r="O27" s="39"/>
      <c r="Q27" s="10" t="str">
        <f>"S"&amp;_xlfn.ISOWEEKNUM(Semaine_1[[#This Row],[Date]])</f>
        <v>S31</v>
      </c>
      <c r="R27" s="10" t="str">
        <f>TEXT(Semaine_1[[#This Row],[Date]],"MMMM")</f>
        <v>juillet</v>
      </c>
    </row>
    <row r="28" spans="1:18" x14ac:dyDescent="0.45">
      <c r="A28" s="37">
        <v>45869</v>
      </c>
      <c r="B28" s="36" t="s">
        <v>45</v>
      </c>
      <c r="C28" s="36" t="s">
        <v>46</v>
      </c>
      <c r="D28" s="36" t="s">
        <v>728</v>
      </c>
      <c r="E28" s="36" t="s">
        <v>1192</v>
      </c>
      <c r="F28" s="36">
        <v>782353502</v>
      </c>
      <c r="G28" s="36" t="s">
        <v>27</v>
      </c>
      <c r="H28" s="36"/>
      <c r="I28" s="36" t="s">
        <v>19</v>
      </c>
      <c r="J28" s="36" t="s">
        <v>20</v>
      </c>
      <c r="K28" s="36"/>
      <c r="L28" s="38" t="s">
        <v>39</v>
      </c>
      <c r="M28" s="36"/>
      <c r="N28" s="36"/>
      <c r="O28" s="39"/>
      <c r="Q28" s="10" t="str">
        <f>"S"&amp;_xlfn.ISOWEEKNUM(Semaine_1[[#This Row],[Date]])</f>
        <v>S31</v>
      </c>
      <c r="R28" s="10" t="str">
        <f>TEXT(Semaine_1[[#This Row],[Date]],"MMMM")</f>
        <v>juillet</v>
      </c>
    </row>
    <row r="29" spans="1:18" x14ac:dyDescent="0.45">
      <c r="A29" s="37">
        <v>45869</v>
      </c>
      <c r="B29" s="36" t="s">
        <v>45</v>
      </c>
      <c r="C29" s="36" t="s">
        <v>46</v>
      </c>
      <c r="D29" s="36" t="s">
        <v>728</v>
      </c>
      <c r="E29" s="36" t="s">
        <v>1756</v>
      </c>
      <c r="F29" s="36">
        <v>778852859</v>
      </c>
      <c r="G29" s="36" t="s">
        <v>27</v>
      </c>
      <c r="H29" s="36"/>
      <c r="I29" s="36" t="s">
        <v>24</v>
      </c>
      <c r="J29" s="36" t="s">
        <v>37</v>
      </c>
      <c r="K29" s="36"/>
      <c r="L29" s="38" t="s">
        <v>1574</v>
      </c>
      <c r="M29" s="36" t="s">
        <v>34</v>
      </c>
      <c r="N29" s="36">
        <v>25</v>
      </c>
      <c r="O29" s="39">
        <v>26000</v>
      </c>
      <c r="Q29" s="10" t="str">
        <f>"S"&amp;_xlfn.ISOWEEKNUM(Semaine_1[[#This Row],[Date]])</f>
        <v>S31</v>
      </c>
      <c r="R29" s="10" t="str">
        <f>TEXT(Semaine_1[[#This Row],[Date]],"MMMM")</f>
        <v>juillet</v>
      </c>
    </row>
    <row r="30" spans="1:18" x14ac:dyDescent="0.45">
      <c r="A30" s="37">
        <v>45869</v>
      </c>
      <c r="B30" s="36" t="s">
        <v>45</v>
      </c>
      <c r="C30" s="36" t="s">
        <v>46</v>
      </c>
      <c r="D30" s="36" t="s">
        <v>728</v>
      </c>
      <c r="E30" s="36" t="s">
        <v>737</v>
      </c>
      <c r="F30" s="36">
        <v>774445089</v>
      </c>
      <c r="G30" s="36" t="s">
        <v>27</v>
      </c>
      <c r="H30" s="36"/>
      <c r="I30" s="36" t="s">
        <v>24</v>
      </c>
      <c r="J30" s="36" t="s">
        <v>20</v>
      </c>
      <c r="K30" s="36"/>
      <c r="L30" s="38" t="s">
        <v>39</v>
      </c>
      <c r="M30" s="36"/>
      <c r="N30" s="36"/>
      <c r="O30" s="39"/>
      <c r="Q30" s="10" t="str">
        <f>"S"&amp;_xlfn.ISOWEEKNUM(Semaine_1[[#This Row],[Date]])</f>
        <v>S31</v>
      </c>
      <c r="R30" s="10" t="str">
        <f>TEXT(Semaine_1[[#This Row],[Date]],"MMMM")</f>
        <v>juillet</v>
      </c>
    </row>
    <row r="31" spans="1:18" x14ac:dyDescent="0.45">
      <c r="A31" s="37">
        <v>45869</v>
      </c>
      <c r="B31" s="36" t="s">
        <v>45</v>
      </c>
      <c r="C31" s="36" t="s">
        <v>46</v>
      </c>
      <c r="D31" s="36" t="s">
        <v>728</v>
      </c>
      <c r="E31" s="36" t="s">
        <v>734</v>
      </c>
      <c r="F31" s="36">
        <v>763469670</v>
      </c>
      <c r="G31" s="36" t="s">
        <v>27</v>
      </c>
      <c r="H31" s="36"/>
      <c r="I31" s="36" t="s">
        <v>24</v>
      </c>
      <c r="J31" s="36" t="s">
        <v>37</v>
      </c>
      <c r="K31" s="36"/>
      <c r="L31" s="38" t="s">
        <v>1574</v>
      </c>
      <c r="M31" s="36" t="s">
        <v>34</v>
      </c>
      <c r="N31" s="36">
        <v>100</v>
      </c>
      <c r="O31" s="39">
        <v>26000</v>
      </c>
      <c r="Q31" s="10" t="str">
        <f>"S"&amp;_xlfn.ISOWEEKNUM(Semaine_1[[#This Row],[Date]])</f>
        <v>S31</v>
      </c>
      <c r="R31" s="10" t="str">
        <f>TEXT(Semaine_1[[#This Row],[Date]],"MMMM")</f>
        <v>juillet</v>
      </c>
    </row>
    <row r="32" spans="1:18" x14ac:dyDescent="0.45">
      <c r="A32" s="37">
        <v>45869</v>
      </c>
      <c r="B32" s="36" t="s">
        <v>45</v>
      </c>
      <c r="C32" s="36" t="s">
        <v>46</v>
      </c>
      <c r="D32" s="36" t="s">
        <v>728</v>
      </c>
      <c r="E32" s="36" t="s">
        <v>1757</v>
      </c>
      <c r="F32" s="36">
        <v>775586718</v>
      </c>
      <c r="G32" s="36" t="s">
        <v>27</v>
      </c>
      <c r="H32" s="36"/>
      <c r="I32" s="36" t="s">
        <v>24</v>
      </c>
      <c r="J32" s="36" t="s">
        <v>20</v>
      </c>
      <c r="K32" s="36"/>
      <c r="L32" s="38" t="s">
        <v>39</v>
      </c>
      <c r="M32" s="36"/>
      <c r="N32" s="36"/>
      <c r="O32" s="39"/>
      <c r="Q32" s="10" t="str">
        <f>"S"&amp;_xlfn.ISOWEEKNUM(Semaine_1[[#This Row],[Date]])</f>
        <v>S31</v>
      </c>
      <c r="R32" s="10" t="str">
        <f>TEXT(Semaine_1[[#This Row],[Date]],"MMMM")</f>
        <v>juillet</v>
      </c>
    </row>
    <row r="33" spans="1:18" x14ac:dyDescent="0.45">
      <c r="A33" s="37">
        <v>45869</v>
      </c>
      <c r="B33" s="36" t="s">
        <v>35</v>
      </c>
      <c r="C33" s="36" t="s">
        <v>36</v>
      </c>
      <c r="D33" s="36" t="s">
        <v>38</v>
      </c>
      <c r="E33" s="36" t="s">
        <v>142</v>
      </c>
      <c r="F33" s="36">
        <v>771816838</v>
      </c>
      <c r="G33" s="36" t="s">
        <v>27</v>
      </c>
      <c r="H33" s="36"/>
      <c r="I33" s="36" t="s">
        <v>24</v>
      </c>
      <c r="J33" s="36" t="s">
        <v>20</v>
      </c>
      <c r="K33" s="36"/>
      <c r="L33" s="38" t="s">
        <v>2382</v>
      </c>
      <c r="M33" s="36"/>
      <c r="N33" s="36"/>
      <c r="O33" s="39"/>
      <c r="Q33" s="10" t="str">
        <f>"S"&amp;_xlfn.ISOWEEKNUM(Semaine_1[[#This Row],[Date]])</f>
        <v>S31</v>
      </c>
      <c r="R33" s="10" t="str">
        <f>TEXT(Semaine_1[[#This Row],[Date]],"MMMM")</f>
        <v>juillet</v>
      </c>
    </row>
    <row r="34" spans="1:18" x14ac:dyDescent="0.45">
      <c r="A34" s="37">
        <v>45869</v>
      </c>
      <c r="B34" s="36" t="s">
        <v>35</v>
      </c>
      <c r="C34" s="36" t="s">
        <v>36</v>
      </c>
      <c r="D34" s="36" t="s">
        <v>38</v>
      </c>
      <c r="E34" s="36" t="s">
        <v>146</v>
      </c>
      <c r="F34" s="36">
        <v>774756754</v>
      </c>
      <c r="G34" s="36" t="s">
        <v>18</v>
      </c>
      <c r="H34" s="36"/>
      <c r="I34" s="36" t="s">
        <v>24</v>
      </c>
      <c r="J34" s="36" t="s">
        <v>20</v>
      </c>
      <c r="K34" s="36"/>
      <c r="L34" s="38" t="s">
        <v>2383</v>
      </c>
      <c r="M34" s="36"/>
      <c r="N34" s="36"/>
      <c r="O34" s="39"/>
      <c r="Q34" s="10" t="str">
        <f>"S"&amp;_xlfn.ISOWEEKNUM(Semaine_1[[#This Row],[Date]])</f>
        <v>S31</v>
      </c>
      <c r="R34" s="10" t="str">
        <f>TEXT(Semaine_1[[#This Row],[Date]],"MMMM")</f>
        <v>juillet</v>
      </c>
    </row>
    <row r="35" spans="1:18" ht="28.15" x14ac:dyDescent="0.45">
      <c r="A35" s="37">
        <v>45869</v>
      </c>
      <c r="B35" s="36" t="s">
        <v>35</v>
      </c>
      <c r="C35" s="36" t="s">
        <v>36</v>
      </c>
      <c r="D35" s="36" t="s">
        <v>38</v>
      </c>
      <c r="E35" s="36" t="s">
        <v>611</v>
      </c>
      <c r="F35" s="36">
        <v>771701320</v>
      </c>
      <c r="G35" s="36" t="s">
        <v>27</v>
      </c>
      <c r="H35" s="36"/>
      <c r="I35" s="36" t="s">
        <v>24</v>
      </c>
      <c r="J35" s="36" t="s">
        <v>20</v>
      </c>
      <c r="K35" s="36"/>
      <c r="L35" s="38" t="s">
        <v>2384</v>
      </c>
      <c r="M35" s="36"/>
      <c r="N35" s="36"/>
      <c r="O35" s="39"/>
      <c r="Q35" s="10" t="str">
        <f>"S"&amp;_xlfn.ISOWEEKNUM(Semaine_1[[#This Row],[Date]])</f>
        <v>S31</v>
      </c>
      <c r="R35" s="10" t="str">
        <f>TEXT(Semaine_1[[#This Row],[Date]],"MMMM")</f>
        <v>juillet</v>
      </c>
    </row>
    <row r="36" spans="1:18" x14ac:dyDescent="0.45">
      <c r="A36" s="37">
        <v>45869</v>
      </c>
      <c r="B36" s="36" t="s">
        <v>35</v>
      </c>
      <c r="C36" s="36" t="s">
        <v>36</v>
      </c>
      <c r="D36" s="36" t="s">
        <v>38</v>
      </c>
      <c r="E36" s="36" t="s">
        <v>636</v>
      </c>
      <c r="F36" s="36">
        <v>770601842</v>
      </c>
      <c r="G36" s="36" t="s">
        <v>27</v>
      </c>
      <c r="H36" s="36"/>
      <c r="I36" s="36" t="s">
        <v>19</v>
      </c>
      <c r="J36" s="36" t="s">
        <v>20</v>
      </c>
      <c r="K36" s="36"/>
      <c r="L36" s="38" t="s">
        <v>106</v>
      </c>
      <c r="M36" s="36"/>
      <c r="N36" s="36"/>
      <c r="O36" s="39"/>
      <c r="Q36" s="10" t="str">
        <f>"S"&amp;_xlfn.ISOWEEKNUM(Semaine_1[[#This Row],[Date]])</f>
        <v>S31</v>
      </c>
      <c r="R36" s="10" t="str">
        <f>TEXT(Semaine_1[[#This Row],[Date]],"MMMM")</f>
        <v>juillet</v>
      </c>
    </row>
    <row r="37" spans="1:18" ht="28.15" x14ac:dyDescent="0.45">
      <c r="A37" s="37">
        <v>45869</v>
      </c>
      <c r="B37" s="36" t="s">
        <v>35</v>
      </c>
      <c r="C37" s="36" t="s">
        <v>36</v>
      </c>
      <c r="D37" s="36" t="s">
        <v>38</v>
      </c>
      <c r="E37" s="36" t="s">
        <v>241</v>
      </c>
      <c r="F37" s="36">
        <v>783682649</v>
      </c>
      <c r="G37" s="36" t="s">
        <v>27</v>
      </c>
      <c r="H37" s="36"/>
      <c r="I37" s="36" t="s">
        <v>24</v>
      </c>
      <c r="J37" s="36" t="s">
        <v>20</v>
      </c>
      <c r="K37" s="36"/>
      <c r="L37" s="38" t="s">
        <v>2385</v>
      </c>
      <c r="M37" s="36"/>
      <c r="N37" s="36"/>
      <c r="O37" s="39"/>
      <c r="Q37" s="10" t="str">
        <f>"S"&amp;_xlfn.ISOWEEKNUM(Semaine_1[[#This Row],[Date]])</f>
        <v>S31</v>
      </c>
      <c r="R37" s="10" t="str">
        <f>TEXT(Semaine_1[[#This Row],[Date]],"MMMM")</f>
        <v>juillet</v>
      </c>
    </row>
    <row r="38" spans="1:18" x14ac:dyDescent="0.45">
      <c r="A38" s="37">
        <v>45869</v>
      </c>
      <c r="B38" s="36" t="s">
        <v>35</v>
      </c>
      <c r="C38" s="36" t="s">
        <v>36</v>
      </c>
      <c r="D38" s="36" t="s">
        <v>38</v>
      </c>
      <c r="E38" s="36" t="s">
        <v>144</v>
      </c>
      <c r="F38" s="36">
        <v>779414699</v>
      </c>
      <c r="G38" s="36" t="s">
        <v>18</v>
      </c>
      <c r="H38" s="36"/>
      <c r="I38" s="36" t="s">
        <v>19</v>
      </c>
      <c r="J38" s="36" t="s">
        <v>20</v>
      </c>
      <c r="K38" s="36"/>
      <c r="L38" s="38" t="s">
        <v>2386</v>
      </c>
      <c r="M38" s="36"/>
      <c r="N38" s="36"/>
      <c r="O38" s="39"/>
      <c r="Q38" s="10" t="str">
        <f>"S"&amp;_xlfn.ISOWEEKNUM(Semaine_1[[#This Row],[Date]])</f>
        <v>S31</v>
      </c>
      <c r="R38" s="10" t="str">
        <f>TEXT(Semaine_1[[#This Row],[Date]],"MMMM")</f>
        <v>juillet</v>
      </c>
    </row>
    <row r="39" spans="1:18" x14ac:dyDescent="0.45">
      <c r="A39" s="37">
        <v>45869</v>
      </c>
      <c r="B39" s="36" t="s">
        <v>35</v>
      </c>
      <c r="C39" s="36" t="s">
        <v>36</v>
      </c>
      <c r="D39" s="36" t="s">
        <v>38</v>
      </c>
      <c r="E39" s="36" t="s">
        <v>243</v>
      </c>
      <c r="F39" s="36">
        <v>777696179</v>
      </c>
      <c r="G39" s="36" t="s">
        <v>23</v>
      </c>
      <c r="H39" s="36"/>
      <c r="I39" s="36" t="s">
        <v>19</v>
      </c>
      <c r="J39" s="36" t="s">
        <v>20</v>
      </c>
      <c r="K39" s="36"/>
      <c r="L39" s="38" t="s">
        <v>826</v>
      </c>
      <c r="M39" s="36"/>
      <c r="N39" s="36"/>
      <c r="O39" s="39"/>
      <c r="Q39" s="10" t="str">
        <f>"S"&amp;_xlfn.ISOWEEKNUM(Semaine_1[[#This Row],[Date]])</f>
        <v>S31</v>
      </c>
      <c r="R39" s="10" t="str">
        <f>TEXT(Semaine_1[[#This Row],[Date]],"MMMM")</f>
        <v>juillet</v>
      </c>
    </row>
    <row r="40" spans="1:18" x14ac:dyDescent="0.45">
      <c r="A40" s="37">
        <v>45869</v>
      </c>
      <c r="B40" s="36" t="s">
        <v>35</v>
      </c>
      <c r="C40" s="36" t="s">
        <v>36</v>
      </c>
      <c r="D40" s="36" t="s">
        <v>38</v>
      </c>
      <c r="E40" s="36" t="s">
        <v>2387</v>
      </c>
      <c r="F40" s="36">
        <v>776175166</v>
      </c>
      <c r="G40" s="36" t="s">
        <v>27</v>
      </c>
      <c r="H40" s="36"/>
      <c r="I40" s="36" t="s">
        <v>24</v>
      </c>
      <c r="J40" s="36" t="s">
        <v>28</v>
      </c>
      <c r="K40" s="36" t="s">
        <v>114</v>
      </c>
      <c r="L40" s="38" t="s">
        <v>2388</v>
      </c>
      <c r="M40" s="36" t="s">
        <v>34</v>
      </c>
      <c r="N40" s="36">
        <v>150</v>
      </c>
      <c r="O40" s="39">
        <v>26000</v>
      </c>
      <c r="Q40" s="10" t="str">
        <f>"S"&amp;_xlfn.ISOWEEKNUM(Semaine_1[[#This Row],[Date]])</f>
        <v>S31</v>
      </c>
      <c r="R40" s="10" t="str">
        <f>TEXT(Semaine_1[[#This Row],[Date]],"MMMM")</f>
        <v>juillet</v>
      </c>
    </row>
    <row r="41" spans="1:18" x14ac:dyDescent="0.45">
      <c r="A41" s="37">
        <v>45869</v>
      </c>
      <c r="B41" s="36" t="s">
        <v>35</v>
      </c>
      <c r="C41" s="36" t="s">
        <v>36</v>
      </c>
      <c r="D41" s="36" t="s">
        <v>38</v>
      </c>
      <c r="E41" s="36" t="s">
        <v>2389</v>
      </c>
      <c r="F41" s="36">
        <v>775413433</v>
      </c>
      <c r="G41" s="36" t="s">
        <v>18</v>
      </c>
      <c r="H41" s="36"/>
      <c r="I41" s="36" t="s">
        <v>19</v>
      </c>
      <c r="J41" s="36" t="s">
        <v>20</v>
      </c>
      <c r="K41" s="36"/>
      <c r="L41" s="38" t="s">
        <v>2390</v>
      </c>
      <c r="M41" s="36"/>
      <c r="N41" s="36"/>
      <c r="O41" s="39"/>
      <c r="Q41" s="10" t="str">
        <f>"S"&amp;_xlfn.ISOWEEKNUM(Semaine_1[[#This Row],[Date]])</f>
        <v>S31</v>
      </c>
      <c r="R41" s="10" t="str">
        <f>TEXT(Semaine_1[[#This Row],[Date]],"MMMM")</f>
        <v>juillet</v>
      </c>
    </row>
    <row r="42" spans="1:18" x14ac:dyDescent="0.45">
      <c r="A42" s="37">
        <v>45869</v>
      </c>
      <c r="B42" s="36" t="s">
        <v>35</v>
      </c>
      <c r="C42" s="36" t="s">
        <v>36</v>
      </c>
      <c r="D42" s="36" t="s">
        <v>38</v>
      </c>
      <c r="E42" s="36" t="s">
        <v>948</v>
      </c>
      <c r="F42" s="36">
        <v>779856350</v>
      </c>
      <c r="G42" s="36" t="s">
        <v>18</v>
      </c>
      <c r="H42" s="36"/>
      <c r="I42" s="36" t="s">
        <v>19</v>
      </c>
      <c r="J42" s="36" t="s">
        <v>20</v>
      </c>
      <c r="K42" s="36"/>
      <c r="L42" s="38" t="s">
        <v>2391</v>
      </c>
      <c r="M42" s="36"/>
      <c r="N42" s="36"/>
      <c r="O42" s="39"/>
      <c r="Q42" s="10" t="str">
        <f>"S"&amp;_xlfn.ISOWEEKNUM(Semaine_1[[#This Row],[Date]])</f>
        <v>S31</v>
      </c>
      <c r="R42" s="10" t="str">
        <f>TEXT(Semaine_1[[#This Row],[Date]],"MMMM")</f>
        <v>juillet</v>
      </c>
    </row>
    <row r="43" spans="1:18" x14ac:dyDescent="0.45">
      <c r="A43" s="37">
        <v>45869</v>
      </c>
      <c r="B43" s="36" t="s">
        <v>35</v>
      </c>
      <c r="C43" s="36" t="s">
        <v>36</v>
      </c>
      <c r="D43" s="36" t="s">
        <v>38</v>
      </c>
      <c r="E43" s="36" t="s">
        <v>634</v>
      </c>
      <c r="F43" s="36">
        <v>764930372</v>
      </c>
      <c r="G43" s="36" t="s">
        <v>23</v>
      </c>
      <c r="H43" s="36"/>
      <c r="I43" s="36" t="s">
        <v>19</v>
      </c>
      <c r="J43" s="36" t="s">
        <v>20</v>
      </c>
      <c r="K43" s="36"/>
      <c r="L43" s="38" t="s">
        <v>110</v>
      </c>
      <c r="M43" s="36"/>
      <c r="N43" s="36"/>
      <c r="O43" s="39"/>
      <c r="Q43" s="10" t="str">
        <f>"S"&amp;_xlfn.ISOWEEKNUM(Semaine_1[[#This Row],[Date]])</f>
        <v>S31</v>
      </c>
      <c r="R43" s="10" t="str">
        <f>TEXT(Semaine_1[[#This Row],[Date]],"MMMM")</f>
        <v>juillet</v>
      </c>
    </row>
    <row r="44" spans="1:18" ht="69.75" x14ac:dyDescent="0.45">
      <c r="A44" s="37">
        <v>45869</v>
      </c>
      <c r="B44" s="36" t="s">
        <v>42</v>
      </c>
      <c r="C44" s="36" t="s">
        <v>794</v>
      </c>
      <c r="D44" s="36" t="s">
        <v>808</v>
      </c>
      <c r="E44" s="36" t="s">
        <v>2392</v>
      </c>
      <c r="F44" s="36">
        <v>774993694</v>
      </c>
      <c r="G44" s="36" t="s">
        <v>27</v>
      </c>
      <c r="H44" s="36"/>
      <c r="I44" s="36" t="s">
        <v>24</v>
      </c>
      <c r="J44" s="36" t="s">
        <v>28</v>
      </c>
      <c r="K44" s="36" t="s">
        <v>114</v>
      </c>
      <c r="L44" s="38" t="s">
        <v>2393</v>
      </c>
      <c r="M44" s="36" t="s">
        <v>34</v>
      </c>
      <c r="N44" s="36">
        <v>50</v>
      </c>
      <c r="O44" s="39">
        <v>26000</v>
      </c>
      <c r="Q44" s="10" t="str">
        <f>"S"&amp;_xlfn.ISOWEEKNUM(Semaine_1[[#This Row],[Date]])</f>
        <v>S31</v>
      </c>
      <c r="R44" s="10" t="str">
        <f>TEXT(Semaine_1[[#This Row],[Date]],"MMMM")</f>
        <v>juillet</v>
      </c>
    </row>
    <row r="45" spans="1:18" ht="28.15" x14ac:dyDescent="0.45">
      <c r="A45" s="37">
        <v>45869</v>
      </c>
      <c r="B45" s="36" t="s">
        <v>42</v>
      </c>
      <c r="C45" s="36" t="s">
        <v>794</v>
      </c>
      <c r="D45" s="36" t="s">
        <v>808</v>
      </c>
      <c r="E45" s="36" t="s">
        <v>1780</v>
      </c>
      <c r="F45" s="36">
        <v>783758073</v>
      </c>
      <c r="G45" s="36" t="s">
        <v>27</v>
      </c>
      <c r="H45" s="36"/>
      <c r="I45" s="36" t="s">
        <v>24</v>
      </c>
      <c r="J45" s="36" t="s">
        <v>20</v>
      </c>
      <c r="K45" s="36"/>
      <c r="L45" s="38" t="s">
        <v>2394</v>
      </c>
      <c r="M45" s="36"/>
      <c r="N45" s="36"/>
      <c r="O45" s="39"/>
      <c r="Q45" s="10" t="str">
        <f>"S"&amp;_xlfn.ISOWEEKNUM(Semaine_1[[#This Row],[Date]])</f>
        <v>S31</v>
      </c>
      <c r="R45" s="10" t="str">
        <f>TEXT(Semaine_1[[#This Row],[Date]],"MMMM")</f>
        <v>juillet</v>
      </c>
    </row>
    <row r="46" spans="1:18" x14ac:dyDescent="0.45">
      <c r="A46" s="1">
        <v>45868</v>
      </c>
      <c r="B46" t="s">
        <v>14</v>
      </c>
      <c r="C46" t="s">
        <v>15</v>
      </c>
      <c r="D46" t="s">
        <v>57</v>
      </c>
      <c r="E46" t="s">
        <v>295</v>
      </c>
      <c r="F46">
        <v>774464768</v>
      </c>
      <c r="G46" t="s">
        <v>27</v>
      </c>
      <c r="I46" t="s">
        <v>24</v>
      </c>
      <c r="J46" t="s">
        <v>28</v>
      </c>
      <c r="K46" t="s">
        <v>114</v>
      </c>
      <c r="L46" s="4" t="s">
        <v>1595</v>
      </c>
      <c r="M46" t="s">
        <v>34</v>
      </c>
      <c r="N46">
        <v>2</v>
      </c>
      <c r="O46" s="5">
        <v>26000</v>
      </c>
      <c r="P46" s="5">
        <v>52000</v>
      </c>
      <c r="Q46" s="10" t="str">
        <f>"S"&amp;_xlfn.ISOWEEKNUM(Semaine_1[[#This Row],[Date]])</f>
        <v>S31</v>
      </c>
      <c r="R46" s="10" t="str">
        <f>TEXT(Semaine_1[[#This Row],[Date]],"MMMM")</f>
        <v>juillet</v>
      </c>
    </row>
    <row r="47" spans="1:18" x14ac:dyDescent="0.45">
      <c r="A47" s="1">
        <v>45868</v>
      </c>
      <c r="B47" t="s">
        <v>14</v>
      </c>
      <c r="C47" t="s">
        <v>15</v>
      </c>
      <c r="D47" t="s">
        <v>57</v>
      </c>
      <c r="E47" t="s">
        <v>595</v>
      </c>
      <c r="F47">
        <v>776167544</v>
      </c>
      <c r="G47" t="s">
        <v>27</v>
      </c>
      <c r="I47" t="s">
        <v>24</v>
      </c>
      <c r="J47" t="s">
        <v>28</v>
      </c>
      <c r="K47" t="s">
        <v>114</v>
      </c>
      <c r="L47" s="4" t="s">
        <v>39</v>
      </c>
      <c r="M47" t="s">
        <v>34</v>
      </c>
      <c r="N47">
        <v>10</v>
      </c>
      <c r="O47" s="5">
        <v>26000</v>
      </c>
      <c r="P47" s="5">
        <v>260000</v>
      </c>
      <c r="Q47" s="10" t="str">
        <f>"S"&amp;_xlfn.ISOWEEKNUM(Semaine_1[[#This Row],[Date]])</f>
        <v>S31</v>
      </c>
      <c r="R47" s="10" t="str">
        <f>TEXT(Semaine_1[[#This Row],[Date]],"MMMM")</f>
        <v>juillet</v>
      </c>
    </row>
    <row r="48" spans="1:18" x14ac:dyDescent="0.45">
      <c r="A48" s="1">
        <v>45868</v>
      </c>
      <c r="B48" t="s">
        <v>14</v>
      </c>
      <c r="C48" t="s">
        <v>15</v>
      </c>
      <c r="D48" t="s">
        <v>57</v>
      </c>
      <c r="E48" t="s">
        <v>291</v>
      </c>
      <c r="F48">
        <v>772788635</v>
      </c>
      <c r="G48" t="s">
        <v>18</v>
      </c>
      <c r="I48" t="s">
        <v>19</v>
      </c>
      <c r="J48" t="s">
        <v>20</v>
      </c>
      <c r="L48" s="4" t="s">
        <v>292</v>
      </c>
      <c r="Q48" s="10" t="str">
        <f>"S"&amp;_xlfn.ISOWEEKNUM(Semaine_1[[#This Row],[Date]])</f>
        <v>S31</v>
      </c>
      <c r="R48" s="10" t="str">
        <f>TEXT(Semaine_1[[#This Row],[Date]],"MMMM")</f>
        <v>juillet</v>
      </c>
    </row>
    <row r="49" spans="1:18" x14ac:dyDescent="0.45">
      <c r="A49" s="1">
        <v>45868</v>
      </c>
      <c r="B49" t="s">
        <v>14</v>
      </c>
      <c r="C49" t="s">
        <v>15</v>
      </c>
      <c r="D49" t="s">
        <v>57</v>
      </c>
      <c r="E49" t="s">
        <v>299</v>
      </c>
      <c r="F49">
        <v>776885310</v>
      </c>
      <c r="G49" t="s">
        <v>27</v>
      </c>
      <c r="I49" t="s">
        <v>24</v>
      </c>
      <c r="J49" t="s">
        <v>20</v>
      </c>
      <c r="L49" s="4" t="s">
        <v>1766</v>
      </c>
      <c r="Q49" s="10" t="str">
        <f>"S"&amp;_xlfn.ISOWEEKNUM(Semaine_1[[#This Row],[Date]])</f>
        <v>S31</v>
      </c>
      <c r="R49" s="10" t="str">
        <f>TEXT(Semaine_1[[#This Row],[Date]],"MMMM")</f>
        <v>juillet</v>
      </c>
    </row>
    <row r="50" spans="1:18" x14ac:dyDescent="0.45">
      <c r="A50" s="1">
        <v>45868</v>
      </c>
      <c r="B50" t="s">
        <v>14</v>
      </c>
      <c r="C50" t="s">
        <v>15</v>
      </c>
      <c r="D50" t="s">
        <v>57</v>
      </c>
      <c r="E50" t="s">
        <v>2316</v>
      </c>
      <c r="F50">
        <v>775197108</v>
      </c>
      <c r="G50" t="s">
        <v>27</v>
      </c>
      <c r="I50" t="s">
        <v>19</v>
      </c>
      <c r="J50" t="s">
        <v>20</v>
      </c>
      <c r="L50" s="4" t="s">
        <v>292</v>
      </c>
      <c r="Q50" s="10" t="str">
        <f>"S"&amp;_xlfn.ISOWEEKNUM(Semaine_1[[#This Row],[Date]])</f>
        <v>S31</v>
      </c>
      <c r="R50" s="10" t="str">
        <f>TEXT(Semaine_1[[#This Row],[Date]],"MMMM")</f>
        <v>juillet</v>
      </c>
    </row>
    <row r="51" spans="1:18" ht="42.75" x14ac:dyDescent="0.45">
      <c r="A51" s="1">
        <v>45868</v>
      </c>
      <c r="B51" t="s">
        <v>14</v>
      </c>
      <c r="C51" t="s">
        <v>15</v>
      </c>
      <c r="D51" t="s">
        <v>57</v>
      </c>
      <c r="E51" t="s">
        <v>301</v>
      </c>
      <c r="F51">
        <v>785943768</v>
      </c>
      <c r="G51" t="s">
        <v>27</v>
      </c>
      <c r="I51" t="s">
        <v>19</v>
      </c>
      <c r="J51" t="s">
        <v>20</v>
      </c>
      <c r="L51" s="4" t="s">
        <v>2317</v>
      </c>
      <c r="Q51" s="10" t="str">
        <f>"S"&amp;_xlfn.ISOWEEKNUM(Semaine_1[[#This Row],[Date]])</f>
        <v>S31</v>
      </c>
      <c r="R51" s="10" t="str">
        <f>TEXT(Semaine_1[[#This Row],[Date]],"MMMM")</f>
        <v>juillet</v>
      </c>
    </row>
    <row r="52" spans="1:18" x14ac:dyDescent="0.45">
      <c r="A52" s="1">
        <v>45868</v>
      </c>
      <c r="B52" t="s">
        <v>14</v>
      </c>
      <c r="C52" t="s">
        <v>15</v>
      </c>
      <c r="D52" t="s">
        <v>71</v>
      </c>
      <c r="E52" t="s">
        <v>2216</v>
      </c>
      <c r="F52">
        <v>776367168</v>
      </c>
      <c r="G52" t="s">
        <v>27</v>
      </c>
      <c r="I52" t="s">
        <v>24</v>
      </c>
      <c r="J52" t="s">
        <v>28</v>
      </c>
      <c r="K52" t="s">
        <v>114</v>
      </c>
      <c r="L52" s="4" t="s">
        <v>39</v>
      </c>
      <c r="M52" t="s">
        <v>34</v>
      </c>
      <c r="N52">
        <v>21</v>
      </c>
      <c r="O52" s="5">
        <v>26000</v>
      </c>
      <c r="P52" s="5">
        <v>546000</v>
      </c>
      <c r="Q52" s="10" t="str">
        <f>"S"&amp;_xlfn.ISOWEEKNUM(Semaine_1[[#This Row],[Date]])</f>
        <v>S31</v>
      </c>
      <c r="R52" s="10" t="str">
        <f>TEXT(Semaine_1[[#This Row],[Date]],"MMMM")</f>
        <v>juillet</v>
      </c>
    </row>
    <row r="53" spans="1:18" x14ac:dyDescent="0.45">
      <c r="A53" s="1">
        <v>45868</v>
      </c>
      <c r="B53" t="s">
        <v>30</v>
      </c>
      <c r="C53" t="s">
        <v>31</v>
      </c>
      <c r="D53" t="s">
        <v>104</v>
      </c>
      <c r="E53" t="s">
        <v>2124</v>
      </c>
      <c r="F53">
        <v>755253232</v>
      </c>
      <c r="G53" t="s">
        <v>27</v>
      </c>
      <c r="I53" t="s">
        <v>19</v>
      </c>
      <c r="J53" t="s">
        <v>20</v>
      </c>
      <c r="L53" s="4" t="s">
        <v>2318</v>
      </c>
      <c r="Q53" s="10" t="str">
        <f>"S"&amp;_xlfn.ISOWEEKNUM(Semaine_1[[#This Row],[Date]])</f>
        <v>S31</v>
      </c>
      <c r="R53" s="10" t="str">
        <f>TEXT(Semaine_1[[#This Row],[Date]],"MMMM")</f>
        <v>juillet</v>
      </c>
    </row>
    <row r="54" spans="1:18" ht="28.5" x14ac:dyDescent="0.45">
      <c r="A54" s="1">
        <v>45868</v>
      </c>
      <c r="B54" t="s">
        <v>30</v>
      </c>
      <c r="C54" t="s">
        <v>31</v>
      </c>
      <c r="D54" t="s">
        <v>104</v>
      </c>
      <c r="E54" t="s">
        <v>1219</v>
      </c>
      <c r="F54">
        <v>772884203</v>
      </c>
      <c r="G54" t="s">
        <v>18</v>
      </c>
      <c r="I54" t="s">
        <v>19</v>
      </c>
      <c r="J54" t="s">
        <v>20</v>
      </c>
      <c r="L54" s="4" t="s">
        <v>2319</v>
      </c>
      <c r="Q54" s="10" t="str">
        <f>"S"&amp;_xlfn.ISOWEEKNUM(Semaine_1[[#This Row],[Date]])</f>
        <v>S31</v>
      </c>
      <c r="R54" s="10" t="str">
        <f>TEXT(Semaine_1[[#This Row],[Date]],"MMMM")</f>
        <v>juillet</v>
      </c>
    </row>
    <row r="55" spans="1:18" x14ac:dyDescent="0.45">
      <c r="A55" s="1">
        <v>45868</v>
      </c>
      <c r="B55" t="s">
        <v>30</v>
      </c>
      <c r="C55" t="s">
        <v>31</v>
      </c>
      <c r="D55" t="s">
        <v>104</v>
      </c>
      <c r="E55" t="s">
        <v>103</v>
      </c>
      <c r="F55">
        <v>762625997</v>
      </c>
      <c r="G55" t="s">
        <v>18</v>
      </c>
      <c r="I55" t="s">
        <v>19</v>
      </c>
      <c r="J55" t="s">
        <v>20</v>
      </c>
      <c r="L55" s="4" t="s">
        <v>2320</v>
      </c>
      <c r="Q55" s="10" t="str">
        <f>"S"&amp;_xlfn.ISOWEEKNUM(Semaine_1[[#This Row],[Date]])</f>
        <v>S31</v>
      </c>
      <c r="R55" s="10" t="str">
        <f>TEXT(Semaine_1[[#This Row],[Date]],"MMMM")</f>
        <v>juillet</v>
      </c>
    </row>
    <row r="56" spans="1:18" ht="28.5" x14ac:dyDescent="0.45">
      <c r="A56" s="1">
        <v>45868</v>
      </c>
      <c r="B56" t="s">
        <v>30</v>
      </c>
      <c r="C56" t="s">
        <v>31</v>
      </c>
      <c r="D56" t="s">
        <v>104</v>
      </c>
      <c r="E56" t="s">
        <v>102</v>
      </c>
      <c r="F56">
        <v>778747772</v>
      </c>
      <c r="G56" t="s">
        <v>18</v>
      </c>
      <c r="I56" t="s">
        <v>24</v>
      </c>
      <c r="J56" t="s">
        <v>20</v>
      </c>
      <c r="L56" s="4" t="s">
        <v>2321</v>
      </c>
      <c r="Q56" s="10" t="str">
        <f>"S"&amp;_xlfn.ISOWEEKNUM(Semaine_1[[#This Row],[Date]])</f>
        <v>S31</v>
      </c>
      <c r="R56" s="10" t="str">
        <f>TEXT(Semaine_1[[#This Row],[Date]],"MMMM")</f>
        <v>juillet</v>
      </c>
    </row>
    <row r="57" spans="1:18" x14ac:dyDescent="0.45">
      <c r="A57" s="1">
        <v>45868</v>
      </c>
      <c r="B57" t="s">
        <v>30</v>
      </c>
      <c r="C57" t="s">
        <v>31</v>
      </c>
      <c r="D57" t="s">
        <v>104</v>
      </c>
      <c r="E57" t="s">
        <v>219</v>
      </c>
      <c r="F57">
        <v>764881522</v>
      </c>
      <c r="G57" t="s">
        <v>18</v>
      </c>
      <c r="I57" t="s">
        <v>19</v>
      </c>
      <c r="J57" t="s">
        <v>20</v>
      </c>
      <c r="L57" s="4" t="s">
        <v>2322</v>
      </c>
      <c r="Q57" s="10" t="str">
        <f>"S"&amp;_xlfn.ISOWEEKNUM(Semaine_1[[#This Row],[Date]])</f>
        <v>S31</v>
      </c>
      <c r="R57" s="10" t="str">
        <f>TEXT(Semaine_1[[#This Row],[Date]],"MMMM")</f>
        <v>juillet</v>
      </c>
    </row>
    <row r="58" spans="1:18" x14ac:dyDescent="0.45">
      <c r="A58" s="1">
        <v>45868</v>
      </c>
      <c r="B58" t="s">
        <v>30</v>
      </c>
      <c r="C58" t="s">
        <v>31</v>
      </c>
      <c r="D58" t="s">
        <v>104</v>
      </c>
      <c r="E58" t="s">
        <v>218</v>
      </c>
      <c r="F58">
        <v>773340367</v>
      </c>
      <c r="G58" t="s">
        <v>18</v>
      </c>
      <c r="I58" t="s">
        <v>24</v>
      </c>
      <c r="J58" t="s">
        <v>28</v>
      </c>
      <c r="K58" t="s">
        <v>114</v>
      </c>
      <c r="L58" s="4" t="s">
        <v>33</v>
      </c>
      <c r="M58" t="s">
        <v>34</v>
      </c>
      <c r="N58">
        <v>5</v>
      </c>
      <c r="O58" s="5">
        <v>26000</v>
      </c>
      <c r="P58" s="5">
        <v>130000</v>
      </c>
      <c r="Q58" s="10" t="str">
        <f>"S"&amp;_xlfn.ISOWEEKNUM(Semaine_1[[#This Row],[Date]])</f>
        <v>S31</v>
      </c>
      <c r="R58" s="10" t="str">
        <f>TEXT(Semaine_1[[#This Row],[Date]],"MMMM")</f>
        <v>juillet</v>
      </c>
    </row>
    <row r="59" spans="1:18" x14ac:dyDescent="0.45">
      <c r="A59" s="1">
        <v>45868</v>
      </c>
      <c r="B59" t="s">
        <v>30</v>
      </c>
      <c r="C59" t="s">
        <v>31</v>
      </c>
      <c r="D59" t="s">
        <v>96</v>
      </c>
      <c r="E59" t="s">
        <v>101</v>
      </c>
      <c r="F59">
        <v>781532059</v>
      </c>
      <c r="G59" t="s">
        <v>18</v>
      </c>
      <c r="I59" t="s">
        <v>24</v>
      </c>
      <c r="J59" t="s">
        <v>20</v>
      </c>
      <c r="L59" s="4" t="s">
        <v>2323</v>
      </c>
      <c r="Q59" s="10" t="str">
        <f>"S"&amp;_xlfn.ISOWEEKNUM(Semaine_1[[#This Row],[Date]])</f>
        <v>S31</v>
      </c>
      <c r="R59" s="10" t="str">
        <f>TEXT(Semaine_1[[#This Row],[Date]],"MMMM")</f>
        <v>juillet</v>
      </c>
    </row>
    <row r="60" spans="1:18" ht="42.75" x14ac:dyDescent="0.45">
      <c r="A60" s="1">
        <v>45868</v>
      </c>
      <c r="B60" t="s">
        <v>30</v>
      </c>
      <c r="C60" t="s">
        <v>31</v>
      </c>
      <c r="D60" t="s">
        <v>96</v>
      </c>
      <c r="E60" t="s">
        <v>100</v>
      </c>
      <c r="F60">
        <v>775792864</v>
      </c>
      <c r="G60" t="s">
        <v>18</v>
      </c>
      <c r="I60" t="s">
        <v>24</v>
      </c>
      <c r="J60" t="s">
        <v>20</v>
      </c>
      <c r="L60" s="4" t="s">
        <v>2324</v>
      </c>
      <c r="Q60" s="10" t="str">
        <f>"S"&amp;_xlfn.ISOWEEKNUM(Semaine_1[[#This Row],[Date]])</f>
        <v>S31</v>
      </c>
      <c r="R60" s="10" t="str">
        <f>TEXT(Semaine_1[[#This Row],[Date]],"MMMM")</f>
        <v>juillet</v>
      </c>
    </row>
    <row r="61" spans="1:18" x14ac:dyDescent="0.45">
      <c r="A61" s="1">
        <v>45868</v>
      </c>
      <c r="B61" t="s">
        <v>30</v>
      </c>
      <c r="C61" t="s">
        <v>31</v>
      </c>
      <c r="D61" t="s">
        <v>96</v>
      </c>
      <c r="E61" t="s">
        <v>133</v>
      </c>
      <c r="F61">
        <v>762974040</v>
      </c>
      <c r="G61" t="s">
        <v>27</v>
      </c>
      <c r="I61" t="s">
        <v>24</v>
      </c>
      <c r="J61" t="s">
        <v>20</v>
      </c>
      <c r="L61" s="4" t="s">
        <v>1956</v>
      </c>
      <c r="Q61" s="10" t="str">
        <f>"S"&amp;_xlfn.ISOWEEKNUM(Semaine_1[[#This Row],[Date]])</f>
        <v>S31</v>
      </c>
      <c r="R61" s="10" t="str">
        <f>TEXT(Semaine_1[[#This Row],[Date]],"MMMM")</f>
        <v>juillet</v>
      </c>
    </row>
    <row r="62" spans="1:18" ht="42.75" x14ac:dyDescent="0.45">
      <c r="A62" s="1">
        <v>45868</v>
      </c>
      <c r="B62" t="s">
        <v>30</v>
      </c>
      <c r="C62" t="s">
        <v>31</v>
      </c>
      <c r="D62" t="s">
        <v>96</v>
      </c>
      <c r="E62" t="s">
        <v>97</v>
      </c>
      <c r="F62">
        <v>775213948</v>
      </c>
      <c r="G62" t="s">
        <v>18</v>
      </c>
      <c r="I62" t="s">
        <v>24</v>
      </c>
      <c r="J62" t="s">
        <v>20</v>
      </c>
      <c r="L62" s="4" t="s">
        <v>2325</v>
      </c>
      <c r="Q62" s="10" t="str">
        <f>"S"&amp;_xlfn.ISOWEEKNUM(Semaine_1[[#This Row],[Date]])</f>
        <v>S31</v>
      </c>
      <c r="R62" s="10" t="str">
        <f>TEXT(Semaine_1[[#This Row],[Date]],"MMMM")</f>
        <v>juillet</v>
      </c>
    </row>
    <row r="63" spans="1:18" ht="28.5" x14ac:dyDescent="0.45">
      <c r="A63" s="1">
        <v>45868</v>
      </c>
      <c r="B63" t="s">
        <v>30</v>
      </c>
      <c r="C63" t="s">
        <v>31</v>
      </c>
      <c r="D63" t="s">
        <v>96</v>
      </c>
      <c r="E63" t="s">
        <v>99</v>
      </c>
      <c r="F63">
        <v>768059355</v>
      </c>
      <c r="G63" t="s">
        <v>27</v>
      </c>
      <c r="I63" t="s">
        <v>24</v>
      </c>
      <c r="J63" t="s">
        <v>20</v>
      </c>
      <c r="L63" s="4" t="s">
        <v>2326</v>
      </c>
      <c r="Q63" s="10" t="str">
        <f>"S"&amp;_xlfn.ISOWEEKNUM(Semaine_1[[#This Row],[Date]])</f>
        <v>S31</v>
      </c>
      <c r="R63" s="10" t="str">
        <f>TEXT(Semaine_1[[#This Row],[Date]],"MMMM")</f>
        <v>juillet</v>
      </c>
    </row>
    <row r="64" spans="1:18" ht="42.75" x14ac:dyDescent="0.45">
      <c r="A64" s="1">
        <v>45868</v>
      </c>
      <c r="B64" t="s">
        <v>30</v>
      </c>
      <c r="C64" t="s">
        <v>31</v>
      </c>
      <c r="D64" t="s">
        <v>96</v>
      </c>
      <c r="E64" t="s">
        <v>621</v>
      </c>
      <c r="F64">
        <v>772713019</v>
      </c>
      <c r="G64" t="s">
        <v>27</v>
      </c>
      <c r="I64" t="s">
        <v>24</v>
      </c>
      <c r="J64" t="s">
        <v>20</v>
      </c>
      <c r="L64" s="4" t="s">
        <v>2327</v>
      </c>
      <c r="Q64" s="10" t="str">
        <f>"S"&amp;_xlfn.ISOWEEKNUM(Semaine_1[[#This Row],[Date]])</f>
        <v>S31</v>
      </c>
      <c r="R64" s="10" t="str">
        <f>TEXT(Semaine_1[[#This Row],[Date]],"MMMM")</f>
        <v>juillet</v>
      </c>
    </row>
    <row r="65" spans="1:18" x14ac:dyDescent="0.45">
      <c r="A65" s="1">
        <v>45868</v>
      </c>
      <c r="B65" t="s">
        <v>30</v>
      </c>
      <c r="C65" t="s">
        <v>31</v>
      </c>
      <c r="D65" t="s">
        <v>96</v>
      </c>
      <c r="E65" t="s">
        <v>98</v>
      </c>
      <c r="F65">
        <v>779420909</v>
      </c>
      <c r="G65" t="s">
        <v>18</v>
      </c>
      <c r="I65" t="s">
        <v>24</v>
      </c>
      <c r="J65" t="s">
        <v>28</v>
      </c>
      <c r="K65" t="s">
        <v>114</v>
      </c>
      <c r="L65" s="4" t="s">
        <v>33</v>
      </c>
      <c r="M65" t="s">
        <v>34</v>
      </c>
      <c r="N65">
        <v>10</v>
      </c>
      <c r="O65" s="5">
        <v>26000</v>
      </c>
      <c r="P65" s="5">
        <v>260000</v>
      </c>
      <c r="Q65" s="10" t="str">
        <f>"S"&amp;_xlfn.ISOWEEKNUM(Semaine_1[[#This Row],[Date]])</f>
        <v>S31</v>
      </c>
      <c r="R65" s="10" t="str">
        <f>TEXT(Semaine_1[[#This Row],[Date]],"MMMM")</f>
        <v>juillet</v>
      </c>
    </row>
    <row r="66" spans="1:18" x14ac:dyDescent="0.45">
      <c r="A66" s="1">
        <v>45868</v>
      </c>
      <c r="B66" t="s">
        <v>25</v>
      </c>
      <c r="C66" t="s">
        <v>26</v>
      </c>
      <c r="D66" t="s">
        <v>843</v>
      </c>
      <c r="E66" t="s">
        <v>846</v>
      </c>
      <c r="F66">
        <v>777484616</v>
      </c>
      <c r="G66" t="s">
        <v>18</v>
      </c>
      <c r="I66" t="s">
        <v>19</v>
      </c>
      <c r="J66" t="s">
        <v>20</v>
      </c>
      <c r="L66" s="4" t="s">
        <v>205</v>
      </c>
      <c r="Q66" s="10" t="str">
        <f>"S"&amp;_xlfn.ISOWEEKNUM(Semaine_1[[#This Row],[Date]])</f>
        <v>S31</v>
      </c>
      <c r="R66" s="10" t="str">
        <f>TEXT(Semaine_1[[#This Row],[Date]],"MMMM")</f>
        <v>juillet</v>
      </c>
    </row>
    <row r="67" spans="1:18" ht="28.5" x14ac:dyDescent="0.45">
      <c r="A67" s="1">
        <v>45868</v>
      </c>
      <c r="B67" t="s">
        <v>25</v>
      </c>
      <c r="C67" t="s">
        <v>26</v>
      </c>
      <c r="D67" t="s">
        <v>843</v>
      </c>
      <c r="E67" t="s">
        <v>2098</v>
      </c>
      <c r="F67">
        <v>776480328</v>
      </c>
      <c r="G67" t="s">
        <v>18</v>
      </c>
      <c r="I67" t="s">
        <v>19</v>
      </c>
      <c r="J67" t="s">
        <v>20</v>
      </c>
      <c r="L67" s="4" t="s">
        <v>1459</v>
      </c>
      <c r="Q67" s="10" t="str">
        <f>"S"&amp;_xlfn.ISOWEEKNUM(Semaine_1[[#This Row],[Date]])</f>
        <v>S31</v>
      </c>
      <c r="R67" s="10" t="str">
        <f>TEXT(Semaine_1[[#This Row],[Date]],"MMMM")</f>
        <v>juillet</v>
      </c>
    </row>
    <row r="68" spans="1:18" ht="28.5" x14ac:dyDescent="0.45">
      <c r="A68" s="1">
        <v>45868</v>
      </c>
      <c r="B68" t="s">
        <v>25</v>
      </c>
      <c r="C68" t="s">
        <v>26</v>
      </c>
      <c r="D68" t="s">
        <v>843</v>
      </c>
      <c r="E68" t="s">
        <v>848</v>
      </c>
      <c r="F68">
        <v>774898830</v>
      </c>
      <c r="G68" t="s">
        <v>18</v>
      </c>
      <c r="I68" t="s">
        <v>19</v>
      </c>
      <c r="J68" t="s">
        <v>20</v>
      </c>
      <c r="L68" s="4" t="s">
        <v>2328</v>
      </c>
      <c r="Q68" s="10" t="str">
        <f>"S"&amp;_xlfn.ISOWEEKNUM(Semaine_1[[#This Row],[Date]])</f>
        <v>S31</v>
      </c>
      <c r="R68" s="10" t="str">
        <f>TEXT(Semaine_1[[#This Row],[Date]],"MMMM")</f>
        <v>juillet</v>
      </c>
    </row>
    <row r="69" spans="1:18" ht="28.5" x14ac:dyDescent="0.45">
      <c r="A69" s="1">
        <v>45868</v>
      </c>
      <c r="B69" t="s">
        <v>45</v>
      </c>
      <c r="C69" t="s">
        <v>46</v>
      </c>
      <c r="D69" t="s">
        <v>64</v>
      </c>
      <c r="E69" t="s">
        <v>2094</v>
      </c>
      <c r="F69">
        <v>760169386</v>
      </c>
      <c r="G69" t="s">
        <v>27</v>
      </c>
      <c r="I69" t="s">
        <v>24</v>
      </c>
      <c r="J69" t="s">
        <v>20</v>
      </c>
      <c r="L69" s="4" t="s">
        <v>2355</v>
      </c>
      <c r="Q69" s="10" t="str">
        <f>"S"&amp;_xlfn.ISOWEEKNUM(Semaine_1[[#This Row],[Date]])</f>
        <v>S31</v>
      </c>
      <c r="R69" s="10" t="str">
        <f>TEXT(Semaine_1[[#This Row],[Date]],"MMMM")</f>
        <v>juillet</v>
      </c>
    </row>
    <row r="70" spans="1:18" x14ac:dyDescent="0.45">
      <c r="A70" s="1">
        <v>45868</v>
      </c>
      <c r="B70" t="s">
        <v>45</v>
      </c>
      <c r="C70" t="s">
        <v>46</v>
      </c>
      <c r="D70" t="s">
        <v>64</v>
      </c>
      <c r="E70" t="s">
        <v>108</v>
      </c>
      <c r="F70">
        <v>778066928</v>
      </c>
      <c r="G70" t="s">
        <v>126</v>
      </c>
      <c r="I70" t="s">
        <v>24</v>
      </c>
      <c r="J70" t="s">
        <v>20</v>
      </c>
      <c r="L70" s="4" t="s">
        <v>51</v>
      </c>
      <c r="Q70" s="10" t="str">
        <f>"S"&amp;_xlfn.ISOWEEKNUM(Semaine_1[[#This Row],[Date]])</f>
        <v>S31</v>
      </c>
      <c r="R70" s="10" t="str">
        <f>TEXT(Semaine_1[[#This Row],[Date]],"MMMM")</f>
        <v>juillet</v>
      </c>
    </row>
    <row r="71" spans="1:18" ht="28.5" x14ac:dyDescent="0.45">
      <c r="A71" s="1">
        <v>45868</v>
      </c>
      <c r="B71" t="s">
        <v>45</v>
      </c>
      <c r="C71" t="s">
        <v>46</v>
      </c>
      <c r="D71" t="s">
        <v>64</v>
      </c>
      <c r="E71" t="s">
        <v>1003</v>
      </c>
      <c r="F71">
        <v>775122270</v>
      </c>
      <c r="G71" t="s">
        <v>27</v>
      </c>
      <c r="I71" t="s">
        <v>19</v>
      </c>
      <c r="J71" t="s">
        <v>20</v>
      </c>
      <c r="L71" s="4" t="s">
        <v>2356</v>
      </c>
      <c r="Q71" s="10" t="str">
        <f>"S"&amp;_xlfn.ISOWEEKNUM(Semaine_1[[#This Row],[Date]])</f>
        <v>S31</v>
      </c>
      <c r="R71" s="10" t="str">
        <f>TEXT(Semaine_1[[#This Row],[Date]],"MMMM")</f>
        <v>juillet</v>
      </c>
    </row>
    <row r="72" spans="1:18" x14ac:dyDescent="0.45">
      <c r="A72" s="1">
        <v>45868</v>
      </c>
      <c r="B72" t="s">
        <v>45</v>
      </c>
      <c r="C72" t="s">
        <v>46</v>
      </c>
      <c r="D72" t="s">
        <v>64</v>
      </c>
      <c r="E72" t="s">
        <v>138</v>
      </c>
      <c r="F72">
        <v>773066194</v>
      </c>
      <c r="G72" t="s">
        <v>27</v>
      </c>
      <c r="I72" t="s">
        <v>24</v>
      </c>
      <c r="J72" t="s">
        <v>20</v>
      </c>
      <c r="L72" s="4" t="s">
        <v>1073</v>
      </c>
      <c r="Q72" s="10" t="str">
        <f>"S"&amp;_xlfn.ISOWEEKNUM(Semaine_1[[#This Row],[Date]])</f>
        <v>S31</v>
      </c>
      <c r="R72" s="10" t="str">
        <f>TEXT(Semaine_1[[#This Row],[Date]],"MMMM")</f>
        <v>juillet</v>
      </c>
    </row>
    <row r="73" spans="1:18" x14ac:dyDescent="0.45">
      <c r="A73" s="1">
        <v>45868</v>
      </c>
      <c r="B73" t="s">
        <v>45</v>
      </c>
      <c r="C73" t="s">
        <v>46</v>
      </c>
      <c r="D73" t="s">
        <v>64</v>
      </c>
      <c r="E73" t="s">
        <v>2329</v>
      </c>
      <c r="F73">
        <v>775904086</v>
      </c>
      <c r="G73" t="s">
        <v>126</v>
      </c>
      <c r="I73" t="s">
        <v>24</v>
      </c>
      <c r="J73" t="s">
        <v>20</v>
      </c>
      <c r="L73" s="4" t="s">
        <v>120</v>
      </c>
      <c r="Q73" s="10" t="str">
        <f>"S"&amp;_xlfn.ISOWEEKNUM(Semaine_1[[#This Row],[Date]])</f>
        <v>S31</v>
      </c>
      <c r="R73" s="10" t="str">
        <f>TEXT(Semaine_1[[#This Row],[Date]],"MMMM")</f>
        <v>juillet</v>
      </c>
    </row>
    <row r="74" spans="1:18" x14ac:dyDescent="0.45">
      <c r="A74" s="1">
        <v>45868</v>
      </c>
      <c r="B74" t="s">
        <v>45</v>
      </c>
      <c r="C74" t="s">
        <v>46</v>
      </c>
      <c r="D74" t="s">
        <v>64</v>
      </c>
      <c r="E74" t="s">
        <v>1697</v>
      </c>
      <c r="F74">
        <v>775273147</v>
      </c>
      <c r="G74" t="s">
        <v>27</v>
      </c>
      <c r="I74" t="s">
        <v>24</v>
      </c>
      <c r="J74" t="s">
        <v>28</v>
      </c>
      <c r="K74" t="s">
        <v>114</v>
      </c>
      <c r="L74" s="4" t="s">
        <v>2330</v>
      </c>
      <c r="M74" t="s">
        <v>177</v>
      </c>
      <c r="N74">
        <v>25</v>
      </c>
      <c r="O74" s="5">
        <v>6000</v>
      </c>
      <c r="P74" s="5">
        <v>150000</v>
      </c>
      <c r="Q74" s="10" t="str">
        <f>"S"&amp;_xlfn.ISOWEEKNUM(Semaine_1[[#This Row],[Date]])</f>
        <v>S31</v>
      </c>
      <c r="R74" s="10" t="str">
        <f>TEXT(Semaine_1[[#This Row],[Date]],"MMMM")</f>
        <v>juillet</v>
      </c>
    </row>
    <row r="75" spans="1:18" ht="28.5" x14ac:dyDescent="0.45">
      <c r="A75" s="1">
        <v>45868</v>
      </c>
      <c r="B75" t="s">
        <v>14</v>
      </c>
      <c r="C75" t="s">
        <v>15</v>
      </c>
      <c r="D75" t="s">
        <v>178</v>
      </c>
      <c r="E75" t="s">
        <v>425</v>
      </c>
      <c r="F75">
        <v>771837885</v>
      </c>
      <c r="G75" t="s">
        <v>18</v>
      </c>
      <c r="I75" t="s">
        <v>24</v>
      </c>
      <c r="J75" t="s">
        <v>20</v>
      </c>
      <c r="L75" s="4" t="s">
        <v>2331</v>
      </c>
      <c r="Q75" s="10" t="str">
        <f>"S"&amp;_xlfn.ISOWEEKNUM(Semaine_1[[#This Row],[Date]])</f>
        <v>S31</v>
      </c>
      <c r="R75" s="10" t="str">
        <f>TEXT(Semaine_1[[#This Row],[Date]],"MMMM")</f>
        <v>juillet</v>
      </c>
    </row>
    <row r="76" spans="1:18" x14ac:dyDescent="0.45">
      <c r="A76" s="1">
        <v>45868</v>
      </c>
      <c r="B76" t="s">
        <v>14</v>
      </c>
      <c r="C76" t="s">
        <v>15</v>
      </c>
      <c r="D76" t="s">
        <v>178</v>
      </c>
      <c r="E76" t="s">
        <v>1761</v>
      </c>
      <c r="F76">
        <v>771022842</v>
      </c>
      <c r="G76" t="s">
        <v>18</v>
      </c>
      <c r="I76" t="s">
        <v>19</v>
      </c>
      <c r="J76" t="s">
        <v>20</v>
      </c>
      <c r="L76" s="4" t="s">
        <v>292</v>
      </c>
      <c r="Q76" s="10" t="str">
        <f>"S"&amp;_xlfn.ISOWEEKNUM(Semaine_1[[#This Row],[Date]])</f>
        <v>S31</v>
      </c>
      <c r="R76" s="10" t="str">
        <f>TEXT(Semaine_1[[#This Row],[Date]],"MMMM")</f>
        <v>juillet</v>
      </c>
    </row>
    <row r="77" spans="1:18" x14ac:dyDescent="0.45">
      <c r="A77" s="1">
        <v>45868</v>
      </c>
      <c r="B77" t="s">
        <v>14</v>
      </c>
      <c r="C77" t="s">
        <v>15</v>
      </c>
      <c r="D77" t="s">
        <v>178</v>
      </c>
      <c r="E77" t="s">
        <v>1762</v>
      </c>
      <c r="F77">
        <v>338643675</v>
      </c>
      <c r="G77" t="s">
        <v>27</v>
      </c>
      <c r="I77" t="s">
        <v>19</v>
      </c>
      <c r="J77" t="s">
        <v>20</v>
      </c>
      <c r="L77" s="4" t="s">
        <v>292</v>
      </c>
      <c r="Q77" s="10" t="str">
        <f>"S"&amp;_xlfn.ISOWEEKNUM(Semaine_1[[#This Row],[Date]])</f>
        <v>S31</v>
      </c>
      <c r="R77" s="10" t="str">
        <f>TEXT(Semaine_1[[#This Row],[Date]],"MMMM")</f>
        <v>juillet</v>
      </c>
    </row>
    <row r="78" spans="1:18" ht="28.5" x14ac:dyDescent="0.45">
      <c r="A78" s="1">
        <v>45868</v>
      </c>
      <c r="B78" t="s">
        <v>14</v>
      </c>
      <c r="C78" t="s">
        <v>15</v>
      </c>
      <c r="D78" t="s">
        <v>178</v>
      </c>
      <c r="E78" t="s">
        <v>430</v>
      </c>
      <c r="F78">
        <v>781400202</v>
      </c>
      <c r="G78" t="s">
        <v>27</v>
      </c>
      <c r="I78" t="s">
        <v>19</v>
      </c>
      <c r="J78" t="s">
        <v>20</v>
      </c>
      <c r="L78" s="4" t="s">
        <v>2087</v>
      </c>
      <c r="Q78" s="10" t="str">
        <f>"S"&amp;_xlfn.ISOWEEKNUM(Semaine_1[[#This Row],[Date]])</f>
        <v>S31</v>
      </c>
      <c r="R78" s="10" t="str">
        <f>TEXT(Semaine_1[[#This Row],[Date]],"MMMM")</f>
        <v>juillet</v>
      </c>
    </row>
    <row r="79" spans="1:18" x14ac:dyDescent="0.45">
      <c r="A79" s="1">
        <v>45868</v>
      </c>
      <c r="B79" t="s">
        <v>14</v>
      </c>
      <c r="C79" t="s">
        <v>15</v>
      </c>
      <c r="D79" t="s">
        <v>178</v>
      </c>
      <c r="E79" t="s">
        <v>429</v>
      </c>
      <c r="F79">
        <v>773247171</v>
      </c>
      <c r="G79" t="s">
        <v>27</v>
      </c>
      <c r="I79" t="s">
        <v>19</v>
      </c>
      <c r="J79" t="s">
        <v>20</v>
      </c>
      <c r="L79" s="4" t="s">
        <v>2081</v>
      </c>
      <c r="Q79" s="10" t="str">
        <f>"S"&amp;_xlfn.ISOWEEKNUM(Semaine_1[[#This Row],[Date]])</f>
        <v>S31</v>
      </c>
      <c r="R79" s="10" t="str">
        <f>TEXT(Semaine_1[[#This Row],[Date]],"MMMM")</f>
        <v>juillet</v>
      </c>
    </row>
    <row r="80" spans="1:18" x14ac:dyDescent="0.45">
      <c r="A80" s="1">
        <v>45868</v>
      </c>
      <c r="B80" t="s">
        <v>30</v>
      </c>
      <c r="C80" t="s">
        <v>31</v>
      </c>
      <c r="D80" t="s">
        <v>199</v>
      </c>
      <c r="E80" t="s">
        <v>247</v>
      </c>
      <c r="F80">
        <v>784537895</v>
      </c>
      <c r="G80" t="s">
        <v>27</v>
      </c>
      <c r="I80" t="s">
        <v>24</v>
      </c>
      <c r="J80" t="s">
        <v>37</v>
      </c>
      <c r="L80" s="4" t="s">
        <v>33</v>
      </c>
      <c r="M80" t="s">
        <v>43</v>
      </c>
      <c r="N80">
        <v>25</v>
      </c>
      <c r="O80" s="5">
        <v>19500</v>
      </c>
      <c r="P80" s="5">
        <v>487500</v>
      </c>
      <c r="Q80" s="10" t="str">
        <f>"S"&amp;_xlfn.ISOWEEKNUM(Semaine_1[[#This Row],[Date]])</f>
        <v>S31</v>
      </c>
      <c r="R80" s="10" t="str">
        <f>TEXT(Semaine_1[[#This Row],[Date]],"MMMM")</f>
        <v>juillet</v>
      </c>
    </row>
    <row r="81" spans="1:18" x14ac:dyDescent="0.45">
      <c r="A81" s="1">
        <v>45868</v>
      </c>
      <c r="B81" t="s">
        <v>42</v>
      </c>
      <c r="C81" t="s">
        <v>794</v>
      </c>
      <c r="D81" t="s">
        <v>868</v>
      </c>
      <c r="E81" t="s">
        <v>2332</v>
      </c>
      <c r="F81">
        <v>770217868</v>
      </c>
      <c r="G81" t="s">
        <v>27</v>
      </c>
      <c r="I81" t="s">
        <v>24</v>
      </c>
      <c r="J81" t="s">
        <v>28</v>
      </c>
      <c r="K81" t="s">
        <v>114</v>
      </c>
      <c r="L81" s="4" t="s">
        <v>2333</v>
      </c>
      <c r="M81" t="s">
        <v>29</v>
      </c>
      <c r="N81">
        <v>25</v>
      </c>
      <c r="O81" s="5">
        <v>9750</v>
      </c>
      <c r="P81" s="5">
        <v>243750</v>
      </c>
      <c r="Q81" s="10" t="str">
        <f>"S"&amp;_xlfn.ISOWEEKNUM(Semaine_1[[#This Row],[Date]])</f>
        <v>S31</v>
      </c>
      <c r="R81" s="10" t="str">
        <f>TEXT(Semaine_1[[#This Row],[Date]],"MMMM")</f>
        <v>juillet</v>
      </c>
    </row>
    <row r="82" spans="1:18" x14ac:dyDescent="0.45">
      <c r="A82" s="1">
        <v>45868</v>
      </c>
      <c r="B82" t="s">
        <v>42</v>
      </c>
      <c r="C82" t="s">
        <v>794</v>
      </c>
      <c r="D82" t="s">
        <v>868</v>
      </c>
      <c r="E82" t="s">
        <v>2332</v>
      </c>
      <c r="F82">
        <v>770217868</v>
      </c>
      <c r="G82" t="s">
        <v>27</v>
      </c>
      <c r="I82" t="s">
        <v>24</v>
      </c>
      <c r="J82" t="s">
        <v>28</v>
      </c>
      <c r="K82" t="s">
        <v>114</v>
      </c>
      <c r="L82" s="4" t="s">
        <v>2333</v>
      </c>
      <c r="M82" t="s">
        <v>43</v>
      </c>
      <c r="N82">
        <v>25</v>
      </c>
      <c r="O82" s="5">
        <v>19500</v>
      </c>
      <c r="P82" s="5">
        <v>487500</v>
      </c>
      <c r="Q82" s="10" t="str">
        <f>"S"&amp;_xlfn.ISOWEEKNUM(Semaine_1[[#This Row],[Date]])</f>
        <v>S31</v>
      </c>
      <c r="R82" s="10" t="str">
        <f>TEXT(Semaine_1[[#This Row],[Date]],"MMMM")</f>
        <v>juillet</v>
      </c>
    </row>
    <row r="83" spans="1:18" x14ac:dyDescent="0.45">
      <c r="A83" s="1">
        <v>45868</v>
      </c>
      <c r="B83" t="s">
        <v>42</v>
      </c>
      <c r="C83" t="s">
        <v>794</v>
      </c>
      <c r="D83" t="s">
        <v>868</v>
      </c>
      <c r="E83" t="s">
        <v>1555</v>
      </c>
      <c r="F83">
        <v>784548655</v>
      </c>
      <c r="G83" t="s">
        <v>18</v>
      </c>
      <c r="I83" t="s">
        <v>24</v>
      </c>
      <c r="J83" t="s">
        <v>20</v>
      </c>
      <c r="L83" s="4" t="s">
        <v>2334</v>
      </c>
      <c r="Q83" s="10" t="str">
        <f>"S"&amp;_xlfn.ISOWEEKNUM(Semaine_1[[#This Row],[Date]])</f>
        <v>S31</v>
      </c>
      <c r="R83" s="10" t="str">
        <f>TEXT(Semaine_1[[#This Row],[Date]],"MMMM")</f>
        <v>juillet</v>
      </c>
    </row>
    <row r="84" spans="1:18" x14ac:dyDescent="0.45">
      <c r="A84" s="1">
        <v>45868</v>
      </c>
      <c r="B84" t="s">
        <v>42</v>
      </c>
      <c r="C84" t="s">
        <v>794</v>
      </c>
      <c r="D84" t="s">
        <v>868</v>
      </c>
      <c r="E84" t="s">
        <v>2335</v>
      </c>
      <c r="F84">
        <v>770921464</v>
      </c>
      <c r="G84" t="s">
        <v>27</v>
      </c>
      <c r="I84" t="s">
        <v>19</v>
      </c>
      <c r="J84" t="s">
        <v>20</v>
      </c>
      <c r="L84" s="4" t="s">
        <v>2336</v>
      </c>
      <c r="Q84" s="10" t="str">
        <f>"S"&amp;_xlfn.ISOWEEKNUM(Semaine_1[[#This Row],[Date]])</f>
        <v>S31</v>
      </c>
      <c r="R84" s="10" t="str">
        <f>TEXT(Semaine_1[[#This Row],[Date]],"MMMM")</f>
        <v>juillet</v>
      </c>
    </row>
    <row r="85" spans="1:18" x14ac:dyDescent="0.45">
      <c r="A85" s="1">
        <v>45868</v>
      </c>
      <c r="B85" t="s">
        <v>42</v>
      </c>
      <c r="C85" t="s">
        <v>794</v>
      </c>
      <c r="D85" t="s">
        <v>868</v>
      </c>
      <c r="E85" t="s">
        <v>1455</v>
      </c>
      <c r="F85">
        <v>776421356</v>
      </c>
      <c r="G85" t="s">
        <v>18</v>
      </c>
      <c r="I85" t="s">
        <v>19</v>
      </c>
      <c r="J85" t="s">
        <v>20</v>
      </c>
      <c r="L85" s="4" t="s">
        <v>2337</v>
      </c>
      <c r="Q85" s="10" t="str">
        <f>"S"&amp;_xlfn.ISOWEEKNUM(Semaine_1[[#This Row],[Date]])</f>
        <v>S31</v>
      </c>
      <c r="R85" s="10" t="str">
        <f>TEXT(Semaine_1[[#This Row],[Date]],"MMMM")</f>
        <v>juillet</v>
      </c>
    </row>
    <row r="86" spans="1:18" x14ac:dyDescent="0.45">
      <c r="A86" s="1">
        <v>45868</v>
      </c>
      <c r="B86" t="s">
        <v>42</v>
      </c>
      <c r="C86" t="s">
        <v>794</v>
      </c>
      <c r="D86" t="s">
        <v>868</v>
      </c>
      <c r="E86" t="s">
        <v>687</v>
      </c>
      <c r="F86">
        <v>773999936</v>
      </c>
      <c r="G86" t="s">
        <v>18</v>
      </c>
      <c r="I86" t="s">
        <v>19</v>
      </c>
      <c r="J86" t="s">
        <v>20</v>
      </c>
      <c r="L86" s="4" t="s">
        <v>2338</v>
      </c>
      <c r="Q86" s="10" t="str">
        <f>"S"&amp;_xlfn.ISOWEEKNUM(Semaine_1[[#This Row],[Date]])</f>
        <v>S31</v>
      </c>
      <c r="R86" s="10" t="str">
        <f>TEXT(Semaine_1[[#This Row],[Date]],"MMMM")</f>
        <v>juillet</v>
      </c>
    </row>
    <row r="87" spans="1:18" x14ac:dyDescent="0.45">
      <c r="A87" s="1">
        <v>45868</v>
      </c>
      <c r="B87" t="s">
        <v>42</v>
      </c>
      <c r="C87" t="s">
        <v>794</v>
      </c>
      <c r="D87" t="s">
        <v>868</v>
      </c>
      <c r="E87" t="s">
        <v>1455</v>
      </c>
      <c r="F87">
        <v>702063636</v>
      </c>
      <c r="G87" t="s">
        <v>18</v>
      </c>
      <c r="I87" t="s">
        <v>19</v>
      </c>
      <c r="J87" t="s">
        <v>20</v>
      </c>
      <c r="L87" s="4" t="s">
        <v>2339</v>
      </c>
      <c r="Q87" s="10" t="str">
        <f>"S"&amp;_xlfn.ISOWEEKNUM(Semaine_1[[#This Row],[Date]])</f>
        <v>S31</v>
      </c>
      <c r="R87" s="10" t="str">
        <f>TEXT(Semaine_1[[#This Row],[Date]],"MMMM")</f>
        <v>juillet</v>
      </c>
    </row>
    <row r="88" spans="1:18" x14ac:dyDescent="0.45">
      <c r="A88" s="1">
        <v>45868</v>
      </c>
      <c r="B88" t="s">
        <v>40</v>
      </c>
      <c r="C88" t="s">
        <v>41</v>
      </c>
      <c r="D88" t="s">
        <v>135</v>
      </c>
      <c r="E88" t="s">
        <v>176</v>
      </c>
      <c r="F88">
        <v>775189251</v>
      </c>
      <c r="G88" t="s">
        <v>27</v>
      </c>
      <c r="I88" t="s">
        <v>24</v>
      </c>
      <c r="J88" t="s">
        <v>20</v>
      </c>
      <c r="L88" s="4" t="s">
        <v>2340</v>
      </c>
      <c r="Q88" s="10" t="str">
        <f>"S"&amp;_xlfn.ISOWEEKNUM(Semaine_1[[#This Row],[Date]])</f>
        <v>S31</v>
      </c>
      <c r="R88" s="10" t="str">
        <f>TEXT(Semaine_1[[#This Row],[Date]],"MMMM")</f>
        <v>juillet</v>
      </c>
    </row>
    <row r="89" spans="1:18" x14ac:dyDescent="0.45">
      <c r="A89" s="1">
        <v>45868</v>
      </c>
      <c r="B89" t="s">
        <v>40</v>
      </c>
      <c r="C89" t="s">
        <v>41</v>
      </c>
      <c r="D89" t="s">
        <v>135</v>
      </c>
      <c r="E89" t="s">
        <v>2341</v>
      </c>
      <c r="F89">
        <v>775724732</v>
      </c>
      <c r="G89" t="s">
        <v>27</v>
      </c>
      <c r="I89" t="s">
        <v>24</v>
      </c>
      <c r="J89" t="s">
        <v>20</v>
      </c>
      <c r="L89" s="4" t="s">
        <v>2342</v>
      </c>
      <c r="Q89" s="10" t="str">
        <f>"S"&amp;_xlfn.ISOWEEKNUM(Semaine_1[[#This Row],[Date]])</f>
        <v>S31</v>
      </c>
      <c r="R89" s="10" t="str">
        <f>TEXT(Semaine_1[[#This Row],[Date]],"MMMM")</f>
        <v>juillet</v>
      </c>
    </row>
    <row r="90" spans="1:18" x14ac:dyDescent="0.45">
      <c r="A90" s="1">
        <v>45868</v>
      </c>
      <c r="B90" t="s">
        <v>40</v>
      </c>
      <c r="C90" t="s">
        <v>41</v>
      </c>
      <c r="D90" t="s">
        <v>135</v>
      </c>
      <c r="E90" t="s">
        <v>1066</v>
      </c>
      <c r="F90">
        <v>788260947</v>
      </c>
      <c r="G90" t="s">
        <v>18</v>
      </c>
      <c r="I90" t="s">
        <v>24</v>
      </c>
      <c r="J90" t="s">
        <v>37</v>
      </c>
      <c r="L90" s="4" t="s">
        <v>642</v>
      </c>
      <c r="M90" t="s">
        <v>43</v>
      </c>
      <c r="N90">
        <v>1</v>
      </c>
      <c r="O90" s="5">
        <v>19500</v>
      </c>
      <c r="P90" s="5">
        <v>19500</v>
      </c>
      <c r="Q90" s="10" t="str">
        <f>"S"&amp;_xlfn.ISOWEEKNUM(Semaine_1[[#This Row],[Date]])</f>
        <v>S31</v>
      </c>
      <c r="R90" s="10" t="str">
        <f>TEXT(Semaine_1[[#This Row],[Date]],"MMMM")</f>
        <v>juillet</v>
      </c>
    </row>
    <row r="91" spans="1:18" x14ac:dyDescent="0.45">
      <c r="A91" s="1">
        <v>45868</v>
      </c>
      <c r="B91" t="s">
        <v>40</v>
      </c>
      <c r="C91" t="s">
        <v>41</v>
      </c>
      <c r="D91" t="s">
        <v>135</v>
      </c>
      <c r="E91" t="s">
        <v>2343</v>
      </c>
      <c r="F91">
        <v>707523461</v>
      </c>
      <c r="G91" t="s">
        <v>27</v>
      </c>
      <c r="I91" t="s">
        <v>24</v>
      </c>
      <c r="J91" t="s">
        <v>20</v>
      </c>
      <c r="L91" s="4" t="s">
        <v>2344</v>
      </c>
      <c r="Q91" s="10" t="str">
        <f>"S"&amp;_xlfn.ISOWEEKNUM(Semaine_1[[#This Row],[Date]])</f>
        <v>S31</v>
      </c>
      <c r="R91" s="10" t="str">
        <f>TEXT(Semaine_1[[#This Row],[Date]],"MMMM")</f>
        <v>juillet</v>
      </c>
    </row>
    <row r="92" spans="1:18" ht="28.5" x14ac:dyDescent="0.45">
      <c r="A92" s="1">
        <v>45868</v>
      </c>
      <c r="B92" t="s">
        <v>40</v>
      </c>
      <c r="C92" t="s">
        <v>41</v>
      </c>
      <c r="D92" t="s">
        <v>135</v>
      </c>
      <c r="E92" t="s">
        <v>2345</v>
      </c>
      <c r="F92">
        <v>774230518</v>
      </c>
      <c r="G92" t="s">
        <v>18</v>
      </c>
      <c r="I92" t="s">
        <v>24</v>
      </c>
      <c r="J92" t="s">
        <v>20</v>
      </c>
      <c r="L92" s="4" t="s">
        <v>2346</v>
      </c>
      <c r="Q92" s="10" t="str">
        <f>"S"&amp;_xlfn.ISOWEEKNUM(Semaine_1[[#This Row],[Date]])</f>
        <v>S31</v>
      </c>
      <c r="R92" s="10" t="str">
        <f>TEXT(Semaine_1[[#This Row],[Date]],"MMMM")</f>
        <v>juillet</v>
      </c>
    </row>
    <row r="93" spans="1:18" x14ac:dyDescent="0.45">
      <c r="A93" s="1">
        <v>45868</v>
      </c>
      <c r="B93" t="s">
        <v>40</v>
      </c>
      <c r="C93" t="s">
        <v>41</v>
      </c>
      <c r="D93" t="s">
        <v>135</v>
      </c>
      <c r="E93" t="s">
        <v>2347</v>
      </c>
      <c r="F93">
        <v>775942864</v>
      </c>
      <c r="G93" t="s">
        <v>27</v>
      </c>
      <c r="I93" t="s">
        <v>19</v>
      </c>
      <c r="J93" t="s">
        <v>20</v>
      </c>
      <c r="L93" s="4" t="s">
        <v>2348</v>
      </c>
      <c r="Q93" s="10" t="str">
        <f>"S"&amp;_xlfn.ISOWEEKNUM(Semaine_1[[#This Row],[Date]])</f>
        <v>S31</v>
      </c>
      <c r="R93" s="10" t="str">
        <f>TEXT(Semaine_1[[#This Row],[Date]],"MMMM")</f>
        <v>juillet</v>
      </c>
    </row>
    <row r="94" spans="1:18" x14ac:dyDescent="0.45">
      <c r="A94" s="1">
        <v>45868</v>
      </c>
      <c r="B94" t="s">
        <v>40</v>
      </c>
      <c r="C94" t="s">
        <v>41</v>
      </c>
      <c r="D94" t="s">
        <v>135</v>
      </c>
      <c r="E94" t="s">
        <v>2349</v>
      </c>
      <c r="F94">
        <v>784872626</v>
      </c>
      <c r="G94" t="s">
        <v>27</v>
      </c>
      <c r="I94" t="s">
        <v>24</v>
      </c>
      <c r="J94" t="s">
        <v>20</v>
      </c>
      <c r="L94" s="4" t="s">
        <v>2350</v>
      </c>
      <c r="Q94" s="10" t="str">
        <f>"S"&amp;_xlfn.ISOWEEKNUM(Semaine_1[[#This Row],[Date]])</f>
        <v>S31</v>
      </c>
      <c r="R94" s="10" t="str">
        <f>TEXT(Semaine_1[[#This Row],[Date]],"MMMM")</f>
        <v>juillet</v>
      </c>
    </row>
    <row r="95" spans="1:18" x14ac:dyDescent="0.45">
      <c r="A95" s="1">
        <v>45868</v>
      </c>
      <c r="B95" t="s">
        <v>40</v>
      </c>
      <c r="C95" t="s">
        <v>41</v>
      </c>
      <c r="D95" t="s">
        <v>135</v>
      </c>
      <c r="E95" t="s">
        <v>2351</v>
      </c>
      <c r="F95">
        <v>777829130</v>
      </c>
      <c r="G95" t="s">
        <v>27</v>
      </c>
      <c r="I95" t="s">
        <v>19</v>
      </c>
      <c r="J95" t="s">
        <v>20</v>
      </c>
      <c r="L95" s="4" t="s">
        <v>2352</v>
      </c>
      <c r="Q95" s="10" t="str">
        <f>"S"&amp;_xlfn.ISOWEEKNUM(Semaine_1[[#This Row],[Date]])</f>
        <v>S31</v>
      </c>
      <c r="R95" s="10" t="str">
        <f>TEXT(Semaine_1[[#This Row],[Date]],"MMMM")</f>
        <v>juillet</v>
      </c>
    </row>
    <row r="96" spans="1:18" x14ac:dyDescent="0.45">
      <c r="A96" s="1">
        <v>45868</v>
      </c>
      <c r="B96" t="s">
        <v>40</v>
      </c>
      <c r="C96" t="s">
        <v>41</v>
      </c>
      <c r="D96" t="s">
        <v>135</v>
      </c>
      <c r="E96" t="s">
        <v>2213</v>
      </c>
      <c r="F96">
        <v>776194079</v>
      </c>
      <c r="G96" t="s">
        <v>27</v>
      </c>
      <c r="I96" t="s">
        <v>24</v>
      </c>
      <c r="J96" t="s">
        <v>37</v>
      </c>
      <c r="L96" s="4" t="s">
        <v>642</v>
      </c>
      <c r="M96" t="s">
        <v>34</v>
      </c>
      <c r="N96">
        <v>5</v>
      </c>
      <c r="O96" s="5">
        <v>26000</v>
      </c>
      <c r="P96" s="5">
        <v>130000</v>
      </c>
      <c r="Q96" s="10" t="str">
        <f>"S"&amp;_xlfn.ISOWEEKNUM(Semaine_1[[#This Row],[Date]])</f>
        <v>S31</v>
      </c>
      <c r="R96" s="10" t="str">
        <f>TEXT(Semaine_1[[#This Row],[Date]],"MMMM")</f>
        <v>juillet</v>
      </c>
    </row>
    <row r="97" spans="1:18" x14ac:dyDescent="0.45">
      <c r="A97" s="1">
        <v>45868</v>
      </c>
      <c r="B97" t="s">
        <v>40</v>
      </c>
      <c r="C97" t="s">
        <v>41</v>
      </c>
      <c r="D97" t="s">
        <v>135</v>
      </c>
      <c r="E97" t="s">
        <v>2353</v>
      </c>
      <c r="F97">
        <v>775467220</v>
      </c>
      <c r="G97" t="s">
        <v>27</v>
      </c>
      <c r="I97" t="s">
        <v>24</v>
      </c>
      <c r="J97" t="s">
        <v>28</v>
      </c>
      <c r="K97" t="s">
        <v>114</v>
      </c>
      <c r="L97" s="4" t="s">
        <v>2354</v>
      </c>
      <c r="M97" t="s">
        <v>43</v>
      </c>
      <c r="N97">
        <v>1</v>
      </c>
      <c r="O97" s="5">
        <v>19500</v>
      </c>
      <c r="P97" s="5">
        <v>19500</v>
      </c>
      <c r="Q97" s="10" t="str">
        <f>"S"&amp;_xlfn.ISOWEEKNUM(Semaine_1[[#This Row],[Date]])</f>
        <v>S31</v>
      </c>
      <c r="R97" s="10" t="str">
        <f>TEXT(Semaine_1[[#This Row],[Date]],"MMMM")</f>
        <v>juillet</v>
      </c>
    </row>
    <row r="98" spans="1:18" x14ac:dyDescent="0.45">
      <c r="A98" s="1">
        <v>45868</v>
      </c>
      <c r="B98" t="s">
        <v>40</v>
      </c>
      <c r="C98" t="s">
        <v>41</v>
      </c>
      <c r="D98" t="s">
        <v>135</v>
      </c>
      <c r="E98" t="s">
        <v>2353</v>
      </c>
      <c r="F98">
        <v>775467220</v>
      </c>
      <c r="G98" t="s">
        <v>27</v>
      </c>
      <c r="I98" t="s">
        <v>24</v>
      </c>
      <c r="J98" t="s">
        <v>28</v>
      </c>
      <c r="K98" t="s">
        <v>114</v>
      </c>
      <c r="L98" s="4" t="s">
        <v>2354</v>
      </c>
      <c r="M98" t="s">
        <v>195</v>
      </c>
      <c r="N98">
        <v>1</v>
      </c>
      <c r="O98" s="5">
        <v>7500</v>
      </c>
      <c r="P98" s="5">
        <v>7500</v>
      </c>
      <c r="Q98" s="10" t="str">
        <f>"S"&amp;_xlfn.ISOWEEKNUM(Semaine_1[[#This Row],[Date]])</f>
        <v>S31</v>
      </c>
      <c r="R98" s="10" t="str">
        <f>TEXT(Semaine_1[[#This Row],[Date]],"MMMM")</f>
        <v>juillet</v>
      </c>
    </row>
    <row r="99" spans="1:18" ht="28.5" x14ac:dyDescent="0.45">
      <c r="A99" s="1">
        <v>45867</v>
      </c>
      <c r="B99" t="s">
        <v>45</v>
      </c>
      <c r="C99" t="s">
        <v>46</v>
      </c>
      <c r="D99" t="s">
        <v>64</v>
      </c>
      <c r="E99" t="s">
        <v>1191</v>
      </c>
      <c r="F99">
        <v>767379110</v>
      </c>
      <c r="G99" t="s">
        <v>27</v>
      </c>
      <c r="I99" t="s">
        <v>24</v>
      </c>
      <c r="J99" t="s">
        <v>20</v>
      </c>
      <c r="L99" s="4" t="s">
        <v>2357</v>
      </c>
      <c r="Q99" s="10" t="str">
        <f>"S"&amp;_xlfn.ISOWEEKNUM(Semaine_1[[#This Row],[Date]])</f>
        <v>S31</v>
      </c>
      <c r="R99" s="10" t="str">
        <f>TEXT(Semaine_1[[#This Row],[Date]],"MMMM")</f>
        <v>juillet</v>
      </c>
    </row>
    <row r="100" spans="1:18" x14ac:dyDescent="0.45">
      <c r="A100" s="1">
        <v>45867</v>
      </c>
      <c r="B100" t="s">
        <v>45</v>
      </c>
      <c r="C100" t="s">
        <v>46</v>
      </c>
      <c r="D100" t="s">
        <v>64</v>
      </c>
      <c r="E100" t="s">
        <v>138</v>
      </c>
      <c r="F100">
        <v>783795076</v>
      </c>
      <c r="G100" t="s">
        <v>27</v>
      </c>
      <c r="I100" t="s">
        <v>24</v>
      </c>
      <c r="J100" t="s">
        <v>20</v>
      </c>
      <c r="L100" s="4" t="s">
        <v>39</v>
      </c>
      <c r="Q100" s="10" t="str">
        <f>"S"&amp;_xlfn.ISOWEEKNUM(Semaine_1[[#This Row],[Date]])</f>
        <v>S31</v>
      </c>
      <c r="R100" s="10" t="str">
        <f>TEXT(Semaine_1[[#This Row],[Date]],"MMMM")</f>
        <v>juillet</v>
      </c>
    </row>
    <row r="101" spans="1:18" x14ac:dyDescent="0.45">
      <c r="A101" s="1">
        <v>45867</v>
      </c>
      <c r="B101" t="s">
        <v>45</v>
      </c>
      <c r="C101" t="s">
        <v>46</v>
      </c>
      <c r="D101" t="s">
        <v>64</v>
      </c>
      <c r="E101" t="s">
        <v>1592</v>
      </c>
      <c r="F101">
        <v>781884000</v>
      </c>
      <c r="G101" t="s">
        <v>27</v>
      </c>
      <c r="I101" t="s">
        <v>19</v>
      </c>
      <c r="J101" t="s">
        <v>20</v>
      </c>
      <c r="L101" s="4" t="s">
        <v>120</v>
      </c>
      <c r="Q101" s="10" t="str">
        <f>"S"&amp;_xlfn.ISOWEEKNUM(Semaine_1[[#This Row],[Date]])</f>
        <v>S31</v>
      </c>
      <c r="R101" s="10" t="str">
        <f>TEXT(Semaine_1[[#This Row],[Date]],"MMMM")</f>
        <v>juillet</v>
      </c>
    </row>
    <row r="102" spans="1:18" ht="28.5" x14ac:dyDescent="0.45">
      <c r="A102" s="1">
        <v>45867</v>
      </c>
      <c r="B102" t="s">
        <v>45</v>
      </c>
      <c r="C102" t="s">
        <v>46</v>
      </c>
      <c r="D102" t="s">
        <v>64</v>
      </c>
      <c r="E102" t="s">
        <v>2089</v>
      </c>
      <c r="F102">
        <v>772325282</v>
      </c>
      <c r="G102" t="s">
        <v>18</v>
      </c>
      <c r="I102" t="s">
        <v>24</v>
      </c>
      <c r="J102" t="s">
        <v>20</v>
      </c>
      <c r="L102" s="4" t="s">
        <v>2251</v>
      </c>
      <c r="Q102" s="10" t="str">
        <f>"S"&amp;_xlfn.ISOWEEKNUM(Semaine_1[[#This Row],[Date]])</f>
        <v>S31</v>
      </c>
      <c r="R102" s="10" t="str">
        <f>TEXT(Semaine_1[[#This Row],[Date]],"MMMM")</f>
        <v>juillet</v>
      </c>
    </row>
    <row r="103" spans="1:18" ht="28.5" x14ac:dyDescent="0.45">
      <c r="A103" s="1">
        <v>45867</v>
      </c>
      <c r="B103" t="s">
        <v>45</v>
      </c>
      <c r="C103" t="s">
        <v>46</v>
      </c>
      <c r="D103" t="s">
        <v>64</v>
      </c>
      <c r="E103" t="s">
        <v>236</v>
      </c>
      <c r="F103">
        <v>774445965</v>
      </c>
      <c r="G103" t="s">
        <v>27</v>
      </c>
      <c r="I103" t="s">
        <v>19</v>
      </c>
      <c r="J103" t="s">
        <v>20</v>
      </c>
      <c r="L103" s="4" t="s">
        <v>2357</v>
      </c>
      <c r="Q103" s="10" t="str">
        <f>"S"&amp;_xlfn.ISOWEEKNUM(Semaine_1[[#This Row],[Date]])</f>
        <v>S31</v>
      </c>
      <c r="R103" s="10" t="str">
        <f>TEXT(Semaine_1[[#This Row],[Date]],"MMMM")</f>
        <v>juillet</v>
      </c>
    </row>
    <row r="104" spans="1:18" x14ac:dyDescent="0.45">
      <c r="A104" s="1">
        <v>45867</v>
      </c>
      <c r="B104" t="s">
        <v>45</v>
      </c>
      <c r="C104" t="s">
        <v>46</v>
      </c>
      <c r="D104" t="s">
        <v>64</v>
      </c>
      <c r="E104" t="s">
        <v>121</v>
      </c>
      <c r="F104">
        <v>776498707</v>
      </c>
      <c r="G104" t="s">
        <v>27</v>
      </c>
      <c r="I104" t="s">
        <v>19</v>
      </c>
      <c r="J104" t="s">
        <v>20</v>
      </c>
      <c r="L104" s="4" t="s">
        <v>120</v>
      </c>
      <c r="Q104" s="10" t="str">
        <f>"S"&amp;_xlfn.ISOWEEKNUM(Semaine_1[[#This Row],[Date]])</f>
        <v>S31</v>
      </c>
      <c r="R104" s="10" t="str">
        <f>TEXT(Semaine_1[[#This Row],[Date]],"MMMM")</f>
        <v>juillet</v>
      </c>
    </row>
    <row r="105" spans="1:18" x14ac:dyDescent="0.45">
      <c r="A105" s="1">
        <v>45867</v>
      </c>
      <c r="B105" t="s">
        <v>45</v>
      </c>
      <c r="C105" t="s">
        <v>46</v>
      </c>
      <c r="D105" t="s">
        <v>64</v>
      </c>
      <c r="E105" t="s">
        <v>1593</v>
      </c>
      <c r="F105">
        <v>338559477</v>
      </c>
      <c r="G105" t="s">
        <v>27</v>
      </c>
      <c r="I105" t="s">
        <v>24</v>
      </c>
      <c r="J105" t="s">
        <v>20</v>
      </c>
      <c r="L105" s="4" t="s">
        <v>39</v>
      </c>
      <c r="Q105" s="10" t="str">
        <f>"S"&amp;_xlfn.ISOWEEKNUM(Semaine_1[[#This Row],[Date]])</f>
        <v>S31</v>
      </c>
      <c r="R105" s="10" t="str">
        <f>TEXT(Semaine_1[[#This Row],[Date]],"MMMM")</f>
        <v>juillet</v>
      </c>
    </row>
    <row r="106" spans="1:18" x14ac:dyDescent="0.45">
      <c r="A106" s="1">
        <v>45867</v>
      </c>
      <c r="B106" t="s">
        <v>45</v>
      </c>
      <c r="C106" t="s">
        <v>46</v>
      </c>
      <c r="D106" t="s">
        <v>64</v>
      </c>
      <c r="E106" t="s">
        <v>2252</v>
      </c>
      <c r="F106">
        <v>783592220</v>
      </c>
      <c r="G106" t="s">
        <v>18</v>
      </c>
      <c r="I106" t="s">
        <v>24</v>
      </c>
      <c r="J106" t="s">
        <v>28</v>
      </c>
      <c r="K106" t="s">
        <v>114</v>
      </c>
      <c r="L106" s="4" t="s">
        <v>2253</v>
      </c>
      <c r="M106" t="s">
        <v>43</v>
      </c>
      <c r="N106">
        <v>2</v>
      </c>
      <c r="O106" s="5">
        <v>19500</v>
      </c>
      <c r="P106" s="5">
        <v>39000</v>
      </c>
      <c r="Q106" s="10" t="str">
        <f>"S"&amp;_xlfn.ISOWEEKNUM(Semaine_1[[#This Row],[Date]])</f>
        <v>S31</v>
      </c>
      <c r="R106" s="10" t="str">
        <f>TEXT(Semaine_1[[#This Row],[Date]],"MMMM")</f>
        <v>juillet</v>
      </c>
    </row>
    <row r="107" spans="1:18" x14ac:dyDescent="0.45">
      <c r="A107" s="1">
        <v>45867</v>
      </c>
      <c r="B107" t="s">
        <v>45</v>
      </c>
      <c r="C107" t="s">
        <v>46</v>
      </c>
      <c r="D107" t="s">
        <v>64</v>
      </c>
      <c r="E107" t="s">
        <v>2093</v>
      </c>
      <c r="F107">
        <v>776317469</v>
      </c>
      <c r="G107" t="s">
        <v>27</v>
      </c>
      <c r="I107" t="s">
        <v>24</v>
      </c>
      <c r="J107" t="s">
        <v>20</v>
      </c>
      <c r="L107" s="4" t="s">
        <v>39</v>
      </c>
      <c r="Q107" s="10" t="str">
        <f>"S"&amp;_xlfn.ISOWEEKNUM(Semaine_1[[#This Row],[Date]])</f>
        <v>S31</v>
      </c>
      <c r="R107" s="10" t="str">
        <f>TEXT(Semaine_1[[#This Row],[Date]],"MMMM")</f>
        <v>juillet</v>
      </c>
    </row>
    <row r="108" spans="1:18" ht="28.5" x14ac:dyDescent="0.45">
      <c r="A108" s="1">
        <v>45867</v>
      </c>
      <c r="B108" t="s">
        <v>30</v>
      </c>
      <c r="C108" t="s">
        <v>31</v>
      </c>
      <c r="D108" t="s">
        <v>67</v>
      </c>
      <c r="E108" t="s">
        <v>1406</v>
      </c>
      <c r="F108">
        <v>777132186</v>
      </c>
      <c r="G108" t="s">
        <v>27</v>
      </c>
      <c r="I108" t="s">
        <v>24</v>
      </c>
      <c r="J108" t="s">
        <v>37</v>
      </c>
      <c r="L108" s="4" t="s">
        <v>2254</v>
      </c>
      <c r="M108" t="s">
        <v>34</v>
      </c>
      <c r="N108">
        <v>10</v>
      </c>
      <c r="O108" s="5">
        <v>26000</v>
      </c>
      <c r="P108" s="5">
        <v>260000</v>
      </c>
      <c r="Q108" s="10" t="str">
        <f>"S"&amp;_xlfn.ISOWEEKNUM(Semaine_1[[#This Row],[Date]])</f>
        <v>S31</v>
      </c>
      <c r="R108" s="10" t="str">
        <f>TEXT(Semaine_1[[#This Row],[Date]],"MMMM")</f>
        <v>juillet</v>
      </c>
    </row>
    <row r="109" spans="1:18" x14ac:dyDescent="0.45">
      <c r="A109" s="1">
        <v>45867</v>
      </c>
      <c r="B109" t="s">
        <v>30</v>
      </c>
      <c r="C109" t="s">
        <v>31</v>
      </c>
      <c r="D109" t="s">
        <v>67</v>
      </c>
      <c r="E109" t="s">
        <v>2255</v>
      </c>
      <c r="F109">
        <v>776294931</v>
      </c>
      <c r="G109" t="s">
        <v>27</v>
      </c>
      <c r="I109" t="s">
        <v>19</v>
      </c>
      <c r="J109" t="s">
        <v>20</v>
      </c>
      <c r="L109" s="4" t="s">
        <v>2256</v>
      </c>
      <c r="Q109" s="10" t="str">
        <f>"S"&amp;_xlfn.ISOWEEKNUM(Semaine_1[[#This Row],[Date]])</f>
        <v>S31</v>
      </c>
      <c r="R109" s="10" t="str">
        <f>TEXT(Semaine_1[[#This Row],[Date]],"MMMM")</f>
        <v>juillet</v>
      </c>
    </row>
    <row r="110" spans="1:18" ht="28.5" x14ac:dyDescent="0.45">
      <c r="A110" s="1">
        <v>45867</v>
      </c>
      <c r="B110" t="s">
        <v>30</v>
      </c>
      <c r="C110" t="s">
        <v>31</v>
      </c>
      <c r="D110" t="s">
        <v>67</v>
      </c>
      <c r="E110" t="s">
        <v>447</v>
      </c>
      <c r="F110">
        <v>774190976</v>
      </c>
      <c r="G110" t="s">
        <v>18</v>
      </c>
      <c r="I110" t="s">
        <v>19</v>
      </c>
      <c r="J110" t="s">
        <v>20</v>
      </c>
      <c r="L110" s="4" t="s">
        <v>2257</v>
      </c>
      <c r="Q110" s="10" t="str">
        <f>"S"&amp;_xlfn.ISOWEEKNUM(Semaine_1[[#This Row],[Date]])</f>
        <v>S31</v>
      </c>
      <c r="R110" s="10" t="str">
        <f>TEXT(Semaine_1[[#This Row],[Date]],"MMMM")</f>
        <v>juillet</v>
      </c>
    </row>
    <row r="111" spans="1:18" x14ac:dyDescent="0.45">
      <c r="A111" s="1">
        <v>45867</v>
      </c>
      <c r="B111" t="s">
        <v>30</v>
      </c>
      <c r="C111" t="s">
        <v>31</v>
      </c>
      <c r="D111" t="s">
        <v>67</v>
      </c>
      <c r="E111" t="s">
        <v>1018</v>
      </c>
      <c r="F111">
        <v>770957258</v>
      </c>
      <c r="G111" t="s">
        <v>27</v>
      </c>
      <c r="I111" t="s">
        <v>19</v>
      </c>
      <c r="J111" t="s">
        <v>20</v>
      </c>
      <c r="L111" s="4" t="s">
        <v>2258</v>
      </c>
      <c r="Q111" s="10" t="str">
        <f>"S"&amp;_xlfn.ISOWEEKNUM(Semaine_1[[#This Row],[Date]])</f>
        <v>S31</v>
      </c>
      <c r="R111" s="10" t="str">
        <f>TEXT(Semaine_1[[#This Row],[Date]],"MMMM")</f>
        <v>juillet</v>
      </c>
    </row>
    <row r="112" spans="1:18" ht="28.5" x14ac:dyDescent="0.45">
      <c r="A112" s="1">
        <v>45867</v>
      </c>
      <c r="B112" t="s">
        <v>30</v>
      </c>
      <c r="C112" t="s">
        <v>31</v>
      </c>
      <c r="D112" t="s">
        <v>67</v>
      </c>
      <c r="E112" t="s">
        <v>69</v>
      </c>
      <c r="F112">
        <v>776162965</v>
      </c>
      <c r="G112" t="s">
        <v>18</v>
      </c>
      <c r="I112" t="s">
        <v>19</v>
      </c>
      <c r="J112" t="s">
        <v>20</v>
      </c>
      <c r="L112" s="4" t="s">
        <v>2259</v>
      </c>
      <c r="Q112" s="10" t="str">
        <f>"S"&amp;_xlfn.ISOWEEKNUM(Semaine_1[[#This Row],[Date]])</f>
        <v>S31</v>
      </c>
      <c r="R112" s="10" t="str">
        <f>TEXT(Semaine_1[[#This Row],[Date]],"MMMM")</f>
        <v>juillet</v>
      </c>
    </row>
    <row r="113" spans="1:18" ht="42.75" x14ac:dyDescent="0.45">
      <c r="A113" s="1">
        <v>45867</v>
      </c>
      <c r="B113" t="s">
        <v>30</v>
      </c>
      <c r="C113" t="s">
        <v>31</v>
      </c>
      <c r="D113" t="s">
        <v>67</v>
      </c>
      <c r="E113" t="s">
        <v>240</v>
      </c>
      <c r="F113">
        <v>770290375</v>
      </c>
      <c r="G113" t="s">
        <v>18</v>
      </c>
      <c r="I113" t="s">
        <v>24</v>
      </c>
      <c r="J113" t="s">
        <v>20</v>
      </c>
      <c r="L113" s="4" t="s">
        <v>2260</v>
      </c>
      <c r="Q113" s="10" t="str">
        <f>"S"&amp;_xlfn.ISOWEEKNUM(Semaine_1[[#This Row],[Date]])</f>
        <v>S31</v>
      </c>
      <c r="R113" s="10" t="str">
        <f>TEXT(Semaine_1[[#This Row],[Date]],"MMMM")</f>
        <v>juillet</v>
      </c>
    </row>
    <row r="114" spans="1:18" ht="42.75" x14ac:dyDescent="0.45">
      <c r="A114" s="1">
        <v>45867</v>
      </c>
      <c r="B114" t="s">
        <v>30</v>
      </c>
      <c r="C114" t="s">
        <v>31</v>
      </c>
      <c r="D114" t="s">
        <v>67</v>
      </c>
      <c r="E114" t="s">
        <v>2261</v>
      </c>
      <c r="F114">
        <v>786312198</v>
      </c>
      <c r="G114" t="s">
        <v>27</v>
      </c>
      <c r="I114" t="s">
        <v>24</v>
      </c>
      <c r="J114" t="s">
        <v>20</v>
      </c>
      <c r="L114" s="4" t="s">
        <v>2262</v>
      </c>
      <c r="Q114" s="10" t="str">
        <f>"S"&amp;_xlfn.ISOWEEKNUM(Semaine_1[[#This Row],[Date]])</f>
        <v>S31</v>
      </c>
      <c r="R114" s="10" t="str">
        <f>TEXT(Semaine_1[[#This Row],[Date]],"MMMM")</f>
        <v>juillet</v>
      </c>
    </row>
    <row r="115" spans="1:18" ht="28.5" x14ac:dyDescent="0.45">
      <c r="A115" s="1">
        <v>45867</v>
      </c>
      <c r="B115" t="s">
        <v>30</v>
      </c>
      <c r="C115" t="s">
        <v>31</v>
      </c>
      <c r="D115" t="s">
        <v>67</v>
      </c>
      <c r="E115" t="s">
        <v>151</v>
      </c>
      <c r="F115">
        <v>773531341</v>
      </c>
      <c r="G115" t="s">
        <v>27</v>
      </c>
      <c r="I115" t="s">
        <v>24</v>
      </c>
      <c r="J115" t="s">
        <v>20</v>
      </c>
      <c r="L115" s="4" t="s">
        <v>2263</v>
      </c>
      <c r="Q115" s="10" t="str">
        <f>"S"&amp;_xlfn.ISOWEEKNUM(Semaine_1[[#This Row],[Date]])</f>
        <v>S31</v>
      </c>
      <c r="R115" s="10" t="str">
        <f>TEXT(Semaine_1[[#This Row],[Date]],"MMMM")</f>
        <v>juillet</v>
      </c>
    </row>
    <row r="116" spans="1:18" ht="28.5" x14ac:dyDescent="0.45">
      <c r="A116" s="1">
        <v>45867</v>
      </c>
      <c r="B116" t="s">
        <v>30</v>
      </c>
      <c r="C116" t="s">
        <v>31</v>
      </c>
      <c r="D116" t="s">
        <v>67</v>
      </c>
      <c r="E116" t="s">
        <v>2264</v>
      </c>
      <c r="F116">
        <v>781282357</v>
      </c>
      <c r="G116" t="s">
        <v>27</v>
      </c>
      <c r="I116" t="s">
        <v>24</v>
      </c>
      <c r="J116" t="s">
        <v>20</v>
      </c>
      <c r="L116" s="4" t="s">
        <v>2265</v>
      </c>
      <c r="Q116" s="10" t="str">
        <f>"S"&amp;_xlfn.ISOWEEKNUM(Semaine_1[[#This Row],[Date]])</f>
        <v>S31</v>
      </c>
      <c r="R116" s="10" t="str">
        <f>TEXT(Semaine_1[[#This Row],[Date]],"MMMM")</f>
        <v>juillet</v>
      </c>
    </row>
    <row r="117" spans="1:18" ht="28.5" x14ac:dyDescent="0.45">
      <c r="A117" s="1">
        <v>45867</v>
      </c>
      <c r="B117" t="s">
        <v>30</v>
      </c>
      <c r="C117" t="s">
        <v>31</v>
      </c>
      <c r="D117" t="s">
        <v>67</v>
      </c>
      <c r="E117" t="s">
        <v>2266</v>
      </c>
      <c r="F117">
        <v>773759880</v>
      </c>
      <c r="G117" t="s">
        <v>27</v>
      </c>
      <c r="I117" t="s">
        <v>19</v>
      </c>
      <c r="J117" t="s">
        <v>20</v>
      </c>
      <c r="L117" s="4" t="s">
        <v>2267</v>
      </c>
      <c r="Q117" s="10" t="str">
        <f>"S"&amp;_xlfn.ISOWEEKNUM(Semaine_1[[#This Row],[Date]])</f>
        <v>S31</v>
      </c>
      <c r="R117" s="10" t="str">
        <f>TEXT(Semaine_1[[#This Row],[Date]],"MMMM")</f>
        <v>juillet</v>
      </c>
    </row>
    <row r="118" spans="1:18" x14ac:dyDescent="0.45">
      <c r="A118" s="1">
        <v>45867</v>
      </c>
      <c r="B118" t="s">
        <v>25</v>
      </c>
      <c r="C118" t="s">
        <v>26</v>
      </c>
      <c r="D118" t="s">
        <v>525</v>
      </c>
      <c r="E118" t="s">
        <v>2268</v>
      </c>
      <c r="F118">
        <v>772345161</v>
      </c>
      <c r="G118" t="s">
        <v>18</v>
      </c>
      <c r="I118" t="s">
        <v>19</v>
      </c>
      <c r="J118" t="s">
        <v>20</v>
      </c>
      <c r="L118" s="4" t="s">
        <v>553</v>
      </c>
      <c r="Q118" s="10" t="str">
        <f>"S"&amp;_xlfn.ISOWEEKNUM(Semaine_1[[#This Row],[Date]])</f>
        <v>S31</v>
      </c>
      <c r="R118" s="10" t="str">
        <f>TEXT(Semaine_1[[#This Row],[Date]],"MMMM")</f>
        <v>juillet</v>
      </c>
    </row>
    <row r="119" spans="1:18" ht="28.5" x14ac:dyDescent="0.45">
      <c r="A119" s="1">
        <v>45867</v>
      </c>
      <c r="B119" t="s">
        <v>25</v>
      </c>
      <c r="C119" t="s">
        <v>26</v>
      </c>
      <c r="D119" t="s">
        <v>525</v>
      </c>
      <c r="E119" t="s">
        <v>566</v>
      </c>
      <c r="F119">
        <v>775398902</v>
      </c>
      <c r="G119" t="s">
        <v>27</v>
      </c>
      <c r="I119" t="s">
        <v>19</v>
      </c>
      <c r="J119" t="s">
        <v>20</v>
      </c>
      <c r="L119" s="4" t="s">
        <v>2269</v>
      </c>
      <c r="Q119" s="10" t="str">
        <f>"S"&amp;_xlfn.ISOWEEKNUM(Semaine_1[[#This Row],[Date]])</f>
        <v>S31</v>
      </c>
      <c r="R119" s="10" t="str">
        <f>TEXT(Semaine_1[[#This Row],[Date]],"MMMM")</f>
        <v>juillet</v>
      </c>
    </row>
    <row r="120" spans="1:18" x14ac:dyDescent="0.45">
      <c r="A120" s="1">
        <v>45867</v>
      </c>
      <c r="B120" t="s">
        <v>25</v>
      </c>
      <c r="C120" t="s">
        <v>26</v>
      </c>
      <c r="D120" t="s">
        <v>525</v>
      </c>
      <c r="E120" t="s">
        <v>1828</v>
      </c>
      <c r="F120">
        <v>775623289</v>
      </c>
      <c r="G120" t="s">
        <v>27</v>
      </c>
      <c r="I120" t="s">
        <v>24</v>
      </c>
      <c r="J120" t="s">
        <v>20</v>
      </c>
      <c r="L120" s="4" t="s">
        <v>1073</v>
      </c>
      <c r="Q120" s="10" t="str">
        <f>"S"&amp;_xlfn.ISOWEEKNUM(Semaine_1[[#This Row],[Date]])</f>
        <v>S31</v>
      </c>
      <c r="R120" s="10" t="str">
        <f>TEXT(Semaine_1[[#This Row],[Date]],"MMMM")</f>
        <v>juillet</v>
      </c>
    </row>
    <row r="121" spans="1:18" x14ac:dyDescent="0.45">
      <c r="A121" s="1">
        <v>45867</v>
      </c>
      <c r="B121" t="s">
        <v>25</v>
      </c>
      <c r="C121" t="s">
        <v>26</v>
      </c>
      <c r="D121" t="s">
        <v>525</v>
      </c>
      <c r="E121" t="s">
        <v>561</v>
      </c>
      <c r="F121">
        <v>766474442</v>
      </c>
      <c r="G121" t="s">
        <v>27</v>
      </c>
      <c r="I121" t="s">
        <v>24</v>
      </c>
      <c r="J121" t="s">
        <v>20</v>
      </c>
      <c r="L121" s="4" t="s">
        <v>189</v>
      </c>
      <c r="Q121" s="10" t="str">
        <f>"S"&amp;_xlfn.ISOWEEKNUM(Semaine_1[[#This Row],[Date]])</f>
        <v>S31</v>
      </c>
      <c r="R121" s="10" t="str">
        <f>TEXT(Semaine_1[[#This Row],[Date]],"MMMM")</f>
        <v>juillet</v>
      </c>
    </row>
    <row r="122" spans="1:18" ht="28.5" x14ac:dyDescent="0.45">
      <c r="A122" s="1">
        <v>45867</v>
      </c>
      <c r="B122" t="s">
        <v>25</v>
      </c>
      <c r="C122" t="s">
        <v>26</v>
      </c>
      <c r="D122" t="s">
        <v>525</v>
      </c>
      <c r="E122" t="s">
        <v>2270</v>
      </c>
      <c r="F122">
        <v>775626425</v>
      </c>
      <c r="G122" t="s">
        <v>27</v>
      </c>
      <c r="I122" t="s">
        <v>24</v>
      </c>
      <c r="J122" t="s">
        <v>20</v>
      </c>
      <c r="L122" s="4" t="s">
        <v>1724</v>
      </c>
      <c r="Q122" s="10" t="str">
        <f>"S"&amp;_xlfn.ISOWEEKNUM(Semaine_1[[#This Row],[Date]])</f>
        <v>S31</v>
      </c>
      <c r="R122" s="10" t="str">
        <f>TEXT(Semaine_1[[#This Row],[Date]],"MMMM")</f>
        <v>juillet</v>
      </c>
    </row>
    <row r="123" spans="1:18" ht="28.5" x14ac:dyDescent="0.45">
      <c r="A123" s="1">
        <v>45867</v>
      </c>
      <c r="B123" t="s">
        <v>25</v>
      </c>
      <c r="C123" t="s">
        <v>26</v>
      </c>
      <c r="D123" t="s">
        <v>525</v>
      </c>
      <c r="E123" t="s">
        <v>226</v>
      </c>
      <c r="F123">
        <v>774782155</v>
      </c>
      <c r="G123" t="s">
        <v>126</v>
      </c>
      <c r="I123" t="s">
        <v>19</v>
      </c>
      <c r="J123" t="s">
        <v>20</v>
      </c>
      <c r="L123" s="4" t="s">
        <v>2271</v>
      </c>
      <c r="Q123" s="10" t="str">
        <f>"S"&amp;_xlfn.ISOWEEKNUM(Semaine_1[[#This Row],[Date]])</f>
        <v>S31</v>
      </c>
      <c r="R123" s="10" t="str">
        <f>TEXT(Semaine_1[[#This Row],[Date]],"MMMM")</f>
        <v>juillet</v>
      </c>
    </row>
    <row r="124" spans="1:18" ht="28.5" x14ac:dyDescent="0.45">
      <c r="A124" s="1">
        <v>45867</v>
      </c>
      <c r="B124" t="s">
        <v>25</v>
      </c>
      <c r="C124" t="s">
        <v>26</v>
      </c>
      <c r="D124" t="s">
        <v>525</v>
      </c>
      <c r="E124" t="s">
        <v>2272</v>
      </c>
      <c r="F124">
        <v>776458744</v>
      </c>
      <c r="G124" t="s">
        <v>18</v>
      </c>
      <c r="I124" t="s">
        <v>19</v>
      </c>
      <c r="J124" t="s">
        <v>20</v>
      </c>
      <c r="L124" s="4" t="s">
        <v>2273</v>
      </c>
      <c r="Q124" s="10" t="str">
        <f>"S"&amp;_xlfn.ISOWEEKNUM(Semaine_1[[#This Row],[Date]])</f>
        <v>S31</v>
      </c>
      <c r="R124" s="10" t="str">
        <f>TEXT(Semaine_1[[#This Row],[Date]],"MMMM")</f>
        <v>juillet</v>
      </c>
    </row>
    <row r="125" spans="1:18" x14ac:dyDescent="0.45">
      <c r="A125" s="1">
        <v>45867</v>
      </c>
      <c r="B125" t="s">
        <v>25</v>
      </c>
      <c r="C125" t="s">
        <v>26</v>
      </c>
      <c r="D125" t="s">
        <v>525</v>
      </c>
      <c r="E125" t="s">
        <v>546</v>
      </c>
      <c r="F125">
        <v>773415748</v>
      </c>
      <c r="G125" t="s">
        <v>18</v>
      </c>
      <c r="I125" t="s">
        <v>24</v>
      </c>
      <c r="J125" t="s">
        <v>20</v>
      </c>
      <c r="L125" s="4" t="s">
        <v>2274</v>
      </c>
      <c r="Q125" s="10" t="str">
        <f>"S"&amp;_xlfn.ISOWEEKNUM(Semaine_1[[#This Row],[Date]])</f>
        <v>S31</v>
      </c>
      <c r="R125" s="10" t="str">
        <f>TEXT(Semaine_1[[#This Row],[Date]],"MMMM")</f>
        <v>juillet</v>
      </c>
    </row>
    <row r="126" spans="1:18" x14ac:dyDescent="0.45">
      <c r="A126" s="1">
        <v>45867</v>
      </c>
      <c r="B126" t="s">
        <v>35</v>
      </c>
      <c r="C126" t="s">
        <v>36</v>
      </c>
      <c r="D126" t="s">
        <v>220</v>
      </c>
      <c r="E126" t="s">
        <v>216</v>
      </c>
      <c r="F126">
        <v>777561262</v>
      </c>
      <c r="G126" t="s">
        <v>27</v>
      </c>
      <c r="I126" t="s">
        <v>19</v>
      </c>
      <c r="J126" t="s">
        <v>20</v>
      </c>
      <c r="L126" s="4" t="s">
        <v>2275</v>
      </c>
      <c r="Q126" s="10" t="str">
        <f>"S"&amp;_xlfn.ISOWEEKNUM(Semaine_1[[#This Row],[Date]])</f>
        <v>S31</v>
      </c>
      <c r="R126" s="10" t="str">
        <f>TEXT(Semaine_1[[#This Row],[Date]],"MMMM")</f>
        <v>juillet</v>
      </c>
    </row>
    <row r="127" spans="1:18" x14ac:dyDescent="0.45">
      <c r="A127" s="1">
        <v>45867</v>
      </c>
      <c r="B127" t="s">
        <v>35</v>
      </c>
      <c r="C127" t="s">
        <v>36</v>
      </c>
      <c r="D127" t="s">
        <v>220</v>
      </c>
      <c r="E127" t="s">
        <v>223</v>
      </c>
      <c r="F127">
        <v>772289185</v>
      </c>
      <c r="G127" t="s">
        <v>27</v>
      </c>
      <c r="I127" t="s">
        <v>19</v>
      </c>
      <c r="J127" t="s">
        <v>20</v>
      </c>
      <c r="L127" s="4" t="s">
        <v>2276</v>
      </c>
      <c r="Q127" s="10" t="str">
        <f>"S"&amp;_xlfn.ISOWEEKNUM(Semaine_1[[#This Row],[Date]])</f>
        <v>S31</v>
      </c>
      <c r="R127" s="10" t="str">
        <f>TEXT(Semaine_1[[#This Row],[Date]],"MMMM")</f>
        <v>juillet</v>
      </c>
    </row>
    <row r="128" spans="1:18" x14ac:dyDescent="0.45">
      <c r="A128" s="1">
        <v>45867</v>
      </c>
      <c r="B128" t="s">
        <v>35</v>
      </c>
      <c r="C128" t="s">
        <v>36</v>
      </c>
      <c r="D128" t="s">
        <v>220</v>
      </c>
      <c r="E128" t="s">
        <v>70</v>
      </c>
      <c r="F128">
        <v>767494933</v>
      </c>
      <c r="G128" t="s">
        <v>27</v>
      </c>
      <c r="I128" t="s">
        <v>19</v>
      </c>
      <c r="J128" t="s">
        <v>20</v>
      </c>
      <c r="L128" s="4" t="s">
        <v>2277</v>
      </c>
      <c r="Q128" s="10" t="str">
        <f>"S"&amp;_xlfn.ISOWEEKNUM(Semaine_1[[#This Row],[Date]])</f>
        <v>S31</v>
      </c>
      <c r="R128" s="10" t="str">
        <f>TEXT(Semaine_1[[#This Row],[Date]],"MMMM")</f>
        <v>juillet</v>
      </c>
    </row>
    <row r="129" spans="1:18" ht="42.75" x14ac:dyDescent="0.45">
      <c r="A129" s="1">
        <v>45867</v>
      </c>
      <c r="B129" t="s">
        <v>35</v>
      </c>
      <c r="C129" t="s">
        <v>36</v>
      </c>
      <c r="D129" t="s">
        <v>220</v>
      </c>
      <c r="E129" t="s">
        <v>2278</v>
      </c>
      <c r="F129">
        <v>772424434</v>
      </c>
      <c r="G129" t="s">
        <v>18</v>
      </c>
      <c r="I129" t="s">
        <v>19</v>
      </c>
      <c r="J129" t="s">
        <v>20</v>
      </c>
      <c r="L129" s="4" t="s">
        <v>2279</v>
      </c>
      <c r="Q129" s="10" t="str">
        <f>"S"&amp;_xlfn.ISOWEEKNUM(Semaine_1[[#This Row],[Date]])</f>
        <v>S31</v>
      </c>
      <c r="R129" s="10" t="str">
        <f>TEXT(Semaine_1[[#This Row],[Date]],"MMMM")</f>
        <v>juillet</v>
      </c>
    </row>
    <row r="130" spans="1:18" x14ac:dyDescent="0.45">
      <c r="A130" s="1">
        <v>45867</v>
      </c>
      <c r="B130" t="s">
        <v>35</v>
      </c>
      <c r="C130" t="s">
        <v>36</v>
      </c>
      <c r="D130" t="s">
        <v>220</v>
      </c>
      <c r="E130" t="s">
        <v>2280</v>
      </c>
      <c r="F130">
        <v>773953430</v>
      </c>
      <c r="G130" t="s">
        <v>27</v>
      </c>
      <c r="I130" t="s">
        <v>19</v>
      </c>
      <c r="J130" t="s">
        <v>20</v>
      </c>
      <c r="L130" s="4" t="s">
        <v>2281</v>
      </c>
      <c r="Q130" s="10" t="str">
        <f>"S"&amp;_xlfn.ISOWEEKNUM(Semaine_1[[#This Row],[Date]])</f>
        <v>S31</v>
      </c>
      <c r="R130" s="10" t="str">
        <f>TEXT(Semaine_1[[#This Row],[Date]],"MMMM")</f>
        <v>juillet</v>
      </c>
    </row>
    <row r="131" spans="1:18" x14ac:dyDescent="0.45">
      <c r="A131" s="1">
        <v>45867</v>
      </c>
      <c r="B131" t="s">
        <v>35</v>
      </c>
      <c r="C131" t="s">
        <v>36</v>
      </c>
      <c r="D131" t="s">
        <v>220</v>
      </c>
      <c r="E131" t="s">
        <v>202</v>
      </c>
      <c r="F131">
        <v>776616316</v>
      </c>
      <c r="G131" t="s">
        <v>27</v>
      </c>
      <c r="I131" t="s">
        <v>19</v>
      </c>
      <c r="J131" t="s">
        <v>20</v>
      </c>
      <c r="L131" s="4" t="s">
        <v>106</v>
      </c>
      <c r="Q131" s="10" t="str">
        <f>"S"&amp;_xlfn.ISOWEEKNUM(Semaine_1[[#This Row],[Date]])</f>
        <v>S31</v>
      </c>
      <c r="R131" s="10" t="str">
        <f>TEXT(Semaine_1[[#This Row],[Date]],"MMMM")</f>
        <v>juillet</v>
      </c>
    </row>
    <row r="132" spans="1:18" x14ac:dyDescent="0.45">
      <c r="A132" s="1">
        <v>45867</v>
      </c>
      <c r="B132" t="s">
        <v>40</v>
      </c>
      <c r="C132" t="s">
        <v>41</v>
      </c>
      <c r="D132" t="s">
        <v>212</v>
      </c>
      <c r="E132" t="s">
        <v>2282</v>
      </c>
      <c r="F132">
        <v>775586319</v>
      </c>
      <c r="G132" t="s">
        <v>27</v>
      </c>
      <c r="I132" t="s">
        <v>24</v>
      </c>
      <c r="J132" t="s">
        <v>20</v>
      </c>
      <c r="L132" s="4" t="s">
        <v>2283</v>
      </c>
      <c r="Q132" s="10" t="str">
        <f>"S"&amp;_xlfn.ISOWEEKNUM(Semaine_1[[#This Row],[Date]])</f>
        <v>S31</v>
      </c>
      <c r="R132" s="10" t="str">
        <f>TEXT(Semaine_1[[#This Row],[Date]],"MMMM")</f>
        <v>juillet</v>
      </c>
    </row>
    <row r="133" spans="1:18" x14ac:dyDescent="0.45">
      <c r="A133" s="1">
        <v>45867</v>
      </c>
      <c r="B133" t="s">
        <v>40</v>
      </c>
      <c r="C133" t="s">
        <v>41</v>
      </c>
      <c r="D133" t="s">
        <v>212</v>
      </c>
      <c r="E133" t="s">
        <v>2284</v>
      </c>
      <c r="F133">
        <v>771355863</v>
      </c>
      <c r="G133" t="s">
        <v>27</v>
      </c>
      <c r="I133" t="s">
        <v>24</v>
      </c>
      <c r="J133" t="s">
        <v>20</v>
      </c>
      <c r="L133" s="4" t="s">
        <v>2285</v>
      </c>
      <c r="Q133" s="10" t="str">
        <f>"S"&amp;_xlfn.ISOWEEKNUM(Semaine_1[[#This Row],[Date]])</f>
        <v>S31</v>
      </c>
      <c r="R133" s="10" t="str">
        <f>TEXT(Semaine_1[[#This Row],[Date]],"MMMM")</f>
        <v>juillet</v>
      </c>
    </row>
    <row r="134" spans="1:18" x14ac:dyDescent="0.45">
      <c r="A134" s="1">
        <v>45867</v>
      </c>
      <c r="B134" t="s">
        <v>40</v>
      </c>
      <c r="C134" t="s">
        <v>41</v>
      </c>
      <c r="D134" t="s">
        <v>212</v>
      </c>
      <c r="E134" t="s">
        <v>1848</v>
      </c>
      <c r="F134">
        <v>774521295</v>
      </c>
      <c r="G134" t="s">
        <v>27</v>
      </c>
      <c r="I134" t="s">
        <v>24</v>
      </c>
      <c r="J134" t="s">
        <v>20</v>
      </c>
      <c r="L134" s="4" t="s">
        <v>2283</v>
      </c>
      <c r="Q134" s="10" t="str">
        <f>"S"&amp;_xlfn.ISOWEEKNUM(Semaine_1[[#This Row],[Date]])</f>
        <v>S31</v>
      </c>
      <c r="R134" s="10" t="str">
        <f>TEXT(Semaine_1[[#This Row],[Date]],"MMMM")</f>
        <v>juillet</v>
      </c>
    </row>
    <row r="135" spans="1:18" x14ac:dyDescent="0.45">
      <c r="A135" s="1">
        <v>45867</v>
      </c>
      <c r="B135" t="s">
        <v>40</v>
      </c>
      <c r="C135" t="s">
        <v>41</v>
      </c>
      <c r="D135" t="s">
        <v>212</v>
      </c>
      <c r="E135" t="s">
        <v>484</v>
      </c>
      <c r="F135">
        <v>775361612</v>
      </c>
      <c r="G135" t="s">
        <v>27</v>
      </c>
      <c r="I135" t="s">
        <v>19</v>
      </c>
      <c r="J135" t="s">
        <v>20</v>
      </c>
      <c r="L135" s="4" t="s">
        <v>260</v>
      </c>
      <c r="Q135" s="10" t="str">
        <f>"S"&amp;_xlfn.ISOWEEKNUM(Semaine_1[[#This Row],[Date]])</f>
        <v>S31</v>
      </c>
      <c r="R135" s="10" t="str">
        <f>TEXT(Semaine_1[[#This Row],[Date]],"MMMM")</f>
        <v>juillet</v>
      </c>
    </row>
    <row r="136" spans="1:18" x14ac:dyDescent="0.45">
      <c r="A136" s="1">
        <v>45867</v>
      </c>
      <c r="B136" t="s">
        <v>40</v>
      </c>
      <c r="C136" t="s">
        <v>41</v>
      </c>
      <c r="D136" t="s">
        <v>212</v>
      </c>
      <c r="E136" t="s">
        <v>375</v>
      </c>
      <c r="F136">
        <v>774445778</v>
      </c>
      <c r="G136" t="s">
        <v>27</v>
      </c>
      <c r="I136" t="s">
        <v>24</v>
      </c>
      <c r="J136" t="s">
        <v>20</v>
      </c>
      <c r="L136" s="4" t="s">
        <v>2286</v>
      </c>
      <c r="Q136" s="10" t="str">
        <f>"S"&amp;_xlfn.ISOWEEKNUM(Semaine_1[[#This Row],[Date]])</f>
        <v>S31</v>
      </c>
      <c r="R136" s="10" t="str">
        <f>TEXT(Semaine_1[[#This Row],[Date]],"MMMM")</f>
        <v>juillet</v>
      </c>
    </row>
    <row r="137" spans="1:18" ht="28.5" x14ac:dyDescent="0.45">
      <c r="A137" s="1">
        <v>45867</v>
      </c>
      <c r="B137" t="s">
        <v>40</v>
      </c>
      <c r="C137" t="s">
        <v>41</v>
      </c>
      <c r="D137" t="s">
        <v>212</v>
      </c>
      <c r="E137" t="s">
        <v>2287</v>
      </c>
      <c r="F137">
        <v>778147708</v>
      </c>
      <c r="G137" t="s">
        <v>27</v>
      </c>
      <c r="I137" t="s">
        <v>24</v>
      </c>
      <c r="J137" t="s">
        <v>20</v>
      </c>
      <c r="L137" s="4" t="s">
        <v>2288</v>
      </c>
      <c r="Q137" s="10" t="str">
        <f>"S"&amp;_xlfn.ISOWEEKNUM(Semaine_1[[#This Row],[Date]])</f>
        <v>S31</v>
      </c>
      <c r="R137" s="10" t="str">
        <f>TEXT(Semaine_1[[#This Row],[Date]],"MMMM")</f>
        <v>juillet</v>
      </c>
    </row>
    <row r="138" spans="1:18" x14ac:dyDescent="0.45">
      <c r="A138" s="1">
        <v>45867</v>
      </c>
      <c r="B138" t="s">
        <v>40</v>
      </c>
      <c r="C138" t="s">
        <v>41</v>
      </c>
      <c r="D138" t="s">
        <v>212</v>
      </c>
      <c r="E138" t="s">
        <v>481</v>
      </c>
      <c r="F138">
        <v>774161282</v>
      </c>
      <c r="G138" t="s">
        <v>27</v>
      </c>
      <c r="I138" t="s">
        <v>19</v>
      </c>
      <c r="J138" t="s">
        <v>20</v>
      </c>
      <c r="L138" s="4" t="s">
        <v>675</v>
      </c>
      <c r="Q138" s="10" t="str">
        <f>"S"&amp;_xlfn.ISOWEEKNUM(Semaine_1[[#This Row],[Date]])</f>
        <v>S31</v>
      </c>
      <c r="R138" s="10" t="str">
        <f>TEXT(Semaine_1[[#This Row],[Date]],"MMMM")</f>
        <v>juillet</v>
      </c>
    </row>
    <row r="139" spans="1:18" ht="28.5" x14ac:dyDescent="0.45">
      <c r="A139" s="1">
        <v>45867</v>
      </c>
      <c r="B139" t="s">
        <v>40</v>
      </c>
      <c r="C139" t="s">
        <v>41</v>
      </c>
      <c r="D139" t="s">
        <v>212</v>
      </c>
      <c r="E139" t="s">
        <v>2289</v>
      </c>
      <c r="F139">
        <v>775717613</v>
      </c>
      <c r="G139" t="s">
        <v>27</v>
      </c>
      <c r="I139" t="s">
        <v>19</v>
      </c>
      <c r="J139" t="s">
        <v>20</v>
      </c>
      <c r="L139" s="4" t="s">
        <v>2290</v>
      </c>
      <c r="Q139" s="10" t="str">
        <f>"S"&amp;_xlfn.ISOWEEKNUM(Semaine_1[[#This Row],[Date]])</f>
        <v>S31</v>
      </c>
      <c r="R139" s="10" t="str">
        <f>TEXT(Semaine_1[[#This Row],[Date]],"MMMM")</f>
        <v>juillet</v>
      </c>
    </row>
    <row r="140" spans="1:18" ht="28.5" x14ac:dyDescent="0.45">
      <c r="A140" s="1">
        <v>45867</v>
      </c>
      <c r="B140" t="s">
        <v>40</v>
      </c>
      <c r="C140" t="s">
        <v>41</v>
      </c>
      <c r="D140" t="s">
        <v>212</v>
      </c>
      <c r="E140" t="s">
        <v>475</v>
      </c>
      <c r="F140">
        <v>774061052</v>
      </c>
      <c r="G140" t="s">
        <v>27</v>
      </c>
      <c r="I140" t="s">
        <v>24</v>
      </c>
      <c r="J140" t="s">
        <v>20</v>
      </c>
      <c r="L140" s="4" t="s">
        <v>2291</v>
      </c>
      <c r="Q140" s="10" t="str">
        <f>"S"&amp;_xlfn.ISOWEEKNUM(Semaine_1[[#This Row],[Date]])</f>
        <v>S31</v>
      </c>
      <c r="R140" s="10" t="str">
        <f>TEXT(Semaine_1[[#This Row],[Date]],"MMMM")</f>
        <v>juillet</v>
      </c>
    </row>
    <row r="141" spans="1:18" ht="28.5" x14ac:dyDescent="0.45">
      <c r="A141" s="1">
        <v>45867</v>
      </c>
      <c r="B141" t="s">
        <v>40</v>
      </c>
      <c r="C141" t="s">
        <v>41</v>
      </c>
      <c r="D141" t="s">
        <v>212</v>
      </c>
      <c r="E141" t="s">
        <v>1989</v>
      </c>
      <c r="F141">
        <v>774714382</v>
      </c>
      <c r="G141" t="s">
        <v>27</v>
      </c>
      <c r="I141" t="s">
        <v>24</v>
      </c>
      <c r="J141" t="s">
        <v>20</v>
      </c>
      <c r="L141" s="4" t="s">
        <v>2292</v>
      </c>
      <c r="Q141" s="10" t="str">
        <f>"S"&amp;_xlfn.ISOWEEKNUM(Semaine_1[[#This Row],[Date]])</f>
        <v>S31</v>
      </c>
      <c r="R141" s="10" t="str">
        <f>TEXT(Semaine_1[[#This Row],[Date]],"MMMM")</f>
        <v>juillet</v>
      </c>
    </row>
    <row r="142" spans="1:18" x14ac:dyDescent="0.45">
      <c r="A142" s="1">
        <v>45867</v>
      </c>
      <c r="B142" t="s">
        <v>40</v>
      </c>
      <c r="C142" t="s">
        <v>41</v>
      </c>
      <c r="D142" t="s">
        <v>212</v>
      </c>
      <c r="E142" t="s">
        <v>2293</v>
      </c>
      <c r="F142">
        <v>770188526</v>
      </c>
      <c r="G142" t="s">
        <v>18</v>
      </c>
      <c r="I142" t="s">
        <v>24</v>
      </c>
      <c r="J142" t="s">
        <v>20</v>
      </c>
      <c r="L142" s="4" t="s">
        <v>2294</v>
      </c>
      <c r="Q142" s="10" t="str">
        <f>"S"&amp;_xlfn.ISOWEEKNUM(Semaine_1[[#This Row],[Date]])</f>
        <v>S31</v>
      </c>
      <c r="R142" s="10" t="str">
        <f>TEXT(Semaine_1[[#This Row],[Date]],"MMMM")</f>
        <v>juillet</v>
      </c>
    </row>
    <row r="143" spans="1:18" ht="28.5" x14ac:dyDescent="0.45">
      <c r="A143" s="1">
        <v>45867</v>
      </c>
      <c r="B143" t="s">
        <v>40</v>
      </c>
      <c r="C143" t="s">
        <v>41</v>
      </c>
      <c r="D143" t="s">
        <v>212</v>
      </c>
      <c r="E143" t="s">
        <v>2295</v>
      </c>
      <c r="F143">
        <v>771570266</v>
      </c>
      <c r="G143" t="s">
        <v>27</v>
      </c>
      <c r="I143" t="s">
        <v>19</v>
      </c>
      <c r="J143" t="s">
        <v>20</v>
      </c>
      <c r="L143" s="4" t="s">
        <v>2296</v>
      </c>
      <c r="Q143" s="10" t="str">
        <f>"S"&amp;_xlfn.ISOWEEKNUM(Semaine_1[[#This Row],[Date]])</f>
        <v>S31</v>
      </c>
      <c r="R143" s="10" t="str">
        <f>TEXT(Semaine_1[[#This Row],[Date]],"MMMM")</f>
        <v>juillet</v>
      </c>
    </row>
    <row r="144" spans="1:18" x14ac:dyDescent="0.45">
      <c r="A144" s="1">
        <v>45867</v>
      </c>
      <c r="B144" t="s">
        <v>40</v>
      </c>
      <c r="C144" t="s">
        <v>41</v>
      </c>
      <c r="D144" t="s">
        <v>212</v>
      </c>
      <c r="E144" t="s">
        <v>2297</v>
      </c>
      <c r="F144">
        <v>777422663</v>
      </c>
      <c r="G144" t="s">
        <v>18</v>
      </c>
      <c r="I144" t="s">
        <v>19</v>
      </c>
      <c r="J144" t="s">
        <v>20</v>
      </c>
      <c r="L144" s="4" t="s">
        <v>2298</v>
      </c>
      <c r="Q144" s="10" t="str">
        <f>"S"&amp;_xlfn.ISOWEEKNUM(Semaine_1[[#This Row],[Date]])</f>
        <v>S31</v>
      </c>
      <c r="R144" s="10" t="str">
        <f>TEXT(Semaine_1[[#This Row],[Date]],"MMMM")</f>
        <v>juillet</v>
      </c>
    </row>
    <row r="145" spans="1:18" ht="28.5" x14ac:dyDescent="0.45">
      <c r="A145" s="1">
        <v>45867</v>
      </c>
      <c r="B145" t="s">
        <v>42</v>
      </c>
      <c r="C145" t="s">
        <v>794</v>
      </c>
      <c r="D145" t="s">
        <v>1092</v>
      </c>
      <c r="E145" t="s">
        <v>1710</v>
      </c>
      <c r="F145">
        <v>775601949</v>
      </c>
      <c r="G145" t="s">
        <v>27</v>
      </c>
      <c r="I145" t="s">
        <v>24</v>
      </c>
      <c r="J145" t="s">
        <v>20</v>
      </c>
      <c r="L145" s="4" t="s">
        <v>2299</v>
      </c>
      <c r="Q145" s="10" t="str">
        <f>"S"&amp;_xlfn.ISOWEEKNUM(Semaine_1[[#This Row],[Date]])</f>
        <v>S31</v>
      </c>
      <c r="R145" s="10" t="str">
        <f>TEXT(Semaine_1[[#This Row],[Date]],"MMMM")</f>
        <v>juillet</v>
      </c>
    </row>
    <row r="146" spans="1:18" ht="28.5" x14ac:dyDescent="0.45">
      <c r="A146" s="1">
        <v>45867</v>
      </c>
      <c r="B146" t="s">
        <v>42</v>
      </c>
      <c r="C146" t="s">
        <v>794</v>
      </c>
      <c r="D146" t="s">
        <v>1092</v>
      </c>
      <c r="E146" t="s">
        <v>687</v>
      </c>
      <c r="F146">
        <v>773635629</v>
      </c>
      <c r="G146" t="s">
        <v>27</v>
      </c>
      <c r="I146" t="s">
        <v>19</v>
      </c>
      <c r="J146" t="s">
        <v>20</v>
      </c>
      <c r="L146" s="4" t="s">
        <v>2300</v>
      </c>
      <c r="Q146" s="10" t="str">
        <f>"S"&amp;_xlfn.ISOWEEKNUM(Semaine_1[[#This Row],[Date]])</f>
        <v>S31</v>
      </c>
      <c r="R146" s="10" t="str">
        <f>TEXT(Semaine_1[[#This Row],[Date]],"MMMM")</f>
        <v>juillet</v>
      </c>
    </row>
    <row r="147" spans="1:18" ht="28.5" x14ac:dyDescent="0.45">
      <c r="A147" s="1">
        <v>45867</v>
      </c>
      <c r="B147" t="s">
        <v>42</v>
      </c>
      <c r="C147" t="s">
        <v>794</v>
      </c>
      <c r="D147" t="s">
        <v>1092</v>
      </c>
      <c r="E147" t="s">
        <v>1245</v>
      </c>
      <c r="F147">
        <v>775602589</v>
      </c>
      <c r="G147" t="s">
        <v>27</v>
      </c>
      <c r="I147" t="s">
        <v>19</v>
      </c>
      <c r="J147" t="s">
        <v>20</v>
      </c>
      <c r="L147" s="4" t="s">
        <v>2301</v>
      </c>
      <c r="Q147" s="10" t="str">
        <f>"S"&amp;_xlfn.ISOWEEKNUM(Semaine_1[[#This Row],[Date]])</f>
        <v>S31</v>
      </c>
      <c r="R147" s="10" t="str">
        <f>TEXT(Semaine_1[[#This Row],[Date]],"MMMM")</f>
        <v>juillet</v>
      </c>
    </row>
    <row r="148" spans="1:18" x14ac:dyDescent="0.45">
      <c r="A148" s="1">
        <v>45867</v>
      </c>
      <c r="B148" t="s">
        <v>42</v>
      </c>
      <c r="C148" t="s">
        <v>794</v>
      </c>
      <c r="D148" t="s">
        <v>1092</v>
      </c>
      <c r="E148" t="s">
        <v>1243</v>
      </c>
      <c r="F148">
        <v>760224535</v>
      </c>
      <c r="G148" t="s">
        <v>27</v>
      </c>
      <c r="I148" t="s">
        <v>24</v>
      </c>
      <c r="J148" t="s">
        <v>20</v>
      </c>
      <c r="L148" s="4" t="s">
        <v>2302</v>
      </c>
      <c r="Q148" s="10" t="str">
        <f>"S"&amp;_xlfn.ISOWEEKNUM(Semaine_1[[#This Row],[Date]])</f>
        <v>S31</v>
      </c>
      <c r="R148" s="10" t="str">
        <f>TEXT(Semaine_1[[#This Row],[Date]],"MMMM")</f>
        <v>juillet</v>
      </c>
    </row>
    <row r="149" spans="1:18" x14ac:dyDescent="0.45">
      <c r="A149" s="1">
        <v>45867</v>
      </c>
      <c r="B149" t="s">
        <v>42</v>
      </c>
      <c r="C149" t="s">
        <v>794</v>
      </c>
      <c r="D149" t="s">
        <v>1092</v>
      </c>
      <c r="E149" t="s">
        <v>2303</v>
      </c>
      <c r="F149">
        <v>784227996</v>
      </c>
      <c r="G149" t="s">
        <v>27</v>
      </c>
      <c r="I149" t="s">
        <v>24</v>
      </c>
      <c r="J149" t="s">
        <v>20</v>
      </c>
      <c r="L149" s="4" t="s">
        <v>2304</v>
      </c>
      <c r="Q149" s="10" t="str">
        <f>"S"&amp;_xlfn.ISOWEEKNUM(Semaine_1[[#This Row],[Date]])</f>
        <v>S31</v>
      </c>
      <c r="R149" s="10" t="str">
        <f>TEXT(Semaine_1[[#This Row],[Date]],"MMMM")</f>
        <v>juillet</v>
      </c>
    </row>
    <row r="150" spans="1:18" x14ac:dyDescent="0.45">
      <c r="A150" s="1">
        <v>45867</v>
      </c>
      <c r="B150" t="s">
        <v>42</v>
      </c>
      <c r="C150" t="s">
        <v>794</v>
      </c>
      <c r="D150" t="s">
        <v>1092</v>
      </c>
      <c r="E150" t="s">
        <v>2305</v>
      </c>
      <c r="F150">
        <v>774330364</v>
      </c>
      <c r="G150" t="s">
        <v>18</v>
      </c>
      <c r="I150" t="s">
        <v>19</v>
      </c>
      <c r="J150" t="s">
        <v>20</v>
      </c>
      <c r="L150" s="4" t="s">
        <v>2306</v>
      </c>
      <c r="Q150" s="10" t="str">
        <f>"S"&amp;_xlfn.ISOWEEKNUM(Semaine_1[[#This Row],[Date]])</f>
        <v>S31</v>
      </c>
      <c r="R150" s="10" t="str">
        <f>TEXT(Semaine_1[[#This Row],[Date]],"MMMM")</f>
        <v>juillet</v>
      </c>
    </row>
    <row r="151" spans="1:18" x14ac:dyDescent="0.45">
      <c r="A151" s="1">
        <v>45867</v>
      </c>
      <c r="B151" t="s">
        <v>42</v>
      </c>
      <c r="C151" t="s">
        <v>794</v>
      </c>
      <c r="D151" t="s">
        <v>1092</v>
      </c>
      <c r="E151" t="s">
        <v>226</v>
      </c>
      <c r="F151">
        <v>761209176</v>
      </c>
      <c r="G151" t="s">
        <v>27</v>
      </c>
      <c r="I151" t="s">
        <v>19</v>
      </c>
      <c r="J151" t="s">
        <v>20</v>
      </c>
      <c r="L151" s="4" t="s">
        <v>1160</v>
      </c>
      <c r="Q151" s="10" t="str">
        <f>"S"&amp;_xlfn.ISOWEEKNUM(Semaine_1[[#This Row],[Date]])</f>
        <v>S31</v>
      </c>
      <c r="R151" s="10" t="str">
        <f>TEXT(Semaine_1[[#This Row],[Date]],"MMMM")</f>
        <v>juillet</v>
      </c>
    </row>
    <row r="152" spans="1:18" x14ac:dyDescent="0.45">
      <c r="A152" s="1">
        <v>45867</v>
      </c>
      <c r="B152" t="s">
        <v>42</v>
      </c>
      <c r="C152" t="s">
        <v>794</v>
      </c>
      <c r="D152" t="s">
        <v>1092</v>
      </c>
      <c r="E152" t="s">
        <v>2307</v>
      </c>
      <c r="F152">
        <v>773523587</v>
      </c>
      <c r="G152" t="s">
        <v>18</v>
      </c>
      <c r="I152" t="s">
        <v>19</v>
      </c>
      <c r="J152" t="s">
        <v>20</v>
      </c>
      <c r="L152" s="4" t="s">
        <v>2308</v>
      </c>
      <c r="Q152" s="10" t="str">
        <f>"S"&amp;_xlfn.ISOWEEKNUM(Semaine_1[[#This Row],[Date]])</f>
        <v>S31</v>
      </c>
      <c r="R152" s="10" t="str">
        <f>TEXT(Semaine_1[[#This Row],[Date]],"MMMM")</f>
        <v>juillet</v>
      </c>
    </row>
    <row r="153" spans="1:18" x14ac:dyDescent="0.45">
      <c r="A153" s="1">
        <v>45867</v>
      </c>
      <c r="B153" t="s">
        <v>42</v>
      </c>
      <c r="C153" t="s">
        <v>794</v>
      </c>
      <c r="D153" t="s">
        <v>1092</v>
      </c>
      <c r="E153" t="s">
        <v>798</v>
      </c>
      <c r="F153">
        <v>771377243</v>
      </c>
      <c r="G153" t="s">
        <v>23</v>
      </c>
      <c r="I153" t="s">
        <v>24</v>
      </c>
      <c r="J153" t="s">
        <v>20</v>
      </c>
      <c r="L153" s="4" t="s">
        <v>2309</v>
      </c>
      <c r="Q153" s="10" t="str">
        <f>"S"&amp;_xlfn.ISOWEEKNUM(Semaine_1[[#This Row],[Date]])</f>
        <v>S31</v>
      </c>
      <c r="R153" s="10" t="str">
        <f>TEXT(Semaine_1[[#This Row],[Date]],"MMMM")</f>
        <v>juillet</v>
      </c>
    </row>
    <row r="154" spans="1:18" x14ac:dyDescent="0.45">
      <c r="A154" s="1">
        <v>45867</v>
      </c>
      <c r="B154" t="s">
        <v>42</v>
      </c>
      <c r="C154" t="s">
        <v>794</v>
      </c>
      <c r="D154" t="s">
        <v>1092</v>
      </c>
      <c r="E154" t="s">
        <v>1247</v>
      </c>
      <c r="F154">
        <v>778000021</v>
      </c>
      <c r="G154" t="s">
        <v>23</v>
      </c>
      <c r="I154" t="s">
        <v>24</v>
      </c>
      <c r="J154" t="s">
        <v>20</v>
      </c>
      <c r="L154" s="4" t="s">
        <v>2310</v>
      </c>
      <c r="Q154" s="10" t="str">
        <f>"S"&amp;_xlfn.ISOWEEKNUM(Semaine_1[[#This Row],[Date]])</f>
        <v>S31</v>
      </c>
      <c r="R154" s="10" t="str">
        <f>TEXT(Semaine_1[[#This Row],[Date]],"MMMM")</f>
        <v>juillet</v>
      </c>
    </row>
    <row r="155" spans="1:18" x14ac:dyDescent="0.45">
      <c r="A155" s="1">
        <v>45867</v>
      </c>
      <c r="B155" t="s">
        <v>42</v>
      </c>
      <c r="C155" t="s">
        <v>794</v>
      </c>
      <c r="D155" t="s">
        <v>1092</v>
      </c>
      <c r="E155" t="s">
        <v>1712</v>
      </c>
      <c r="F155">
        <v>771023656</v>
      </c>
      <c r="G155" t="s">
        <v>18</v>
      </c>
      <c r="I155" t="s">
        <v>19</v>
      </c>
      <c r="J155" t="s">
        <v>20</v>
      </c>
      <c r="L155" s="4" t="s">
        <v>2311</v>
      </c>
      <c r="Q155" s="10" t="str">
        <f>"S"&amp;_xlfn.ISOWEEKNUM(Semaine_1[[#This Row],[Date]])</f>
        <v>S31</v>
      </c>
      <c r="R155" s="10" t="str">
        <f>TEXT(Semaine_1[[#This Row],[Date]],"MMMM")</f>
        <v>juillet</v>
      </c>
    </row>
    <row r="156" spans="1:18" x14ac:dyDescent="0.45">
      <c r="A156" s="1">
        <v>45867</v>
      </c>
      <c r="B156" t="s">
        <v>42</v>
      </c>
      <c r="C156" t="s">
        <v>794</v>
      </c>
      <c r="D156" t="s">
        <v>1092</v>
      </c>
      <c r="E156" t="s">
        <v>2312</v>
      </c>
      <c r="F156">
        <v>784267292</v>
      </c>
      <c r="G156" t="s">
        <v>18</v>
      </c>
      <c r="I156" t="s">
        <v>19</v>
      </c>
      <c r="J156" t="s">
        <v>20</v>
      </c>
      <c r="L156" s="4" t="s">
        <v>2313</v>
      </c>
      <c r="Q156" s="10" t="str">
        <f>"S"&amp;_xlfn.ISOWEEKNUM(Semaine_1[[#This Row],[Date]])</f>
        <v>S31</v>
      </c>
      <c r="R156" s="10" t="str">
        <f>TEXT(Semaine_1[[#This Row],[Date]],"MMMM")</f>
        <v>juillet</v>
      </c>
    </row>
    <row r="157" spans="1:18" x14ac:dyDescent="0.45">
      <c r="A157" s="1">
        <v>45867</v>
      </c>
      <c r="B157" t="s">
        <v>42</v>
      </c>
      <c r="C157" t="s">
        <v>794</v>
      </c>
      <c r="D157" t="s">
        <v>1092</v>
      </c>
      <c r="E157" t="s">
        <v>2153</v>
      </c>
      <c r="F157">
        <v>779763759</v>
      </c>
      <c r="G157" t="s">
        <v>23</v>
      </c>
      <c r="I157" t="s">
        <v>24</v>
      </c>
      <c r="J157" t="s">
        <v>20</v>
      </c>
      <c r="L157" s="4" t="s">
        <v>2314</v>
      </c>
      <c r="Q157" s="10" t="str">
        <f>"S"&amp;_xlfn.ISOWEEKNUM(Semaine_1[[#This Row],[Date]])</f>
        <v>S31</v>
      </c>
      <c r="R157" s="10" t="str">
        <f>TEXT(Semaine_1[[#This Row],[Date]],"MMMM")</f>
        <v>juillet</v>
      </c>
    </row>
    <row r="158" spans="1:18" x14ac:dyDescent="0.45">
      <c r="A158" s="1">
        <v>45867</v>
      </c>
      <c r="B158" t="s">
        <v>42</v>
      </c>
      <c r="C158" t="s">
        <v>794</v>
      </c>
      <c r="D158" t="s">
        <v>1092</v>
      </c>
      <c r="E158" t="s">
        <v>1250</v>
      </c>
      <c r="F158">
        <v>707077072</v>
      </c>
      <c r="G158" t="s">
        <v>23</v>
      </c>
      <c r="I158" t="s">
        <v>19</v>
      </c>
      <c r="J158" t="s">
        <v>20</v>
      </c>
      <c r="L158" s="4" t="s">
        <v>2315</v>
      </c>
      <c r="Q158" s="10" t="str">
        <f>"S"&amp;_xlfn.ISOWEEKNUM(Semaine_1[[#This Row],[Date]])</f>
        <v>S31</v>
      </c>
      <c r="R158" s="10" t="str">
        <f>TEXT(Semaine_1[[#This Row],[Date]],"MMMM")</f>
        <v>juillet</v>
      </c>
    </row>
    <row r="159" spans="1:18" ht="28.5" x14ac:dyDescent="0.45">
      <c r="A159" s="1">
        <v>45866</v>
      </c>
      <c r="B159" t="s">
        <v>25</v>
      </c>
      <c r="C159" t="s">
        <v>26</v>
      </c>
      <c r="D159" t="s">
        <v>1077</v>
      </c>
      <c r="E159" t="s">
        <v>1334</v>
      </c>
      <c r="F159">
        <v>771923397</v>
      </c>
      <c r="G159" t="s">
        <v>18</v>
      </c>
      <c r="I159" t="s">
        <v>24</v>
      </c>
      <c r="J159" t="s">
        <v>20</v>
      </c>
      <c r="L159" s="4" t="s">
        <v>2179</v>
      </c>
      <c r="Q159" s="10" t="str">
        <f>"S"&amp;_xlfn.ISOWEEKNUM(Semaine_1[[#This Row],[Date]])</f>
        <v>S31</v>
      </c>
      <c r="R159" s="10" t="str">
        <f>TEXT(Semaine_1[[#This Row],[Date]],"MMMM")</f>
        <v>juillet</v>
      </c>
    </row>
    <row r="160" spans="1:18" ht="28.5" x14ac:dyDescent="0.45">
      <c r="A160" s="1">
        <v>45866</v>
      </c>
      <c r="B160" t="s">
        <v>25</v>
      </c>
      <c r="C160" t="s">
        <v>26</v>
      </c>
      <c r="D160" t="s">
        <v>1077</v>
      </c>
      <c r="E160" t="s">
        <v>1332</v>
      </c>
      <c r="F160">
        <v>776345625</v>
      </c>
      <c r="G160" t="s">
        <v>27</v>
      </c>
      <c r="I160" t="s">
        <v>24</v>
      </c>
      <c r="J160" t="s">
        <v>20</v>
      </c>
      <c r="L160" s="4" t="s">
        <v>2180</v>
      </c>
      <c r="Q160" s="10" t="str">
        <f>"S"&amp;_xlfn.ISOWEEKNUM(Semaine_1[[#This Row],[Date]])</f>
        <v>S31</v>
      </c>
      <c r="R160" s="10" t="str">
        <f>TEXT(Semaine_1[[#This Row],[Date]],"MMMM")</f>
        <v>juillet</v>
      </c>
    </row>
    <row r="161" spans="1:18" ht="28.5" x14ac:dyDescent="0.45">
      <c r="A161" s="1">
        <v>45866</v>
      </c>
      <c r="B161" t="s">
        <v>25</v>
      </c>
      <c r="C161" t="s">
        <v>26</v>
      </c>
      <c r="D161" t="s">
        <v>1077</v>
      </c>
      <c r="E161" t="s">
        <v>1078</v>
      </c>
      <c r="F161">
        <v>775661459</v>
      </c>
      <c r="G161" t="s">
        <v>27</v>
      </c>
      <c r="I161" t="s">
        <v>24</v>
      </c>
      <c r="J161" t="s">
        <v>20</v>
      </c>
      <c r="L161" s="4" t="s">
        <v>2181</v>
      </c>
      <c r="Q161" s="10" t="str">
        <f>"S"&amp;_xlfn.ISOWEEKNUM(Semaine_1[[#This Row],[Date]])</f>
        <v>S31</v>
      </c>
      <c r="R161" s="10" t="str">
        <f>TEXT(Semaine_1[[#This Row],[Date]],"MMMM")</f>
        <v>juillet</v>
      </c>
    </row>
    <row r="162" spans="1:18" x14ac:dyDescent="0.45">
      <c r="A162" s="1">
        <v>45866</v>
      </c>
      <c r="B162" t="s">
        <v>25</v>
      </c>
      <c r="C162" t="s">
        <v>26</v>
      </c>
      <c r="D162" t="s">
        <v>1077</v>
      </c>
      <c r="E162" t="s">
        <v>22</v>
      </c>
      <c r="F162">
        <v>776256670</v>
      </c>
      <c r="G162" t="s">
        <v>27</v>
      </c>
      <c r="I162" t="s">
        <v>24</v>
      </c>
      <c r="J162" t="s">
        <v>20</v>
      </c>
      <c r="L162" s="4" t="s">
        <v>1073</v>
      </c>
      <c r="Q162" s="10" t="str">
        <f>"S"&amp;_xlfn.ISOWEEKNUM(Semaine_1[[#This Row],[Date]])</f>
        <v>S31</v>
      </c>
      <c r="R162" s="10" t="str">
        <f>TEXT(Semaine_1[[#This Row],[Date]],"MMMM")</f>
        <v>juillet</v>
      </c>
    </row>
    <row r="163" spans="1:18" x14ac:dyDescent="0.45">
      <c r="A163" s="1">
        <v>45866</v>
      </c>
      <c r="B163" t="s">
        <v>25</v>
      </c>
      <c r="C163" t="s">
        <v>26</v>
      </c>
      <c r="D163" t="s">
        <v>1077</v>
      </c>
      <c r="E163" t="s">
        <v>1468</v>
      </c>
      <c r="F163">
        <v>757454545</v>
      </c>
      <c r="G163" t="s">
        <v>18</v>
      </c>
      <c r="I163" t="s">
        <v>24</v>
      </c>
      <c r="J163" t="s">
        <v>20</v>
      </c>
      <c r="L163" s="4" t="s">
        <v>2182</v>
      </c>
      <c r="Q163" s="10" t="str">
        <f>"S"&amp;_xlfn.ISOWEEKNUM(Semaine_1[[#This Row],[Date]])</f>
        <v>S31</v>
      </c>
      <c r="R163" s="10" t="str">
        <f>TEXT(Semaine_1[[#This Row],[Date]],"MMMM")</f>
        <v>juillet</v>
      </c>
    </row>
    <row r="164" spans="1:18" x14ac:dyDescent="0.45">
      <c r="A164" s="1">
        <v>45866</v>
      </c>
      <c r="B164" t="s">
        <v>25</v>
      </c>
      <c r="C164" t="s">
        <v>26</v>
      </c>
      <c r="D164" t="s">
        <v>1077</v>
      </c>
      <c r="E164" t="s">
        <v>1328</v>
      </c>
      <c r="F164">
        <v>708418609</v>
      </c>
      <c r="G164" t="s">
        <v>27</v>
      </c>
      <c r="I164" t="s">
        <v>24</v>
      </c>
      <c r="J164" t="s">
        <v>20</v>
      </c>
      <c r="L164" s="4" t="s">
        <v>2183</v>
      </c>
      <c r="Q164" s="10" t="str">
        <f>"S"&amp;_xlfn.ISOWEEKNUM(Semaine_1[[#This Row],[Date]])</f>
        <v>S31</v>
      </c>
      <c r="R164" s="10" t="str">
        <f>TEXT(Semaine_1[[#This Row],[Date]],"MMMM")</f>
        <v>juillet</v>
      </c>
    </row>
    <row r="165" spans="1:18" ht="28.5" x14ac:dyDescent="0.45">
      <c r="A165" s="1">
        <v>45866</v>
      </c>
      <c r="B165" t="s">
        <v>25</v>
      </c>
      <c r="C165" t="s">
        <v>26</v>
      </c>
      <c r="D165" t="s">
        <v>172</v>
      </c>
      <c r="E165" t="s">
        <v>175</v>
      </c>
      <c r="F165">
        <v>778096419</v>
      </c>
      <c r="G165" t="s">
        <v>18</v>
      </c>
      <c r="I165" t="s">
        <v>24</v>
      </c>
      <c r="J165" t="s">
        <v>37</v>
      </c>
      <c r="L165" s="4" t="s">
        <v>2184</v>
      </c>
      <c r="M165" t="s">
        <v>2185</v>
      </c>
      <c r="N165">
        <v>5</v>
      </c>
      <c r="O165" s="5">
        <v>60000</v>
      </c>
      <c r="P165" s="5">
        <v>300000</v>
      </c>
      <c r="Q165" s="10" t="str">
        <f>"S"&amp;_xlfn.ISOWEEKNUM(Semaine_1[[#This Row],[Date]])</f>
        <v>S31</v>
      </c>
      <c r="R165" s="10" t="str">
        <f>TEXT(Semaine_1[[#This Row],[Date]],"MMMM")</f>
        <v>juillet</v>
      </c>
    </row>
    <row r="166" spans="1:18" x14ac:dyDescent="0.45">
      <c r="A166" s="1">
        <v>45866</v>
      </c>
      <c r="B166" t="s">
        <v>30</v>
      </c>
      <c r="C166" t="s">
        <v>31</v>
      </c>
      <c r="D166" t="s">
        <v>196</v>
      </c>
      <c r="E166" t="s">
        <v>2186</v>
      </c>
      <c r="F166">
        <v>776503464</v>
      </c>
      <c r="G166" t="s">
        <v>27</v>
      </c>
      <c r="I166" t="s">
        <v>24</v>
      </c>
      <c r="J166" t="s">
        <v>20</v>
      </c>
      <c r="L166" s="4" t="s">
        <v>2187</v>
      </c>
      <c r="Q166" s="10" t="str">
        <f>"S"&amp;_xlfn.ISOWEEKNUM(Semaine_1[[#This Row],[Date]])</f>
        <v>S31</v>
      </c>
      <c r="R166" s="10" t="str">
        <f>TEXT(Semaine_1[[#This Row],[Date]],"MMMM")</f>
        <v>juillet</v>
      </c>
    </row>
    <row r="167" spans="1:18" x14ac:dyDescent="0.45">
      <c r="A167" s="1">
        <v>45866</v>
      </c>
      <c r="B167" t="s">
        <v>30</v>
      </c>
      <c r="C167" t="s">
        <v>31</v>
      </c>
      <c r="D167" t="s">
        <v>196</v>
      </c>
      <c r="E167" t="s">
        <v>250</v>
      </c>
      <c r="F167">
        <v>775405469</v>
      </c>
      <c r="G167" t="s">
        <v>27</v>
      </c>
      <c r="I167" t="s">
        <v>24</v>
      </c>
      <c r="J167" t="s">
        <v>20</v>
      </c>
      <c r="L167" s="4" t="s">
        <v>2188</v>
      </c>
      <c r="Q167" s="10" t="str">
        <f>"S"&amp;_xlfn.ISOWEEKNUM(Semaine_1[[#This Row],[Date]])</f>
        <v>S31</v>
      </c>
      <c r="R167" s="10" t="str">
        <f>TEXT(Semaine_1[[#This Row],[Date]],"MMMM")</f>
        <v>juillet</v>
      </c>
    </row>
    <row r="168" spans="1:18" ht="28.5" x14ac:dyDescent="0.45">
      <c r="A168" s="1">
        <v>45866</v>
      </c>
      <c r="B168" t="s">
        <v>30</v>
      </c>
      <c r="C168" t="s">
        <v>31</v>
      </c>
      <c r="D168" t="s">
        <v>196</v>
      </c>
      <c r="E168" t="s">
        <v>197</v>
      </c>
      <c r="F168">
        <v>762852932</v>
      </c>
      <c r="G168" t="s">
        <v>18</v>
      </c>
      <c r="I168" t="s">
        <v>24</v>
      </c>
      <c r="J168" t="s">
        <v>20</v>
      </c>
      <c r="L168" s="4" t="s">
        <v>2189</v>
      </c>
      <c r="Q168" s="10" t="str">
        <f>"S"&amp;_xlfn.ISOWEEKNUM(Semaine_1[[#This Row],[Date]])</f>
        <v>S31</v>
      </c>
      <c r="R168" s="10" t="str">
        <f>TEXT(Semaine_1[[#This Row],[Date]],"MMMM")</f>
        <v>juillet</v>
      </c>
    </row>
    <row r="169" spans="1:18" x14ac:dyDescent="0.45">
      <c r="A169" s="1">
        <v>45866</v>
      </c>
      <c r="B169" t="s">
        <v>30</v>
      </c>
      <c r="C169" t="s">
        <v>31</v>
      </c>
      <c r="D169" t="s">
        <v>196</v>
      </c>
      <c r="E169" t="s">
        <v>233</v>
      </c>
      <c r="F169">
        <v>774245132</v>
      </c>
      <c r="G169" t="s">
        <v>27</v>
      </c>
      <c r="I169" t="s">
        <v>24</v>
      </c>
      <c r="J169" t="s">
        <v>37</v>
      </c>
      <c r="L169" s="4" t="s">
        <v>2190</v>
      </c>
      <c r="M169" t="s">
        <v>34</v>
      </c>
      <c r="N169">
        <v>50</v>
      </c>
      <c r="O169" s="5">
        <v>26000</v>
      </c>
      <c r="P169" s="5">
        <v>1300000</v>
      </c>
      <c r="Q169" s="10" t="str">
        <f>"S"&amp;_xlfn.ISOWEEKNUM(Semaine_1[[#This Row],[Date]])</f>
        <v>S31</v>
      </c>
      <c r="R169" s="10" t="str">
        <f>TEXT(Semaine_1[[#This Row],[Date]],"MMMM")</f>
        <v>juillet</v>
      </c>
    </row>
    <row r="170" spans="1:18" x14ac:dyDescent="0.45">
      <c r="A170" s="1">
        <v>45866</v>
      </c>
      <c r="B170" t="s">
        <v>30</v>
      </c>
      <c r="C170" t="s">
        <v>31</v>
      </c>
      <c r="D170" t="s">
        <v>196</v>
      </c>
      <c r="E170" t="s">
        <v>315</v>
      </c>
      <c r="F170">
        <v>773756258</v>
      </c>
      <c r="G170" t="s">
        <v>27</v>
      </c>
      <c r="I170" t="s">
        <v>24</v>
      </c>
      <c r="J170" t="s">
        <v>20</v>
      </c>
      <c r="L170" s="4" t="s">
        <v>2191</v>
      </c>
      <c r="Q170" s="10" t="str">
        <f>"S"&amp;_xlfn.ISOWEEKNUM(Semaine_1[[#This Row],[Date]])</f>
        <v>S31</v>
      </c>
      <c r="R170" s="10" t="str">
        <f>TEXT(Semaine_1[[#This Row],[Date]],"MMMM")</f>
        <v>juillet</v>
      </c>
    </row>
    <row r="171" spans="1:18" ht="28.5" x14ac:dyDescent="0.45">
      <c r="A171" s="1">
        <v>45866</v>
      </c>
      <c r="B171" t="s">
        <v>30</v>
      </c>
      <c r="C171" t="s">
        <v>31</v>
      </c>
      <c r="D171" t="s">
        <v>196</v>
      </c>
      <c r="E171" t="s">
        <v>2192</v>
      </c>
      <c r="F171">
        <v>776149093</v>
      </c>
      <c r="G171" t="s">
        <v>18</v>
      </c>
      <c r="I171" t="s">
        <v>19</v>
      </c>
      <c r="J171" t="s">
        <v>20</v>
      </c>
      <c r="L171" s="4" t="s">
        <v>2193</v>
      </c>
      <c r="Q171" s="10" t="str">
        <f>"S"&amp;_xlfn.ISOWEEKNUM(Semaine_1[[#This Row],[Date]])</f>
        <v>S31</v>
      </c>
      <c r="R171" s="10" t="str">
        <f>TEXT(Semaine_1[[#This Row],[Date]],"MMMM")</f>
        <v>juillet</v>
      </c>
    </row>
    <row r="172" spans="1:18" x14ac:dyDescent="0.45">
      <c r="A172" s="1">
        <v>45866</v>
      </c>
      <c r="B172" t="s">
        <v>30</v>
      </c>
      <c r="C172" t="s">
        <v>31</v>
      </c>
      <c r="D172" t="s">
        <v>199</v>
      </c>
      <c r="E172" t="s">
        <v>320</v>
      </c>
      <c r="F172">
        <v>773546192</v>
      </c>
      <c r="G172" t="s">
        <v>18</v>
      </c>
      <c r="I172" t="s">
        <v>24</v>
      </c>
      <c r="J172" t="s">
        <v>20</v>
      </c>
      <c r="L172" s="4" t="s">
        <v>2194</v>
      </c>
      <c r="Q172" s="10" t="str">
        <f>"S"&amp;_xlfn.ISOWEEKNUM(Semaine_1[[#This Row],[Date]])</f>
        <v>S31</v>
      </c>
      <c r="R172" s="10" t="str">
        <f>TEXT(Semaine_1[[#This Row],[Date]],"MMMM")</f>
        <v>juillet</v>
      </c>
    </row>
    <row r="173" spans="1:18" ht="42.75" x14ac:dyDescent="0.45">
      <c r="A173" s="1">
        <v>45866</v>
      </c>
      <c r="B173" t="s">
        <v>30</v>
      </c>
      <c r="C173" t="s">
        <v>31</v>
      </c>
      <c r="D173" t="s">
        <v>199</v>
      </c>
      <c r="E173" t="s">
        <v>324</v>
      </c>
      <c r="F173">
        <v>765160316</v>
      </c>
      <c r="G173" t="s">
        <v>18</v>
      </c>
      <c r="I173" t="s">
        <v>24</v>
      </c>
      <c r="J173" t="s">
        <v>20</v>
      </c>
      <c r="L173" s="4" t="s">
        <v>2195</v>
      </c>
      <c r="Q173" s="10" t="str">
        <f>"S"&amp;_xlfn.ISOWEEKNUM(Semaine_1[[#This Row],[Date]])</f>
        <v>S31</v>
      </c>
      <c r="R173" s="10" t="str">
        <f>TEXT(Semaine_1[[#This Row],[Date]],"MMMM")</f>
        <v>juillet</v>
      </c>
    </row>
    <row r="174" spans="1:18" ht="57" x14ac:dyDescent="0.45">
      <c r="A174" s="1">
        <v>45866</v>
      </c>
      <c r="B174" t="s">
        <v>30</v>
      </c>
      <c r="C174" t="s">
        <v>31</v>
      </c>
      <c r="D174" t="s">
        <v>199</v>
      </c>
      <c r="E174" t="s">
        <v>246</v>
      </c>
      <c r="F174">
        <v>776214111</v>
      </c>
      <c r="G174" t="s">
        <v>18</v>
      </c>
      <c r="I174" t="s">
        <v>24</v>
      </c>
      <c r="J174" t="s">
        <v>20</v>
      </c>
      <c r="L174" s="4" t="s">
        <v>2196</v>
      </c>
      <c r="Q174" s="10" t="str">
        <f>"S"&amp;_xlfn.ISOWEEKNUM(Semaine_1[[#This Row],[Date]])</f>
        <v>S31</v>
      </c>
      <c r="R174" s="10" t="str">
        <f>TEXT(Semaine_1[[#This Row],[Date]],"MMMM")</f>
        <v>juillet</v>
      </c>
    </row>
    <row r="175" spans="1:18" x14ac:dyDescent="0.45">
      <c r="A175" s="1">
        <v>45866</v>
      </c>
      <c r="B175" t="s">
        <v>30</v>
      </c>
      <c r="C175" t="s">
        <v>31</v>
      </c>
      <c r="D175" t="s">
        <v>199</v>
      </c>
      <c r="E175" t="s">
        <v>2197</v>
      </c>
      <c r="F175">
        <v>771321066</v>
      </c>
      <c r="G175" t="s">
        <v>27</v>
      </c>
      <c r="I175" t="s">
        <v>24</v>
      </c>
      <c r="J175" t="s">
        <v>20</v>
      </c>
      <c r="L175" s="4" t="s">
        <v>2198</v>
      </c>
      <c r="Q175" s="10" t="str">
        <f>"S"&amp;_xlfn.ISOWEEKNUM(Semaine_1[[#This Row],[Date]])</f>
        <v>S31</v>
      </c>
      <c r="R175" s="10" t="str">
        <f>TEXT(Semaine_1[[#This Row],[Date]],"MMMM")</f>
        <v>juillet</v>
      </c>
    </row>
    <row r="176" spans="1:18" x14ac:dyDescent="0.45">
      <c r="A176" s="1">
        <v>45866</v>
      </c>
      <c r="B176" t="s">
        <v>30</v>
      </c>
      <c r="C176" t="s">
        <v>31</v>
      </c>
      <c r="D176" t="s">
        <v>199</v>
      </c>
      <c r="E176" t="s">
        <v>248</v>
      </c>
      <c r="F176">
        <v>786323232</v>
      </c>
      <c r="G176" t="s">
        <v>27</v>
      </c>
      <c r="I176" t="s">
        <v>24</v>
      </c>
      <c r="J176" t="s">
        <v>20</v>
      </c>
      <c r="L176" s="4" t="s">
        <v>2199</v>
      </c>
      <c r="Q176" s="10" t="str">
        <f>"S"&amp;_xlfn.ISOWEEKNUM(Semaine_1[[#This Row],[Date]])</f>
        <v>S31</v>
      </c>
      <c r="R176" s="10" t="str">
        <f>TEXT(Semaine_1[[#This Row],[Date]],"MMMM")</f>
        <v>juillet</v>
      </c>
    </row>
    <row r="177" spans="1:18" ht="57" x14ac:dyDescent="0.45">
      <c r="A177" s="1">
        <v>45866</v>
      </c>
      <c r="B177" t="s">
        <v>30</v>
      </c>
      <c r="C177" t="s">
        <v>31</v>
      </c>
      <c r="D177" t="s">
        <v>199</v>
      </c>
      <c r="E177" t="s">
        <v>247</v>
      </c>
      <c r="F177">
        <v>784537895</v>
      </c>
      <c r="G177" t="s">
        <v>27</v>
      </c>
      <c r="I177" t="s">
        <v>24</v>
      </c>
      <c r="J177" t="s">
        <v>20</v>
      </c>
      <c r="L177" s="4" t="s">
        <v>2200</v>
      </c>
      <c r="Q177" s="10" t="str">
        <f>"S"&amp;_xlfn.ISOWEEKNUM(Semaine_1[[#This Row],[Date]])</f>
        <v>S31</v>
      </c>
      <c r="R177" s="10" t="str">
        <f>TEXT(Semaine_1[[#This Row],[Date]],"MMMM")</f>
        <v>juillet</v>
      </c>
    </row>
    <row r="178" spans="1:18" x14ac:dyDescent="0.45">
      <c r="A178" s="1">
        <v>45866</v>
      </c>
      <c r="B178" t="s">
        <v>30</v>
      </c>
      <c r="C178" t="s">
        <v>31</v>
      </c>
      <c r="D178" t="s">
        <v>199</v>
      </c>
      <c r="E178" t="s">
        <v>249</v>
      </c>
      <c r="F178">
        <v>774540865</v>
      </c>
      <c r="G178" t="s">
        <v>27</v>
      </c>
      <c r="I178" t="s">
        <v>19</v>
      </c>
      <c r="J178" t="s">
        <v>20</v>
      </c>
      <c r="L178" s="4" t="s">
        <v>1960</v>
      </c>
      <c r="Q178" s="10" t="str">
        <f>"S"&amp;_xlfn.ISOWEEKNUM(Semaine_1[[#This Row],[Date]])</f>
        <v>S31</v>
      </c>
      <c r="R178" s="10" t="str">
        <f>TEXT(Semaine_1[[#This Row],[Date]],"MMMM")</f>
        <v>juillet</v>
      </c>
    </row>
    <row r="179" spans="1:18" ht="28.5" x14ac:dyDescent="0.45">
      <c r="A179" s="1">
        <v>45866</v>
      </c>
      <c r="B179" t="s">
        <v>30</v>
      </c>
      <c r="C179" t="s">
        <v>31</v>
      </c>
      <c r="D179" t="s">
        <v>199</v>
      </c>
      <c r="E179" t="s">
        <v>2201</v>
      </c>
      <c r="F179">
        <v>775541532</v>
      </c>
      <c r="G179" t="s">
        <v>27</v>
      </c>
      <c r="I179" t="s">
        <v>24</v>
      </c>
      <c r="J179" t="s">
        <v>20</v>
      </c>
      <c r="L179" s="4" t="s">
        <v>2202</v>
      </c>
      <c r="Q179" s="10" t="str">
        <f>"S"&amp;_xlfn.ISOWEEKNUM(Semaine_1[[#This Row],[Date]])</f>
        <v>S31</v>
      </c>
      <c r="R179" s="10" t="str">
        <f>TEXT(Semaine_1[[#This Row],[Date]],"MMMM")</f>
        <v>juillet</v>
      </c>
    </row>
    <row r="180" spans="1:18" ht="28.5" x14ac:dyDescent="0.45">
      <c r="A180" s="1">
        <v>45866</v>
      </c>
      <c r="B180" t="s">
        <v>30</v>
      </c>
      <c r="C180" t="s">
        <v>31</v>
      </c>
      <c r="D180" t="s">
        <v>199</v>
      </c>
      <c r="E180" t="s">
        <v>1963</v>
      </c>
      <c r="F180">
        <v>774514544</v>
      </c>
      <c r="G180" t="s">
        <v>27</v>
      </c>
      <c r="I180" t="s">
        <v>19</v>
      </c>
      <c r="J180" t="s">
        <v>20</v>
      </c>
      <c r="L180" s="4" t="s">
        <v>2203</v>
      </c>
      <c r="Q180" s="10" t="str">
        <f>"S"&amp;_xlfn.ISOWEEKNUM(Semaine_1[[#This Row],[Date]])</f>
        <v>S31</v>
      </c>
      <c r="R180" s="10" t="str">
        <f>TEXT(Semaine_1[[#This Row],[Date]],"MMMM")</f>
        <v>juillet</v>
      </c>
    </row>
    <row r="181" spans="1:18" x14ac:dyDescent="0.45">
      <c r="A181" s="1">
        <v>45866</v>
      </c>
      <c r="B181" t="s">
        <v>30</v>
      </c>
      <c r="C181" t="s">
        <v>31</v>
      </c>
      <c r="D181" t="s">
        <v>199</v>
      </c>
      <c r="E181" t="s">
        <v>1965</v>
      </c>
      <c r="F181">
        <v>776957575</v>
      </c>
      <c r="G181" t="s">
        <v>18</v>
      </c>
      <c r="I181" t="s">
        <v>19</v>
      </c>
      <c r="J181" t="s">
        <v>20</v>
      </c>
      <c r="L181" s="4" t="s">
        <v>2204</v>
      </c>
      <c r="Q181" s="10" t="str">
        <f>"S"&amp;_xlfn.ISOWEEKNUM(Semaine_1[[#This Row],[Date]])</f>
        <v>S31</v>
      </c>
      <c r="R181" s="10" t="str">
        <f>TEXT(Semaine_1[[#This Row],[Date]],"MMMM")</f>
        <v>juillet</v>
      </c>
    </row>
    <row r="182" spans="1:18" x14ac:dyDescent="0.45">
      <c r="A182" s="1">
        <v>45866</v>
      </c>
      <c r="B182" t="s">
        <v>45</v>
      </c>
      <c r="C182" t="s">
        <v>46</v>
      </c>
      <c r="D182" t="s">
        <v>64</v>
      </c>
      <c r="E182" t="s">
        <v>123</v>
      </c>
      <c r="F182">
        <v>775218959</v>
      </c>
      <c r="G182" t="s">
        <v>18</v>
      </c>
      <c r="I182" t="s">
        <v>24</v>
      </c>
      <c r="J182" t="s">
        <v>20</v>
      </c>
      <c r="L182" s="4" t="s">
        <v>120</v>
      </c>
      <c r="Q182" s="10" t="str">
        <f>"S"&amp;_xlfn.ISOWEEKNUM(Semaine_1[[#This Row],[Date]])</f>
        <v>S31</v>
      </c>
      <c r="R182" s="10" t="str">
        <f>TEXT(Semaine_1[[#This Row],[Date]],"MMMM")</f>
        <v>juillet</v>
      </c>
    </row>
    <row r="183" spans="1:18" x14ac:dyDescent="0.45">
      <c r="A183" s="1">
        <v>45866</v>
      </c>
      <c r="B183" t="s">
        <v>45</v>
      </c>
      <c r="C183" t="s">
        <v>46</v>
      </c>
      <c r="D183" t="s">
        <v>64</v>
      </c>
      <c r="E183" t="s">
        <v>245</v>
      </c>
      <c r="F183">
        <v>775446868</v>
      </c>
      <c r="G183" t="s">
        <v>27</v>
      </c>
      <c r="I183" t="s">
        <v>19</v>
      </c>
      <c r="J183" t="s">
        <v>20</v>
      </c>
      <c r="L183" s="4" t="s">
        <v>39</v>
      </c>
      <c r="Q183" s="10" t="str">
        <f>"S"&amp;_xlfn.ISOWEEKNUM(Semaine_1[[#This Row],[Date]])</f>
        <v>S31</v>
      </c>
      <c r="R183" s="10" t="str">
        <f>TEXT(Semaine_1[[#This Row],[Date]],"MMMM")</f>
        <v>juillet</v>
      </c>
    </row>
    <row r="184" spans="1:18" x14ac:dyDescent="0.45">
      <c r="A184" s="1">
        <v>45866</v>
      </c>
      <c r="B184" t="s">
        <v>45</v>
      </c>
      <c r="C184" t="s">
        <v>46</v>
      </c>
      <c r="D184" t="s">
        <v>64</v>
      </c>
      <c r="E184" t="s">
        <v>208</v>
      </c>
      <c r="F184">
        <v>773812537</v>
      </c>
      <c r="G184" t="s">
        <v>27</v>
      </c>
      <c r="I184" t="s">
        <v>19</v>
      </c>
      <c r="J184" t="s">
        <v>20</v>
      </c>
      <c r="L184" s="4" t="s">
        <v>51</v>
      </c>
      <c r="Q184" s="10" t="str">
        <f>"S"&amp;_xlfn.ISOWEEKNUM(Semaine_1[[#This Row],[Date]])</f>
        <v>S31</v>
      </c>
      <c r="R184" s="10" t="str">
        <f>TEXT(Semaine_1[[#This Row],[Date]],"MMMM")</f>
        <v>juillet</v>
      </c>
    </row>
    <row r="185" spans="1:18" x14ac:dyDescent="0.45">
      <c r="A185" s="1">
        <v>45866</v>
      </c>
      <c r="B185" t="s">
        <v>45</v>
      </c>
      <c r="C185" t="s">
        <v>46</v>
      </c>
      <c r="D185" t="s">
        <v>64</v>
      </c>
      <c r="E185" t="s">
        <v>124</v>
      </c>
      <c r="F185">
        <v>776323477</v>
      </c>
      <c r="G185" t="s">
        <v>27</v>
      </c>
      <c r="I185" t="s">
        <v>19</v>
      </c>
      <c r="J185" t="s">
        <v>20</v>
      </c>
      <c r="L185" s="4" t="s">
        <v>39</v>
      </c>
      <c r="Q185" s="10" t="str">
        <f>"S"&amp;_xlfn.ISOWEEKNUM(Semaine_1[[#This Row],[Date]])</f>
        <v>S31</v>
      </c>
      <c r="R185" s="10" t="str">
        <f>TEXT(Semaine_1[[#This Row],[Date]],"MMMM")</f>
        <v>juillet</v>
      </c>
    </row>
    <row r="186" spans="1:18" x14ac:dyDescent="0.45">
      <c r="A186" s="1">
        <v>45866</v>
      </c>
      <c r="B186" t="s">
        <v>45</v>
      </c>
      <c r="C186" t="s">
        <v>46</v>
      </c>
      <c r="D186" t="s">
        <v>64</v>
      </c>
      <c r="E186" t="s">
        <v>306</v>
      </c>
      <c r="F186">
        <v>773101818</v>
      </c>
      <c r="G186" t="s">
        <v>27</v>
      </c>
      <c r="I186" t="s">
        <v>19</v>
      </c>
      <c r="J186" t="s">
        <v>20</v>
      </c>
      <c r="L186" s="4" t="s">
        <v>120</v>
      </c>
      <c r="Q186" s="10" t="str">
        <f>"S"&amp;_xlfn.ISOWEEKNUM(Semaine_1[[#This Row],[Date]])</f>
        <v>S31</v>
      </c>
      <c r="R186" s="10" t="str">
        <f>TEXT(Semaine_1[[#This Row],[Date]],"MMMM")</f>
        <v>juillet</v>
      </c>
    </row>
    <row r="187" spans="1:18" ht="28.5" x14ac:dyDescent="0.45">
      <c r="A187" s="1">
        <v>45866</v>
      </c>
      <c r="B187" t="s">
        <v>45</v>
      </c>
      <c r="C187" t="s">
        <v>46</v>
      </c>
      <c r="D187" t="s">
        <v>64</v>
      </c>
      <c r="E187" t="s">
        <v>1573</v>
      </c>
      <c r="F187">
        <v>338559599</v>
      </c>
      <c r="G187" t="s">
        <v>27</v>
      </c>
      <c r="I187" t="s">
        <v>24</v>
      </c>
      <c r="J187" t="s">
        <v>20</v>
      </c>
      <c r="L187" s="4" t="s">
        <v>2358</v>
      </c>
      <c r="Q187" s="10" t="str">
        <f>"S"&amp;_xlfn.ISOWEEKNUM(Semaine_1[[#This Row],[Date]])</f>
        <v>S31</v>
      </c>
      <c r="R187" s="10" t="str">
        <f>TEXT(Semaine_1[[#This Row],[Date]],"MMMM")</f>
        <v>juillet</v>
      </c>
    </row>
    <row r="188" spans="1:18" x14ac:dyDescent="0.45">
      <c r="A188" s="1">
        <v>45866</v>
      </c>
      <c r="B188" t="s">
        <v>45</v>
      </c>
      <c r="C188" t="s">
        <v>46</v>
      </c>
      <c r="D188" t="s">
        <v>64</v>
      </c>
      <c r="E188" t="s">
        <v>1481</v>
      </c>
      <c r="F188">
        <v>779071660</v>
      </c>
      <c r="G188" t="s">
        <v>27</v>
      </c>
      <c r="I188" t="s">
        <v>19</v>
      </c>
      <c r="J188" t="s">
        <v>20</v>
      </c>
      <c r="L188" s="4" t="s">
        <v>39</v>
      </c>
      <c r="Q188" s="10" t="str">
        <f>"S"&amp;_xlfn.ISOWEEKNUM(Semaine_1[[#This Row],[Date]])</f>
        <v>S31</v>
      </c>
      <c r="R188" s="10" t="str">
        <f>TEXT(Semaine_1[[#This Row],[Date]],"MMMM")</f>
        <v>juillet</v>
      </c>
    </row>
    <row r="189" spans="1:18" x14ac:dyDescent="0.45">
      <c r="A189" s="1">
        <v>45866</v>
      </c>
      <c r="B189" t="s">
        <v>45</v>
      </c>
      <c r="C189" t="s">
        <v>46</v>
      </c>
      <c r="D189" t="s">
        <v>64</v>
      </c>
      <c r="E189" t="s">
        <v>2205</v>
      </c>
      <c r="F189">
        <v>760289192</v>
      </c>
      <c r="G189" t="s">
        <v>27</v>
      </c>
      <c r="I189" t="s">
        <v>19</v>
      </c>
      <c r="J189" t="s">
        <v>20</v>
      </c>
      <c r="L189" s="4" t="s">
        <v>120</v>
      </c>
      <c r="Q189" s="10" t="str">
        <f>"S"&amp;_xlfn.ISOWEEKNUM(Semaine_1[[#This Row],[Date]])</f>
        <v>S31</v>
      </c>
      <c r="R189" s="10" t="str">
        <f>TEXT(Semaine_1[[#This Row],[Date]],"MMMM")</f>
        <v>juillet</v>
      </c>
    </row>
    <row r="190" spans="1:18" ht="28.5" x14ac:dyDescent="0.45">
      <c r="A190" s="1">
        <v>45866</v>
      </c>
      <c r="B190" t="s">
        <v>45</v>
      </c>
      <c r="C190" t="s">
        <v>46</v>
      </c>
      <c r="D190" t="s">
        <v>64</v>
      </c>
      <c r="E190" t="s">
        <v>2094</v>
      </c>
      <c r="F190">
        <v>760169386</v>
      </c>
      <c r="G190" t="s">
        <v>27</v>
      </c>
      <c r="I190" t="s">
        <v>24</v>
      </c>
      <c r="J190" t="s">
        <v>20</v>
      </c>
      <c r="L190" s="4" t="s">
        <v>2359</v>
      </c>
      <c r="Q190" s="10" t="str">
        <f>"S"&amp;_xlfn.ISOWEEKNUM(Semaine_1[[#This Row],[Date]])</f>
        <v>S31</v>
      </c>
      <c r="R190" s="10" t="str">
        <f>TEXT(Semaine_1[[#This Row],[Date]],"MMMM")</f>
        <v>juillet</v>
      </c>
    </row>
    <row r="191" spans="1:18" x14ac:dyDescent="0.45">
      <c r="A191" s="1">
        <v>45866</v>
      </c>
      <c r="B191" t="s">
        <v>45</v>
      </c>
      <c r="C191" t="s">
        <v>46</v>
      </c>
      <c r="D191" t="s">
        <v>64</v>
      </c>
      <c r="E191" t="s">
        <v>1591</v>
      </c>
      <c r="F191">
        <v>779417886</v>
      </c>
      <c r="G191" t="s">
        <v>27</v>
      </c>
      <c r="I191" t="s">
        <v>19</v>
      </c>
      <c r="J191" t="s">
        <v>20</v>
      </c>
      <c r="L191" s="4" t="s">
        <v>39</v>
      </c>
      <c r="Q191" s="10" t="str">
        <f>"S"&amp;_xlfn.ISOWEEKNUM(Semaine_1[[#This Row],[Date]])</f>
        <v>S31</v>
      </c>
      <c r="R191" s="10" t="str">
        <f>TEXT(Semaine_1[[#This Row],[Date]],"MMMM")</f>
        <v>juillet</v>
      </c>
    </row>
    <row r="192" spans="1:18" x14ac:dyDescent="0.45">
      <c r="A192" s="1">
        <v>45866</v>
      </c>
      <c r="B192" t="s">
        <v>45</v>
      </c>
      <c r="C192" t="s">
        <v>46</v>
      </c>
      <c r="D192" t="s">
        <v>64</v>
      </c>
      <c r="E192" t="s">
        <v>1697</v>
      </c>
      <c r="F192">
        <v>775273147</v>
      </c>
      <c r="G192" t="s">
        <v>27</v>
      </c>
      <c r="I192" t="s">
        <v>24</v>
      </c>
      <c r="J192" t="s">
        <v>28</v>
      </c>
      <c r="K192" t="s">
        <v>114</v>
      </c>
      <c r="L192" s="4" t="s">
        <v>396</v>
      </c>
      <c r="M192" t="s">
        <v>177</v>
      </c>
      <c r="N192">
        <v>25</v>
      </c>
      <c r="O192" s="5">
        <v>6000</v>
      </c>
      <c r="P192" s="5">
        <v>150000</v>
      </c>
      <c r="Q192" s="10" t="str">
        <f>"S"&amp;_xlfn.ISOWEEKNUM(Semaine_1[[#This Row],[Date]])</f>
        <v>S31</v>
      </c>
      <c r="R192" s="10" t="str">
        <f>TEXT(Semaine_1[[#This Row],[Date]],"MMMM")</f>
        <v>juillet</v>
      </c>
    </row>
    <row r="193" spans="1:18" x14ac:dyDescent="0.45">
      <c r="A193" s="1">
        <v>45866</v>
      </c>
      <c r="B193" t="s">
        <v>40</v>
      </c>
      <c r="C193" t="s">
        <v>41</v>
      </c>
      <c r="D193" t="s">
        <v>55</v>
      </c>
      <c r="E193" t="s">
        <v>235</v>
      </c>
      <c r="F193">
        <v>771868130</v>
      </c>
      <c r="G193" t="s">
        <v>18</v>
      </c>
      <c r="I193" t="s">
        <v>24</v>
      </c>
      <c r="J193" t="s">
        <v>20</v>
      </c>
      <c r="L193" s="4" t="s">
        <v>2206</v>
      </c>
      <c r="Q193" s="10" t="str">
        <f>"S"&amp;_xlfn.ISOWEEKNUM(Semaine_1[[#This Row],[Date]])</f>
        <v>S31</v>
      </c>
      <c r="R193" s="10" t="str">
        <f>TEXT(Semaine_1[[#This Row],[Date]],"MMMM")</f>
        <v>juillet</v>
      </c>
    </row>
    <row r="194" spans="1:18" x14ac:dyDescent="0.45">
      <c r="A194" s="1">
        <v>45866</v>
      </c>
      <c r="B194" t="s">
        <v>40</v>
      </c>
      <c r="C194" t="s">
        <v>41</v>
      </c>
      <c r="D194" t="s">
        <v>55</v>
      </c>
      <c r="E194" t="s">
        <v>1559</v>
      </c>
      <c r="F194">
        <v>775160533</v>
      </c>
      <c r="G194" t="s">
        <v>18</v>
      </c>
      <c r="I194" t="s">
        <v>24</v>
      </c>
      <c r="J194" t="s">
        <v>20</v>
      </c>
      <c r="L194" s="4" t="s">
        <v>2207</v>
      </c>
      <c r="Q194" s="10" t="str">
        <f>"S"&amp;_xlfn.ISOWEEKNUM(Semaine_1[[#This Row],[Date]])</f>
        <v>S31</v>
      </c>
      <c r="R194" s="10" t="str">
        <f>TEXT(Semaine_1[[#This Row],[Date]],"MMMM")</f>
        <v>juillet</v>
      </c>
    </row>
    <row r="195" spans="1:18" ht="28.5" x14ac:dyDescent="0.45">
      <c r="A195" s="1">
        <v>45866</v>
      </c>
      <c r="B195" t="s">
        <v>40</v>
      </c>
      <c r="C195" t="s">
        <v>41</v>
      </c>
      <c r="D195" t="s">
        <v>55</v>
      </c>
      <c r="E195" t="s">
        <v>1561</v>
      </c>
      <c r="F195">
        <v>775467226</v>
      </c>
      <c r="G195" t="s">
        <v>27</v>
      </c>
      <c r="I195" t="s">
        <v>19</v>
      </c>
      <c r="J195" t="s">
        <v>37</v>
      </c>
      <c r="L195" s="4" t="s">
        <v>2208</v>
      </c>
      <c r="M195" t="s">
        <v>43</v>
      </c>
      <c r="N195">
        <v>1</v>
      </c>
      <c r="O195" s="5">
        <v>19500</v>
      </c>
      <c r="P195" s="5">
        <v>19500</v>
      </c>
      <c r="Q195" s="10" t="str">
        <f>"S"&amp;_xlfn.ISOWEEKNUM(Semaine_1[[#This Row],[Date]])</f>
        <v>S31</v>
      </c>
      <c r="R195" s="10" t="str">
        <f>TEXT(Semaine_1[[#This Row],[Date]],"MMMM")</f>
        <v>juillet</v>
      </c>
    </row>
    <row r="196" spans="1:18" ht="28.5" x14ac:dyDescent="0.45">
      <c r="A196" s="1">
        <v>45866</v>
      </c>
      <c r="B196" t="s">
        <v>40</v>
      </c>
      <c r="C196" t="s">
        <v>41</v>
      </c>
      <c r="D196" t="s">
        <v>55</v>
      </c>
      <c r="E196" t="s">
        <v>1561</v>
      </c>
      <c r="F196">
        <v>775467226</v>
      </c>
      <c r="G196" t="s">
        <v>27</v>
      </c>
      <c r="I196" t="s">
        <v>19</v>
      </c>
      <c r="J196" t="s">
        <v>37</v>
      </c>
      <c r="L196" s="4" t="s">
        <v>2208</v>
      </c>
      <c r="M196" t="s">
        <v>34</v>
      </c>
      <c r="N196">
        <v>1</v>
      </c>
      <c r="O196" s="5">
        <v>26000</v>
      </c>
      <c r="P196" s="5">
        <v>26000</v>
      </c>
      <c r="Q196" s="10" t="str">
        <f>"S"&amp;_xlfn.ISOWEEKNUM(Semaine_1[[#This Row],[Date]])</f>
        <v>S31</v>
      </c>
      <c r="R196" s="10" t="str">
        <f>TEXT(Semaine_1[[#This Row],[Date]],"MMMM")</f>
        <v>juillet</v>
      </c>
    </row>
    <row r="197" spans="1:18" x14ac:dyDescent="0.45">
      <c r="A197" s="1">
        <v>45866</v>
      </c>
      <c r="B197" t="s">
        <v>40</v>
      </c>
      <c r="C197" t="s">
        <v>41</v>
      </c>
      <c r="D197" t="s">
        <v>55</v>
      </c>
      <c r="E197" t="s">
        <v>2209</v>
      </c>
      <c r="F197">
        <v>786336194</v>
      </c>
      <c r="G197" t="s">
        <v>27</v>
      </c>
      <c r="I197" t="s">
        <v>19</v>
      </c>
      <c r="J197" t="s">
        <v>20</v>
      </c>
      <c r="L197" s="4" t="s">
        <v>191</v>
      </c>
      <c r="Q197" s="10" t="str">
        <f>"S"&amp;_xlfn.ISOWEEKNUM(Semaine_1[[#This Row],[Date]])</f>
        <v>S31</v>
      </c>
      <c r="R197" s="10" t="str">
        <f>TEXT(Semaine_1[[#This Row],[Date]],"MMMM")</f>
        <v>juillet</v>
      </c>
    </row>
    <row r="198" spans="1:18" x14ac:dyDescent="0.45">
      <c r="A198" s="1">
        <v>45866</v>
      </c>
      <c r="B198" t="s">
        <v>40</v>
      </c>
      <c r="C198" t="s">
        <v>41</v>
      </c>
      <c r="D198" t="s">
        <v>55</v>
      </c>
      <c r="E198" t="s">
        <v>1563</v>
      </c>
      <c r="F198">
        <v>773942143</v>
      </c>
      <c r="G198" t="s">
        <v>27</v>
      </c>
      <c r="I198" t="s">
        <v>19</v>
      </c>
      <c r="J198" t="s">
        <v>20</v>
      </c>
      <c r="L198" s="4" t="s">
        <v>2210</v>
      </c>
      <c r="Q198" s="10" t="str">
        <f>"S"&amp;_xlfn.ISOWEEKNUM(Semaine_1[[#This Row],[Date]])</f>
        <v>S31</v>
      </c>
      <c r="R198" s="10" t="str">
        <f>TEXT(Semaine_1[[#This Row],[Date]],"MMMM")</f>
        <v>juillet</v>
      </c>
    </row>
    <row r="199" spans="1:18" x14ac:dyDescent="0.45">
      <c r="A199" s="1">
        <v>45866</v>
      </c>
      <c r="B199" t="s">
        <v>40</v>
      </c>
      <c r="C199" t="s">
        <v>41</v>
      </c>
      <c r="D199" t="s">
        <v>55</v>
      </c>
      <c r="E199" t="s">
        <v>2211</v>
      </c>
      <c r="F199">
        <v>776923531</v>
      </c>
      <c r="G199" t="s">
        <v>18</v>
      </c>
      <c r="I199" t="s">
        <v>24</v>
      </c>
      <c r="J199" t="s">
        <v>20</v>
      </c>
      <c r="L199" s="4" t="s">
        <v>2212</v>
      </c>
      <c r="Q199" s="10" t="str">
        <f>"S"&amp;_xlfn.ISOWEEKNUM(Semaine_1[[#This Row],[Date]])</f>
        <v>S31</v>
      </c>
      <c r="R199" s="10" t="str">
        <f>TEXT(Semaine_1[[#This Row],[Date]],"MMMM")</f>
        <v>juillet</v>
      </c>
    </row>
    <row r="200" spans="1:18" x14ac:dyDescent="0.45">
      <c r="A200" s="1">
        <v>45866</v>
      </c>
      <c r="B200" t="s">
        <v>40</v>
      </c>
      <c r="C200" t="s">
        <v>41</v>
      </c>
      <c r="D200" t="s">
        <v>55</v>
      </c>
      <c r="E200" t="s">
        <v>2213</v>
      </c>
      <c r="F200">
        <v>776194079</v>
      </c>
      <c r="G200" t="s">
        <v>27</v>
      </c>
      <c r="I200" t="s">
        <v>24</v>
      </c>
      <c r="J200" t="s">
        <v>20</v>
      </c>
      <c r="L200" s="4" t="s">
        <v>2214</v>
      </c>
      <c r="Q200" s="10" t="str">
        <f>"S"&amp;_xlfn.ISOWEEKNUM(Semaine_1[[#This Row],[Date]])</f>
        <v>S31</v>
      </c>
      <c r="R200" s="10" t="str">
        <f>TEXT(Semaine_1[[#This Row],[Date]],"MMMM")</f>
        <v>juillet</v>
      </c>
    </row>
    <row r="201" spans="1:18" x14ac:dyDescent="0.45">
      <c r="A201" s="1">
        <v>45866</v>
      </c>
      <c r="B201" t="s">
        <v>14</v>
      </c>
      <c r="C201" t="s">
        <v>15</v>
      </c>
      <c r="D201" t="s">
        <v>71</v>
      </c>
      <c r="E201" t="s">
        <v>2215</v>
      </c>
      <c r="F201">
        <v>777262311</v>
      </c>
      <c r="G201" t="s">
        <v>18</v>
      </c>
      <c r="I201" t="s">
        <v>19</v>
      </c>
      <c r="J201" t="s">
        <v>20</v>
      </c>
      <c r="L201" s="4" t="s">
        <v>2081</v>
      </c>
      <c r="Q201" s="10" t="str">
        <f>"S"&amp;_xlfn.ISOWEEKNUM(Semaine_1[[#This Row],[Date]])</f>
        <v>S31</v>
      </c>
      <c r="R201" s="10" t="str">
        <f>TEXT(Semaine_1[[#This Row],[Date]],"MMMM")</f>
        <v>juillet</v>
      </c>
    </row>
    <row r="202" spans="1:18" x14ac:dyDescent="0.45">
      <c r="A202" s="1">
        <v>45866</v>
      </c>
      <c r="B202" t="s">
        <v>14</v>
      </c>
      <c r="C202" t="s">
        <v>15</v>
      </c>
      <c r="D202" t="s">
        <v>71</v>
      </c>
      <c r="E202" t="s">
        <v>2216</v>
      </c>
      <c r="F202">
        <v>776367168</v>
      </c>
      <c r="G202" t="s">
        <v>27</v>
      </c>
      <c r="I202" t="s">
        <v>24</v>
      </c>
      <c r="J202" t="s">
        <v>20</v>
      </c>
      <c r="L202" s="4" t="s">
        <v>2217</v>
      </c>
      <c r="Q202" s="10" t="str">
        <f>"S"&amp;_xlfn.ISOWEEKNUM(Semaine_1[[#This Row],[Date]])</f>
        <v>S31</v>
      </c>
      <c r="R202" s="10" t="str">
        <f>TEXT(Semaine_1[[#This Row],[Date]],"MMMM")</f>
        <v>juillet</v>
      </c>
    </row>
    <row r="203" spans="1:18" ht="28.5" x14ac:dyDescent="0.45">
      <c r="A203" s="1">
        <v>45866</v>
      </c>
      <c r="B203" t="s">
        <v>14</v>
      </c>
      <c r="C203" t="s">
        <v>15</v>
      </c>
      <c r="D203" t="s">
        <v>71</v>
      </c>
      <c r="E203" t="s">
        <v>2218</v>
      </c>
      <c r="F203">
        <v>775538380</v>
      </c>
      <c r="G203" t="s">
        <v>27</v>
      </c>
      <c r="I203" t="s">
        <v>19</v>
      </c>
      <c r="J203" t="s">
        <v>20</v>
      </c>
      <c r="L203" s="4" t="s">
        <v>2219</v>
      </c>
      <c r="Q203" s="10" t="str">
        <f>"S"&amp;_xlfn.ISOWEEKNUM(Semaine_1[[#This Row],[Date]])</f>
        <v>S31</v>
      </c>
      <c r="R203" s="10" t="str">
        <f>TEXT(Semaine_1[[#This Row],[Date]],"MMMM")</f>
        <v>juillet</v>
      </c>
    </row>
    <row r="204" spans="1:18" ht="28.5" x14ac:dyDescent="0.45">
      <c r="A204" s="1">
        <v>45866</v>
      </c>
      <c r="B204" t="s">
        <v>14</v>
      </c>
      <c r="C204" t="s">
        <v>15</v>
      </c>
      <c r="D204" t="s">
        <v>71</v>
      </c>
      <c r="E204" t="s">
        <v>2220</v>
      </c>
      <c r="F204">
        <v>776634479</v>
      </c>
      <c r="G204" t="s">
        <v>27</v>
      </c>
      <c r="I204" t="s">
        <v>24</v>
      </c>
      <c r="J204" t="s">
        <v>20</v>
      </c>
      <c r="L204" s="4" t="s">
        <v>2221</v>
      </c>
      <c r="Q204" s="10" t="str">
        <f>"S"&amp;_xlfn.ISOWEEKNUM(Semaine_1[[#This Row],[Date]])</f>
        <v>S31</v>
      </c>
      <c r="R204" s="10" t="str">
        <f>TEXT(Semaine_1[[#This Row],[Date]],"MMMM")</f>
        <v>juillet</v>
      </c>
    </row>
    <row r="205" spans="1:18" x14ac:dyDescent="0.45">
      <c r="A205" s="1">
        <v>45866</v>
      </c>
      <c r="B205" t="s">
        <v>14</v>
      </c>
      <c r="C205" t="s">
        <v>15</v>
      </c>
      <c r="D205" t="s">
        <v>71</v>
      </c>
      <c r="E205" t="s">
        <v>161</v>
      </c>
      <c r="F205">
        <v>776582607</v>
      </c>
      <c r="G205" t="s">
        <v>27</v>
      </c>
      <c r="I205" t="s">
        <v>19</v>
      </c>
      <c r="J205" t="s">
        <v>20</v>
      </c>
      <c r="L205" s="4" t="s">
        <v>2222</v>
      </c>
      <c r="Q205" s="10" t="str">
        <f>"S"&amp;_xlfn.ISOWEEKNUM(Semaine_1[[#This Row],[Date]])</f>
        <v>S31</v>
      </c>
      <c r="R205" s="10" t="str">
        <f>TEXT(Semaine_1[[#This Row],[Date]],"MMMM")</f>
        <v>juillet</v>
      </c>
    </row>
    <row r="206" spans="1:18" x14ac:dyDescent="0.45">
      <c r="A206" s="1">
        <v>45866</v>
      </c>
      <c r="B206" t="s">
        <v>14</v>
      </c>
      <c r="C206" t="s">
        <v>15</v>
      </c>
      <c r="D206" t="s">
        <v>71</v>
      </c>
      <c r="E206" t="s">
        <v>2223</v>
      </c>
      <c r="F206">
        <v>773248259</v>
      </c>
      <c r="G206" t="s">
        <v>23</v>
      </c>
      <c r="I206" t="s">
        <v>24</v>
      </c>
      <c r="J206" t="s">
        <v>20</v>
      </c>
      <c r="L206" s="4" t="s">
        <v>2224</v>
      </c>
      <c r="Q206" s="10" t="str">
        <f>"S"&amp;_xlfn.ISOWEEKNUM(Semaine_1[[#This Row],[Date]])</f>
        <v>S31</v>
      </c>
      <c r="R206" s="10" t="str">
        <f>TEXT(Semaine_1[[#This Row],[Date]],"MMMM")</f>
        <v>juillet</v>
      </c>
    </row>
    <row r="207" spans="1:18" x14ac:dyDescent="0.45">
      <c r="A207" s="1">
        <v>45866</v>
      </c>
      <c r="B207" t="s">
        <v>14</v>
      </c>
      <c r="C207" t="s">
        <v>15</v>
      </c>
      <c r="D207" t="s">
        <v>71</v>
      </c>
      <c r="E207" t="s">
        <v>2225</v>
      </c>
      <c r="F207">
        <v>772900705</v>
      </c>
      <c r="G207" t="s">
        <v>27</v>
      </c>
      <c r="I207" t="s">
        <v>19</v>
      </c>
      <c r="J207" t="s">
        <v>20</v>
      </c>
      <c r="L207" s="4" t="s">
        <v>2226</v>
      </c>
      <c r="Q207" s="10" t="str">
        <f>"S"&amp;_xlfn.ISOWEEKNUM(Semaine_1[[#This Row],[Date]])</f>
        <v>S31</v>
      </c>
      <c r="R207" s="10" t="str">
        <f>TEXT(Semaine_1[[#This Row],[Date]],"MMMM")</f>
        <v>juillet</v>
      </c>
    </row>
    <row r="208" spans="1:18" x14ac:dyDescent="0.45">
      <c r="A208" s="1">
        <v>45866</v>
      </c>
      <c r="B208" t="s">
        <v>14</v>
      </c>
      <c r="C208" t="s">
        <v>15</v>
      </c>
      <c r="D208" t="s">
        <v>71</v>
      </c>
      <c r="E208" t="s">
        <v>2227</v>
      </c>
      <c r="F208">
        <v>775884054</v>
      </c>
      <c r="G208" t="s">
        <v>18</v>
      </c>
      <c r="I208" t="s">
        <v>19</v>
      </c>
      <c r="J208" t="s">
        <v>20</v>
      </c>
      <c r="L208" s="4" t="s">
        <v>292</v>
      </c>
      <c r="Q208" s="10" t="str">
        <f>"S"&amp;_xlfn.ISOWEEKNUM(Semaine_1[[#This Row],[Date]])</f>
        <v>S31</v>
      </c>
      <c r="R208" s="10" t="str">
        <f>TEXT(Semaine_1[[#This Row],[Date]],"MMMM")</f>
        <v>juillet</v>
      </c>
    </row>
    <row r="209" spans="1:18" ht="28.5" x14ac:dyDescent="0.45">
      <c r="A209" s="1">
        <v>45866</v>
      </c>
      <c r="B209" t="s">
        <v>42</v>
      </c>
      <c r="C209" t="s">
        <v>794</v>
      </c>
      <c r="D209" t="s">
        <v>1293</v>
      </c>
      <c r="E209" t="s">
        <v>1313</v>
      </c>
      <c r="F209">
        <v>776591883</v>
      </c>
      <c r="G209" t="s">
        <v>18</v>
      </c>
      <c r="I209" t="s">
        <v>24</v>
      </c>
      <c r="J209" t="s">
        <v>37</v>
      </c>
      <c r="L209" s="4" t="s">
        <v>2228</v>
      </c>
      <c r="M209" t="s">
        <v>1167</v>
      </c>
      <c r="N209">
        <v>2</v>
      </c>
      <c r="O209" s="5">
        <v>19500</v>
      </c>
      <c r="P209" s="5">
        <v>39000</v>
      </c>
      <c r="Q209" s="10" t="str">
        <f>"S"&amp;_xlfn.ISOWEEKNUM(Semaine_1[[#This Row],[Date]])</f>
        <v>S31</v>
      </c>
      <c r="R209" s="10" t="str">
        <f>TEXT(Semaine_1[[#This Row],[Date]],"MMMM")</f>
        <v>juillet</v>
      </c>
    </row>
    <row r="210" spans="1:18" x14ac:dyDescent="0.45">
      <c r="A210" s="1">
        <v>45866</v>
      </c>
      <c r="B210" t="s">
        <v>42</v>
      </c>
      <c r="C210" t="s">
        <v>794</v>
      </c>
      <c r="D210" t="s">
        <v>1293</v>
      </c>
      <c r="E210" t="s">
        <v>1311</v>
      </c>
      <c r="F210">
        <v>776172449</v>
      </c>
      <c r="G210" t="s">
        <v>27</v>
      </c>
      <c r="I210" t="s">
        <v>24</v>
      </c>
      <c r="J210" t="s">
        <v>20</v>
      </c>
      <c r="L210" s="4" t="s">
        <v>2229</v>
      </c>
      <c r="Q210" s="10" t="str">
        <f>"S"&amp;_xlfn.ISOWEEKNUM(Semaine_1[[#This Row],[Date]])</f>
        <v>S31</v>
      </c>
      <c r="R210" s="10" t="str">
        <f>TEXT(Semaine_1[[#This Row],[Date]],"MMMM")</f>
        <v>juillet</v>
      </c>
    </row>
    <row r="211" spans="1:18" x14ac:dyDescent="0.45">
      <c r="A211" s="1">
        <v>45866</v>
      </c>
      <c r="B211" t="s">
        <v>42</v>
      </c>
      <c r="C211" t="s">
        <v>794</v>
      </c>
      <c r="D211" t="s">
        <v>1293</v>
      </c>
      <c r="E211" t="s">
        <v>1322</v>
      </c>
      <c r="F211">
        <v>774725050</v>
      </c>
      <c r="G211" t="s">
        <v>27</v>
      </c>
      <c r="I211" t="s">
        <v>19</v>
      </c>
      <c r="J211" t="s">
        <v>20</v>
      </c>
      <c r="L211" s="4" t="s">
        <v>2230</v>
      </c>
      <c r="Q211" s="10" t="str">
        <f>"S"&amp;_xlfn.ISOWEEKNUM(Semaine_1[[#This Row],[Date]])</f>
        <v>S31</v>
      </c>
      <c r="R211" s="10" t="str">
        <f>TEXT(Semaine_1[[#This Row],[Date]],"MMMM")</f>
        <v>juillet</v>
      </c>
    </row>
    <row r="212" spans="1:18" ht="28.5" x14ac:dyDescent="0.45">
      <c r="A212" s="1">
        <v>45866</v>
      </c>
      <c r="B212" t="s">
        <v>42</v>
      </c>
      <c r="C212" t="s">
        <v>794</v>
      </c>
      <c r="D212" t="s">
        <v>1293</v>
      </c>
      <c r="E212" t="s">
        <v>741</v>
      </c>
      <c r="F212">
        <v>775156666</v>
      </c>
      <c r="G212" t="s">
        <v>18</v>
      </c>
      <c r="I212" t="s">
        <v>24</v>
      </c>
      <c r="J212" t="s">
        <v>37</v>
      </c>
      <c r="L212" s="4" t="s">
        <v>2231</v>
      </c>
      <c r="M212" t="s">
        <v>1167</v>
      </c>
      <c r="N212">
        <v>1</v>
      </c>
      <c r="O212" s="5">
        <v>19500</v>
      </c>
      <c r="P212" s="5">
        <v>19500</v>
      </c>
      <c r="Q212" s="10" t="str">
        <f>"S"&amp;_xlfn.ISOWEEKNUM(Semaine_1[[#This Row],[Date]])</f>
        <v>S31</v>
      </c>
      <c r="R212" s="10" t="str">
        <f>TEXT(Semaine_1[[#This Row],[Date]],"MMMM")</f>
        <v>juillet</v>
      </c>
    </row>
    <row r="213" spans="1:18" ht="28.5" x14ac:dyDescent="0.45">
      <c r="A213" s="1">
        <v>45866</v>
      </c>
      <c r="B213" t="s">
        <v>42</v>
      </c>
      <c r="C213" t="s">
        <v>794</v>
      </c>
      <c r="D213" t="s">
        <v>1293</v>
      </c>
      <c r="E213" t="s">
        <v>1308</v>
      </c>
      <c r="F213">
        <v>777756403</v>
      </c>
      <c r="G213" t="s">
        <v>18</v>
      </c>
      <c r="I213" t="s">
        <v>24</v>
      </c>
      <c r="J213" t="s">
        <v>37</v>
      </c>
      <c r="L213" s="4" t="s">
        <v>2232</v>
      </c>
      <c r="M213" t="s">
        <v>43</v>
      </c>
      <c r="N213">
        <v>2</v>
      </c>
      <c r="O213" s="5">
        <v>19500</v>
      </c>
      <c r="P213" s="5">
        <v>39000</v>
      </c>
      <c r="Q213" s="10" t="str">
        <f>"S"&amp;_xlfn.ISOWEEKNUM(Semaine_1[[#This Row],[Date]])</f>
        <v>S31</v>
      </c>
      <c r="R213" s="10" t="str">
        <f>TEXT(Semaine_1[[#This Row],[Date]],"MMMM")</f>
        <v>juillet</v>
      </c>
    </row>
    <row r="214" spans="1:18" x14ac:dyDescent="0.45">
      <c r="A214" s="1">
        <v>45866</v>
      </c>
      <c r="B214" t="s">
        <v>42</v>
      </c>
      <c r="C214" t="s">
        <v>794</v>
      </c>
      <c r="D214" t="s">
        <v>1293</v>
      </c>
      <c r="E214" t="s">
        <v>2233</v>
      </c>
      <c r="F214">
        <v>772539977</v>
      </c>
      <c r="G214" t="s">
        <v>27</v>
      </c>
      <c r="I214" t="s">
        <v>24</v>
      </c>
      <c r="J214" t="s">
        <v>20</v>
      </c>
      <c r="L214" s="4" t="s">
        <v>2234</v>
      </c>
      <c r="Q214" s="10" t="str">
        <f>"S"&amp;_xlfn.ISOWEEKNUM(Semaine_1[[#This Row],[Date]])</f>
        <v>S31</v>
      </c>
      <c r="R214" s="10" t="str">
        <f>TEXT(Semaine_1[[#This Row],[Date]],"MMMM")</f>
        <v>juillet</v>
      </c>
    </row>
    <row r="215" spans="1:18" ht="28.5" x14ac:dyDescent="0.45">
      <c r="A215" s="1">
        <v>45866</v>
      </c>
      <c r="B215" t="s">
        <v>42</v>
      </c>
      <c r="C215" t="s">
        <v>794</v>
      </c>
      <c r="D215" t="s">
        <v>1293</v>
      </c>
      <c r="E215" t="s">
        <v>2235</v>
      </c>
      <c r="F215">
        <v>779460713</v>
      </c>
      <c r="G215" t="s">
        <v>27</v>
      </c>
      <c r="I215" t="s">
        <v>24</v>
      </c>
      <c r="J215" t="s">
        <v>20</v>
      </c>
      <c r="L215" s="4" t="s">
        <v>2236</v>
      </c>
      <c r="Q215" s="10" t="str">
        <f>"S"&amp;_xlfn.ISOWEEKNUM(Semaine_1[[#This Row],[Date]])</f>
        <v>S31</v>
      </c>
      <c r="R215" s="10" t="str">
        <f>TEXT(Semaine_1[[#This Row],[Date]],"MMMM")</f>
        <v>juillet</v>
      </c>
    </row>
    <row r="216" spans="1:18" ht="42.75" x14ac:dyDescent="0.45">
      <c r="A216" s="1">
        <v>45866</v>
      </c>
      <c r="B216" t="s">
        <v>42</v>
      </c>
      <c r="C216" t="s">
        <v>794</v>
      </c>
      <c r="D216" t="s">
        <v>1293</v>
      </c>
      <c r="E216" t="s">
        <v>957</v>
      </c>
      <c r="F216">
        <v>764094907</v>
      </c>
      <c r="G216" t="s">
        <v>27</v>
      </c>
      <c r="I216" t="s">
        <v>19</v>
      </c>
      <c r="J216" t="s">
        <v>20</v>
      </c>
      <c r="L216" s="4" t="s">
        <v>2237</v>
      </c>
      <c r="Q216" s="10" t="str">
        <f>"S"&amp;_xlfn.ISOWEEKNUM(Semaine_1[[#This Row],[Date]])</f>
        <v>S31</v>
      </c>
      <c r="R216" s="10" t="str">
        <f>TEXT(Semaine_1[[#This Row],[Date]],"MMMM")</f>
        <v>juillet</v>
      </c>
    </row>
    <row r="217" spans="1:18" ht="28.5" x14ac:dyDescent="0.45">
      <c r="A217" s="1">
        <v>45866</v>
      </c>
      <c r="B217" t="s">
        <v>42</v>
      </c>
      <c r="C217" t="s">
        <v>794</v>
      </c>
      <c r="D217" t="s">
        <v>1293</v>
      </c>
      <c r="E217" t="s">
        <v>1294</v>
      </c>
      <c r="F217">
        <v>771797482</v>
      </c>
      <c r="G217" t="s">
        <v>27</v>
      </c>
      <c r="I217" t="s">
        <v>19</v>
      </c>
      <c r="J217" t="s">
        <v>20</v>
      </c>
      <c r="L217" s="4" t="s">
        <v>2238</v>
      </c>
      <c r="Q217" s="10" t="str">
        <f>"S"&amp;_xlfn.ISOWEEKNUM(Semaine_1[[#This Row],[Date]])</f>
        <v>S31</v>
      </c>
      <c r="R217" s="10" t="str">
        <f>TEXT(Semaine_1[[#This Row],[Date]],"MMMM")</f>
        <v>juillet</v>
      </c>
    </row>
    <row r="218" spans="1:18" ht="28.5" x14ac:dyDescent="0.45">
      <c r="A218" s="1">
        <v>45866</v>
      </c>
      <c r="B218" t="s">
        <v>42</v>
      </c>
      <c r="C218" t="s">
        <v>794</v>
      </c>
      <c r="D218" t="s">
        <v>1293</v>
      </c>
      <c r="E218" t="s">
        <v>1778</v>
      </c>
      <c r="F218">
        <v>754419069</v>
      </c>
      <c r="G218" t="s">
        <v>27</v>
      </c>
      <c r="I218" t="s">
        <v>24</v>
      </c>
      <c r="J218" t="s">
        <v>20</v>
      </c>
      <c r="L218" s="4" t="s">
        <v>2239</v>
      </c>
      <c r="Q218" s="10" t="str">
        <f>"S"&amp;_xlfn.ISOWEEKNUM(Semaine_1[[#This Row],[Date]])</f>
        <v>S31</v>
      </c>
      <c r="R218" s="10" t="str">
        <f>TEXT(Semaine_1[[#This Row],[Date]],"MMMM")</f>
        <v>juillet</v>
      </c>
    </row>
    <row r="219" spans="1:18" ht="28.5" x14ac:dyDescent="0.45">
      <c r="A219" s="1">
        <v>45866</v>
      </c>
      <c r="B219" t="s">
        <v>42</v>
      </c>
      <c r="C219" t="s">
        <v>794</v>
      </c>
      <c r="D219" t="s">
        <v>1293</v>
      </c>
      <c r="E219" t="s">
        <v>741</v>
      </c>
      <c r="F219">
        <v>778826078</v>
      </c>
      <c r="G219" t="s">
        <v>27</v>
      </c>
      <c r="I219" t="s">
        <v>24</v>
      </c>
      <c r="J219" t="s">
        <v>20</v>
      </c>
      <c r="L219" s="4" t="s">
        <v>2240</v>
      </c>
      <c r="Q219" s="10" t="str">
        <f>"S"&amp;_xlfn.ISOWEEKNUM(Semaine_1[[#This Row],[Date]])</f>
        <v>S31</v>
      </c>
      <c r="R219" s="10" t="str">
        <f>TEXT(Semaine_1[[#This Row],[Date]],"MMMM")</f>
        <v>juillet</v>
      </c>
    </row>
    <row r="220" spans="1:18" x14ac:dyDescent="0.45">
      <c r="A220" s="1">
        <v>45866</v>
      </c>
      <c r="B220" t="s">
        <v>42</v>
      </c>
      <c r="C220" t="s">
        <v>794</v>
      </c>
      <c r="D220" t="s">
        <v>1293</v>
      </c>
      <c r="E220" t="s">
        <v>2241</v>
      </c>
      <c r="F220">
        <v>775710053</v>
      </c>
      <c r="G220" t="s">
        <v>27</v>
      </c>
      <c r="I220" t="s">
        <v>24</v>
      </c>
      <c r="J220" t="s">
        <v>20</v>
      </c>
      <c r="L220" s="4" t="s">
        <v>2242</v>
      </c>
      <c r="Q220" s="10" t="str">
        <f>"S"&amp;_xlfn.ISOWEEKNUM(Semaine_1[[#This Row],[Date]])</f>
        <v>S31</v>
      </c>
      <c r="R220" s="10" t="str">
        <f>TEXT(Semaine_1[[#This Row],[Date]],"MMMM")</f>
        <v>juillet</v>
      </c>
    </row>
    <row r="221" spans="1:18" x14ac:dyDescent="0.45">
      <c r="A221" s="1">
        <v>45866</v>
      </c>
      <c r="B221" t="s">
        <v>35</v>
      </c>
      <c r="C221" t="s">
        <v>36</v>
      </c>
      <c r="D221" t="s">
        <v>200</v>
      </c>
      <c r="E221" t="s">
        <v>201</v>
      </c>
      <c r="F221">
        <v>764924460</v>
      </c>
      <c r="G221" t="s">
        <v>27</v>
      </c>
      <c r="I221" t="s">
        <v>24</v>
      </c>
      <c r="J221" t="s">
        <v>20</v>
      </c>
      <c r="L221" s="4" t="s">
        <v>2243</v>
      </c>
      <c r="Q221" s="10" t="str">
        <f>"S"&amp;_xlfn.ISOWEEKNUM(Semaine_1[[#This Row],[Date]])</f>
        <v>S31</v>
      </c>
      <c r="R221" s="10" t="str">
        <f>TEXT(Semaine_1[[#This Row],[Date]],"MMMM")</f>
        <v>juillet</v>
      </c>
    </row>
    <row r="222" spans="1:18" x14ac:dyDescent="0.45">
      <c r="A222" s="1">
        <v>45866</v>
      </c>
      <c r="B222" t="s">
        <v>35</v>
      </c>
      <c r="C222" t="s">
        <v>36</v>
      </c>
      <c r="D222" t="s">
        <v>200</v>
      </c>
      <c r="E222" t="s">
        <v>715</v>
      </c>
      <c r="F222">
        <v>782489112</v>
      </c>
      <c r="G222" t="s">
        <v>27</v>
      </c>
      <c r="I222" t="s">
        <v>19</v>
      </c>
      <c r="J222" t="s">
        <v>20</v>
      </c>
      <c r="L222" s="4" t="s">
        <v>95</v>
      </c>
      <c r="Q222" s="10" t="str">
        <f>"S"&amp;_xlfn.ISOWEEKNUM(Semaine_1[[#This Row],[Date]])</f>
        <v>S31</v>
      </c>
      <c r="R222" s="10" t="str">
        <f>TEXT(Semaine_1[[#This Row],[Date]],"MMMM")</f>
        <v>juillet</v>
      </c>
    </row>
    <row r="223" spans="1:18" x14ac:dyDescent="0.45">
      <c r="A223" s="1">
        <v>45866</v>
      </c>
      <c r="B223" t="s">
        <v>35</v>
      </c>
      <c r="C223" t="s">
        <v>36</v>
      </c>
      <c r="D223" t="s">
        <v>200</v>
      </c>
      <c r="E223" t="s">
        <v>202</v>
      </c>
      <c r="F223">
        <v>776874747</v>
      </c>
      <c r="G223" t="s">
        <v>27</v>
      </c>
      <c r="I223" t="s">
        <v>19</v>
      </c>
      <c r="J223" t="s">
        <v>20</v>
      </c>
      <c r="L223" s="4" t="s">
        <v>106</v>
      </c>
      <c r="Q223" s="10" t="str">
        <f>"S"&amp;_xlfn.ISOWEEKNUM(Semaine_1[[#This Row],[Date]])</f>
        <v>S31</v>
      </c>
      <c r="R223" s="10" t="str">
        <f>TEXT(Semaine_1[[#This Row],[Date]],"MMMM")</f>
        <v>juillet</v>
      </c>
    </row>
    <row r="224" spans="1:18" x14ac:dyDescent="0.45">
      <c r="A224" s="1">
        <v>45866</v>
      </c>
      <c r="B224" t="s">
        <v>35</v>
      </c>
      <c r="C224" t="s">
        <v>36</v>
      </c>
      <c r="D224" t="s">
        <v>200</v>
      </c>
      <c r="E224" t="s">
        <v>2244</v>
      </c>
      <c r="F224">
        <v>771791564</v>
      </c>
      <c r="G224" t="s">
        <v>18</v>
      </c>
      <c r="I224" t="s">
        <v>19</v>
      </c>
      <c r="J224" t="s">
        <v>20</v>
      </c>
      <c r="L224" s="4" t="s">
        <v>2245</v>
      </c>
      <c r="Q224" s="10" t="str">
        <f>"S"&amp;_xlfn.ISOWEEKNUM(Semaine_1[[#This Row],[Date]])</f>
        <v>S31</v>
      </c>
      <c r="R224" s="10" t="str">
        <f>TEXT(Semaine_1[[#This Row],[Date]],"MMMM")</f>
        <v>juillet</v>
      </c>
    </row>
    <row r="225" spans="1:18" x14ac:dyDescent="0.45">
      <c r="A225" s="1">
        <v>45866</v>
      </c>
      <c r="B225" t="s">
        <v>35</v>
      </c>
      <c r="C225" t="s">
        <v>36</v>
      </c>
      <c r="D225" t="s">
        <v>200</v>
      </c>
      <c r="E225" t="s">
        <v>2246</v>
      </c>
      <c r="F225">
        <v>775452096</v>
      </c>
      <c r="G225" t="s">
        <v>27</v>
      </c>
      <c r="I225" t="s">
        <v>19</v>
      </c>
      <c r="J225" t="s">
        <v>20</v>
      </c>
      <c r="L225" s="4" t="s">
        <v>2247</v>
      </c>
      <c r="Q225" s="10" t="str">
        <f>"S"&amp;_xlfn.ISOWEEKNUM(Semaine_1[[#This Row],[Date]])</f>
        <v>S31</v>
      </c>
      <c r="R225" s="10" t="str">
        <f>TEXT(Semaine_1[[#This Row],[Date]],"MMMM")</f>
        <v>juillet</v>
      </c>
    </row>
    <row r="226" spans="1:18" x14ac:dyDescent="0.45">
      <c r="A226" s="1">
        <v>45866</v>
      </c>
      <c r="B226" t="s">
        <v>35</v>
      </c>
      <c r="C226" t="s">
        <v>36</v>
      </c>
      <c r="D226" t="s">
        <v>200</v>
      </c>
      <c r="E226" t="s">
        <v>204</v>
      </c>
      <c r="F226">
        <v>785459209</v>
      </c>
      <c r="G226" t="s">
        <v>27</v>
      </c>
      <c r="I226" t="s">
        <v>24</v>
      </c>
      <c r="J226" t="s">
        <v>20</v>
      </c>
      <c r="L226" s="4" t="s">
        <v>2248</v>
      </c>
      <c r="Q226" s="10" t="str">
        <f>"S"&amp;_xlfn.ISOWEEKNUM(Semaine_1[[#This Row],[Date]])</f>
        <v>S31</v>
      </c>
      <c r="R226" s="10" t="str">
        <f>TEXT(Semaine_1[[#This Row],[Date]],"MMMM")</f>
        <v>juillet</v>
      </c>
    </row>
    <row r="227" spans="1:18" ht="28.5" x14ac:dyDescent="0.45">
      <c r="A227" s="1">
        <v>45866</v>
      </c>
      <c r="B227" t="s">
        <v>35</v>
      </c>
      <c r="C227" t="s">
        <v>36</v>
      </c>
      <c r="D227" t="s">
        <v>200</v>
      </c>
      <c r="E227" t="s">
        <v>611</v>
      </c>
      <c r="F227">
        <v>775886041</v>
      </c>
      <c r="G227" t="s">
        <v>27</v>
      </c>
      <c r="I227" t="s">
        <v>24</v>
      </c>
      <c r="J227" t="s">
        <v>20</v>
      </c>
      <c r="L227" s="4" t="s">
        <v>2249</v>
      </c>
      <c r="Q227" s="10" t="str">
        <f>"S"&amp;_xlfn.ISOWEEKNUM(Semaine_1[[#This Row],[Date]])</f>
        <v>S31</v>
      </c>
      <c r="R227" s="10" t="str">
        <f>TEXT(Semaine_1[[#This Row],[Date]],"MMMM")</f>
        <v>juillet</v>
      </c>
    </row>
    <row r="228" spans="1:18" ht="28.5" x14ac:dyDescent="0.45">
      <c r="A228" s="1">
        <v>45866</v>
      </c>
      <c r="B228" t="s">
        <v>35</v>
      </c>
      <c r="C228" t="s">
        <v>36</v>
      </c>
      <c r="D228" t="s">
        <v>200</v>
      </c>
      <c r="E228" t="s">
        <v>109</v>
      </c>
      <c r="F228">
        <v>789236547</v>
      </c>
      <c r="G228" t="s">
        <v>27</v>
      </c>
      <c r="I228" t="s">
        <v>19</v>
      </c>
      <c r="J228" t="s">
        <v>20</v>
      </c>
      <c r="L228" s="4" t="s">
        <v>2250</v>
      </c>
      <c r="Q228" s="10" t="str">
        <f>"S"&amp;_xlfn.ISOWEEKNUM(Semaine_1[[#This Row],[Date]])</f>
        <v>S31</v>
      </c>
      <c r="R228" s="10" t="str">
        <f>TEXT(Semaine_1[[#This Row],[Date]],"MMMM")</f>
        <v>juillet</v>
      </c>
    </row>
    <row r="229" spans="1:18" ht="28.5" x14ac:dyDescent="0.45">
      <c r="A229" s="1">
        <v>45865</v>
      </c>
      <c r="B229" t="s">
        <v>25</v>
      </c>
      <c r="C229" t="s">
        <v>26</v>
      </c>
      <c r="D229" t="s">
        <v>61</v>
      </c>
      <c r="E229" t="s">
        <v>76</v>
      </c>
      <c r="F229">
        <v>776622000</v>
      </c>
      <c r="G229" t="s">
        <v>27</v>
      </c>
      <c r="I229" t="s">
        <v>24</v>
      </c>
      <c r="J229" t="s">
        <v>28</v>
      </c>
      <c r="K229" t="s">
        <v>114</v>
      </c>
      <c r="L229" s="4" t="s">
        <v>2131</v>
      </c>
      <c r="M229" t="s">
        <v>195</v>
      </c>
      <c r="N229">
        <v>50</v>
      </c>
      <c r="O229" s="5">
        <v>7000</v>
      </c>
      <c r="P229" s="5">
        <v>350000</v>
      </c>
      <c r="Q229" s="10" t="str">
        <f>"S"&amp;_xlfn.ISOWEEKNUM(Semaine_1[[#This Row],[Date]])</f>
        <v>S30</v>
      </c>
      <c r="R229" s="10" t="str">
        <f>TEXT(Semaine_1[[#This Row],[Date]],"MMMM")</f>
        <v>juillet</v>
      </c>
    </row>
    <row r="230" spans="1:18" x14ac:dyDescent="0.45">
      <c r="A230" s="1">
        <v>45864</v>
      </c>
      <c r="B230" t="s">
        <v>45</v>
      </c>
      <c r="C230" t="s">
        <v>46</v>
      </c>
      <c r="D230" t="s">
        <v>2132</v>
      </c>
      <c r="E230" t="s">
        <v>2133</v>
      </c>
      <c r="F230">
        <v>779072194</v>
      </c>
      <c r="G230" t="s">
        <v>23</v>
      </c>
      <c r="I230" t="s">
        <v>24</v>
      </c>
      <c r="J230" t="s">
        <v>37</v>
      </c>
      <c r="L230" s="4" t="s">
        <v>2134</v>
      </c>
      <c r="M230" t="s">
        <v>34</v>
      </c>
      <c r="N230">
        <v>1</v>
      </c>
      <c r="O230" s="5">
        <v>26000</v>
      </c>
      <c r="P230" s="5">
        <v>26000</v>
      </c>
      <c r="Q230" s="10" t="str">
        <f>"S"&amp;_xlfn.ISOWEEKNUM(Semaine_1[[#This Row],[Date]])</f>
        <v>S30</v>
      </c>
      <c r="R230" s="10" t="str">
        <f>TEXT(Semaine_1[[#This Row],[Date]],"MMMM")</f>
        <v>juillet</v>
      </c>
    </row>
    <row r="231" spans="1:18" x14ac:dyDescent="0.45">
      <c r="A231" s="1">
        <v>45864</v>
      </c>
      <c r="B231" t="s">
        <v>45</v>
      </c>
      <c r="C231" t="s">
        <v>46</v>
      </c>
      <c r="D231" t="s">
        <v>2132</v>
      </c>
      <c r="E231" t="s">
        <v>2089</v>
      </c>
      <c r="F231">
        <v>777427919</v>
      </c>
      <c r="G231" t="s">
        <v>126</v>
      </c>
      <c r="I231" t="s">
        <v>24</v>
      </c>
      <c r="J231" t="s">
        <v>20</v>
      </c>
      <c r="L231" s="4" t="s">
        <v>39</v>
      </c>
      <c r="Q231" s="10" t="str">
        <f>"S"&amp;_xlfn.ISOWEEKNUM(Semaine_1[[#This Row],[Date]])</f>
        <v>S30</v>
      </c>
      <c r="R231" s="10" t="str">
        <f>TEXT(Semaine_1[[#This Row],[Date]],"MMMM")</f>
        <v>juillet</v>
      </c>
    </row>
    <row r="232" spans="1:18" x14ac:dyDescent="0.45">
      <c r="A232" s="1">
        <v>45864</v>
      </c>
      <c r="B232" t="s">
        <v>45</v>
      </c>
      <c r="C232" t="s">
        <v>46</v>
      </c>
      <c r="D232" t="s">
        <v>2132</v>
      </c>
      <c r="E232" t="s">
        <v>2135</v>
      </c>
      <c r="F232">
        <v>780137992</v>
      </c>
      <c r="G232" t="s">
        <v>18</v>
      </c>
      <c r="I232" t="s">
        <v>24</v>
      </c>
      <c r="J232" t="s">
        <v>20</v>
      </c>
      <c r="L232" s="4" t="s">
        <v>2136</v>
      </c>
      <c r="Q232" s="10" t="str">
        <f>"S"&amp;_xlfn.ISOWEEKNUM(Semaine_1[[#This Row],[Date]])</f>
        <v>S30</v>
      </c>
      <c r="R232" s="10" t="str">
        <f>TEXT(Semaine_1[[#This Row],[Date]],"MMMM")</f>
        <v>juillet</v>
      </c>
    </row>
    <row r="233" spans="1:18" x14ac:dyDescent="0.45">
      <c r="A233" s="1">
        <v>45864</v>
      </c>
      <c r="B233" t="s">
        <v>45</v>
      </c>
      <c r="C233" t="s">
        <v>46</v>
      </c>
      <c r="D233" t="s">
        <v>2132</v>
      </c>
      <c r="E233" t="s">
        <v>942</v>
      </c>
      <c r="F233">
        <v>784071086</v>
      </c>
      <c r="G233" t="s">
        <v>126</v>
      </c>
      <c r="I233" t="s">
        <v>24</v>
      </c>
      <c r="J233" t="s">
        <v>20</v>
      </c>
      <c r="L233" s="4" t="s">
        <v>39</v>
      </c>
      <c r="Q233" s="10" t="str">
        <f>"S"&amp;_xlfn.ISOWEEKNUM(Semaine_1[[#This Row],[Date]])</f>
        <v>S30</v>
      </c>
      <c r="R233" s="10" t="str">
        <f>TEXT(Semaine_1[[#This Row],[Date]],"MMMM")</f>
        <v>juillet</v>
      </c>
    </row>
    <row r="234" spans="1:18" x14ac:dyDescent="0.45">
      <c r="A234" s="1">
        <v>45864</v>
      </c>
      <c r="B234" t="s">
        <v>45</v>
      </c>
      <c r="C234" t="s">
        <v>46</v>
      </c>
      <c r="D234" t="s">
        <v>2132</v>
      </c>
      <c r="E234" t="s">
        <v>108</v>
      </c>
      <c r="F234">
        <v>773140899</v>
      </c>
      <c r="G234" t="s">
        <v>126</v>
      </c>
      <c r="I234" t="s">
        <v>24</v>
      </c>
      <c r="J234" t="s">
        <v>20</v>
      </c>
      <c r="L234" s="4" t="s">
        <v>39</v>
      </c>
      <c r="Q234" s="10" t="str">
        <f>"S"&amp;_xlfn.ISOWEEKNUM(Semaine_1[[#This Row],[Date]])</f>
        <v>S30</v>
      </c>
      <c r="R234" s="10" t="str">
        <f>TEXT(Semaine_1[[#This Row],[Date]],"MMMM")</f>
        <v>juillet</v>
      </c>
    </row>
    <row r="235" spans="1:18" x14ac:dyDescent="0.45">
      <c r="A235" s="1">
        <v>45864</v>
      </c>
      <c r="B235" t="s">
        <v>45</v>
      </c>
      <c r="C235" t="s">
        <v>46</v>
      </c>
      <c r="D235" t="s">
        <v>2132</v>
      </c>
      <c r="E235" t="s">
        <v>2137</v>
      </c>
      <c r="F235">
        <v>774540017</v>
      </c>
      <c r="G235" t="s">
        <v>126</v>
      </c>
      <c r="I235" t="s">
        <v>24</v>
      </c>
      <c r="J235" t="s">
        <v>20</v>
      </c>
      <c r="L235" s="4" t="s">
        <v>51</v>
      </c>
      <c r="Q235" s="10" t="str">
        <f>"S"&amp;_xlfn.ISOWEEKNUM(Semaine_1[[#This Row],[Date]])</f>
        <v>S30</v>
      </c>
      <c r="R235" s="10" t="str">
        <f>TEXT(Semaine_1[[#This Row],[Date]],"MMMM")</f>
        <v>juillet</v>
      </c>
    </row>
    <row r="236" spans="1:18" ht="42.75" x14ac:dyDescent="0.45">
      <c r="A236" s="1">
        <v>45864</v>
      </c>
      <c r="B236" t="s">
        <v>14</v>
      </c>
      <c r="C236" t="s">
        <v>15</v>
      </c>
      <c r="D236" t="s">
        <v>125</v>
      </c>
      <c r="E236" t="s">
        <v>65</v>
      </c>
      <c r="F236">
        <v>770571683</v>
      </c>
      <c r="G236" t="s">
        <v>27</v>
      </c>
      <c r="I236" t="s">
        <v>19</v>
      </c>
      <c r="J236" t="s">
        <v>20</v>
      </c>
      <c r="L236" s="4" t="s">
        <v>2138</v>
      </c>
      <c r="Q236" s="10" t="str">
        <f>"S"&amp;_xlfn.ISOWEEKNUM(Semaine_1[[#This Row],[Date]])</f>
        <v>S30</v>
      </c>
      <c r="R236" s="10" t="str">
        <f>TEXT(Semaine_1[[#This Row],[Date]],"MMMM")</f>
        <v>juillet</v>
      </c>
    </row>
    <row r="237" spans="1:18" x14ac:dyDescent="0.45">
      <c r="A237" s="1">
        <v>45864</v>
      </c>
      <c r="B237" t="s">
        <v>14</v>
      </c>
      <c r="C237" t="s">
        <v>15</v>
      </c>
      <c r="D237" t="s">
        <v>125</v>
      </c>
      <c r="E237" t="s">
        <v>22</v>
      </c>
      <c r="F237">
        <v>783844775</v>
      </c>
      <c r="G237" t="s">
        <v>23</v>
      </c>
      <c r="I237" t="s">
        <v>19</v>
      </c>
      <c r="J237" t="s">
        <v>20</v>
      </c>
      <c r="L237" s="4" t="s">
        <v>21</v>
      </c>
      <c r="Q237" s="10" t="str">
        <f>"S"&amp;_xlfn.ISOWEEKNUM(Semaine_1[[#This Row],[Date]])</f>
        <v>S30</v>
      </c>
      <c r="R237" s="10" t="str">
        <f>TEXT(Semaine_1[[#This Row],[Date]],"MMMM")</f>
        <v>juillet</v>
      </c>
    </row>
    <row r="238" spans="1:18" ht="28.5" x14ac:dyDescent="0.45">
      <c r="A238" s="1">
        <v>45864</v>
      </c>
      <c r="B238" t="s">
        <v>14</v>
      </c>
      <c r="C238" t="s">
        <v>15</v>
      </c>
      <c r="D238" t="s">
        <v>125</v>
      </c>
      <c r="E238" t="s">
        <v>65</v>
      </c>
      <c r="F238">
        <v>781681995</v>
      </c>
      <c r="G238" t="s">
        <v>18</v>
      </c>
      <c r="I238" t="s">
        <v>19</v>
      </c>
      <c r="J238" t="s">
        <v>20</v>
      </c>
      <c r="L238" s="4" t="s">
        <v>2139</v>
      </c>
      <c r="Q238" s="10" t="str">
        <f>"S"&amp;_xlfn.ISOWEEKNUM(Semaine_1[[#This Row],[Date]])</f>
        <v>S30</v>
      </c>
      <c r="R238" s="10" t="str">
        <f>TEXT(Semaine_1[[#This Row],[Date]],"MMMM")</f>
        <v>juillet</v>
      </c>
    </row>
    <row r="239" spans="1:18" x14ac:dyDescent="0.45">
      <c r="A239" s="1">
        <v>45864</v>
      </c>
      <c r="B239" t="s">
        <v>14</v>
      </c>
      <c r="C239" t="s">
        <v>15</v>
      </c>
      <c r="D239" t="s">
        <v>125</v>
      </c>
      <c r="E239" t="s">
        <v>639</v>
      </c>
      <c r="F239">
        <v>783844997</v>
      </c>
      <c r="G239" t="s">
        <v>18</v>
      </c>
      <c r="I239" t="s">
        <v>19</v>
      </c>
      <c r="J239" t="s">
        <v>20</v>
      </c>
      <c r="L239" s="4" t="s">
        <v>434</v>
      </c>
      <c r="Q239" s="10" t="str">
        <f>"S"&amp;_xlfn.ISOWEEKNUM(Semaine_1[[#This Row],[Date]])</f>
        <v>S30</v>
      </c>
      <c r="R239" s="10" t="str">
        <f>TEXT(Semaine_1[[#This Row],[Date]],"MMMM")</f>
        <v>juillet</v>
      </c>
    </row>
    <row r="240" spans="1:18" x14ac:dyDescent="0.45">
      <c r="A240" s="1">
        <v>45864</v>
      </c>
      <c r="B240" t="s">
        <v>14</v>
      </c>
      <c r="C240" t="s">
        <v>15</v>
      </c>
      <c r="D240" t="s">
        <v>125</v>
      </c>
      <c r="E240" t="s">
        <v>1815</v>
      </c>
      <c r="F240">
        <v>773739328</v>
      </c>
      <c r="G240" t="s">
        <v>18</v>
      </c>
      <c r="I240" t="s">
        <v>19</v>
      </c>
      <c r="J240" t="s">
        <v>20</v>
      </c>
      <c r="L240" s="4" t="s">
        <v>292</v>
      </c>
      <c r="Q240" s="10" t="str">
        <f>"S"&amp;_xlfn.ISOWEEKNUM(Semaine_1[[#This Row],[Date]])</f>
        <v>S30</v>
      </c>
      <c r="R240" s="10" t="str">
        <f>TEXT(Semaine_1[[#This Row],[Date]],"MMMM")</f>
        <v>juillet</v>
      </c>
    </row>
    <row r="241" spans="1:18" x14ac:dyDescent="0.45">
      <c r="A241" s="1">
        <v>45864</v>
      </c>
      <c r="B241" t="s">
        <v>40</v>
      </c>
      <c r="C241" t="s">
        <v>41</v>
      </c>
      <c r="D241" t="s">
        <v>225</v>
      </c>
      <c r="E241" t="s">
        <v>2140</v>
      </c>
      <c r="F241">
        <v>777110521</v>
      </c>
      <c r="G241" t="s">
        <v>27</v>
      </c>
      <c r="I241" t="s">
        <v>19</v>
      </c>
      <c r="J241" t="s">
        <v>20</v>
      </c>
      <c r="L241" s="4" t="s">
        <v>2141</v>
      </c>
      <c r="Q241" s="10" t="str">
        <f>"S"&amp;_xlfn.ISOWEEKNUM(Semaine_1[[#This Row],[Date]])</f>
        <v>S30</v>
      </c>
      <c r="R241" s="10" t="str">
        <f>TEXT(Semaine_1[[#This Row],[Date]],"MMMM")</f>
        <v>juillet</v>
      </c>
    </row>
    <row r="242" spans="1:18" x14ac:dyDescent="0.45">
      <c r="A242" s="1">
        <v>45864</v>
      </c>
      <c r="B242" t="s">
        <v>40</v>
      </c>
      <c r="C242" t="s">
        <v>41</v>
      </c>
      <c r="D242" t="s">
        <v>225</v>
      </c>
      <c r="E242" t="s">
        <v>253</v>
      </c>
      <c r="F242">
        <v>774685418</v>
      </c>
      <c r="G242" t="s">
        <v>18</v>
      </c>
      <c r="I242" t="s">
        <v>19</v>
      </c>
      <c r="J242" t="s">
        <v>37</v>
      </c>
      <c r="L242" s="4" t="s">
        <v>642</v>
      </c>
      <c r="M242" t="s">
        <v>32</v>
      </c>
      <c r="N242">
        <v>1</v>
      </c>
      <c r="O242" s="5">
        <v>31000</v>
      </c>
      <c r="P242" s="5">
        <v>31000</v>
      </c>
      <c r="Q242" s="10" t="str">
        <f>"S"&amp;_xlfn.ISOWEEKNUM(Semaine_1[[#This Row],[Date]])</f>
        <v>S30</v>
      </c>
      <c r="R242" s="10" t="str">
        <f>TEXT(Semaine_1[[#This Row],[Date]],"MMMM")</f>
        <v>juillet</v>
      </c>
    </row>
    <row r="243" spans="1:18" ht="28.5" x14ac:dyDescent="0.45">
      <c r="A243" s="1">
        <v>45864</v>
      </c>
      <c r="B243" t="s">
        <v>40</v>
      </c>
      <c r="C243" t="s">
        <v>41</v>
      </c>
      <c r="D243" t="s">
        <v>225</v>
      </c>
      <c r="E243" t="s">
        <v>2142</v>
      </c>
      <c r="F243">
        <v>772034200</v>
      </c>
      <c r="G243" t="s">
        <v>18</v>
      </c>
      <c r="I243" t="s">
        <v>24</v>
      </c>
      <c r="J243" t="s">
        <v>20</v>
      </c>
      <c r="L243" s="4" t="s">
        <v>2143</v>
      </c>
      <c r="Q243" s="10" t="str">
        <f>"S"&amp;_xlfn.ISOWEEKNUM(Semaine_1[[#This Row],[Date]])</f>
        <v>S30</v>
      </c>
      <c r="R243" s="10" t="str">
        <f>TEXT(Semaine_1[[#This Row],[Date]],"MMMM")</f>
        <v>juillet</v>
      </c>
    </row>
    <row r="244" spans="1:18" ht="28.5" x14ac:dyDescent="0.45">
      <c r="A244" s="1">
        <v>45864</v>
      </c>
      <c r="B244" t="s">
        <v>40</v>
      </c>
      <c r="C244" t="s">
        <v>41</v>
      </c>
      <c r="D244" t="s">
        <v>225</v>
      </c>
      <c r="E244" t="s">
        <v>2144</v>
      </c>
      <c r="F244">
        <v>775411038</v>
      </c>
      <c r="G244" t="s">
        <v>27</v>
      </c>
      <c r="I244" t="s">
        <v>19</v>
      </c>
      <c r="J244" t="s">
        <v>20</v>
      </c>
      <c r="L244" s="4" t="s">
        <v>2145</v>
      </c>
      <c r="Q244" s="10" t="str">
        <f>"S"&amp;_xlfn.ISOWEEKNUM(Semaine_1[[#This Row],[Date]])</f>
        <v>S30</v>
      </c>
      <c r="R244" s="10" t="str">
        <f>TEXT(Semaine_1[[#This Row],[Date]],"MMMM")</f>
        <v>juillet</v>
      </c>
    </row>
    <row r="245" spans="1:18" x14ac:dyDescent="0.45">
      <c r="A245" s="1">
        <v>45864</v>
      </c>
      <c r="B245" t="s">
        <v>40</v>
      </c>
      <c r="C245" t="s">
        <v>41</v>
      </c>
      <c r="D245" t="s">
        <v>225</v>
      </c>
      <c r="E245" t="s">
        <v>2146</v>
      </c>
      <c r="F245">
        <v>775364833</v>
      </c>
      <c r="G245" t="s">
        <v>27</v>
      </c>
      <c r="I245" t="s">
        <v>24</v>
      </c>
      <c r="J245" t="s">
        <v>20</v>
      </c>
      <c r="L245" s="4" t="s">
        <v>2147</v>
      </c>
      <c r="Q245" s="10" t="str">
        <f>"S"&amp;_xlfn.ISOWEEKNUM(Semaine_1[[#This Row],[Date]])</f>
        <v>S30</v>
      </c>
      <c r="R245" s="10" t="str">
        <f>TEXT(Semaine_1[[#This Row],[Date]],"MMMM")</f>
        <v>juillet</v>
      </c>
    </row>
    <row r="246" spans="1:18" x14ac:dyDescent="0.45">
      <c r="A246" s="1">
        <v>45864</v>
      </c>
      <c r="B246" t="s">
        <v>40</v>
      </c>
      <c r="C246" t="s">
        <v>41</v>
      </c>
      <c r="D246" t="s">
        <v>225</v>
      </c>
      <c r="E246" t="s">
        <v>544</v>
      </c>
      <c r="F246">
        <v>776985187</v>
      </c>
      <c r="G246" t="s">
        <v>27</v>
      </c>
      <c r="I246" t="s">
        <v>19</v>
      </c>
      <c r="J246" t="s">
        <v>20</v>
      </c>
      <c r="L246" s="4" t="s">
        <v>191</v>
      </c>
      <c r="Q246" s="10" t="str">
        <f>"S"&amp;_xlfn.ISOWEEKNUM(Semaine_1[[#This Row],[Date]])</f>
        <v>S30</v>
      </c>
      <c r="R246" s="10" t="str">
        <f>TEXT(Semaine_1[[#This Row],[Date]],"MMMM")</f>
        <v>juillet</v>
      </c>
    </row>
    <row r="247" spans="1:18" x14ac:dyDescent="0.45">
      <c r="A247" s="1">
        <v>45864</v>
      </c>
      <c r="B247" t="s">
        <v>40</v>
      </c>
      <c r="C247" t="s">
        <v>41</v>
      </c>
      <c r="D247" t="s">
        <v>225</v>
      </c>
      <c r="E247" t="s">
        <v>50</v>
      </c>
      <c r="F247">
        <v>773233060</v>
      </c>
      <c r="G247" t="s">
        <v>27</v>
      </c>
      <c r="I247" t="s">
        <v>19</v>
      </c>
      <c r="J247" t="s">
        <v>20</v>
      </c>
      <c r="L247" s="4" t="s">
        <v>1608</v>
      </c>
      <c r="Q247" s="10" t="str">
        <f>"S"&amp;_xlfn.ISOWEEKNUM(Semaine_1[[#This Row],[Date]])</f>
        <v>S30</v>
      </c>
      <c r="R247" s="10" t="str">
        <f>TEXT(Semaine_1[[#This Row],[Date]],"MMMM")</f>
        <v>juillet</v>
      </c>
    </row>
    <row r="248" spans="1:18" x14ac:dyDescent="0.45">
      <c r="A248" s="1">
        <v>45864</v>
      </c>
      <c r="B248" t="s">
        <v>42</v>
      </c>
      <c r="C248" t="s">
        <v>794</v>
      </c>
      <c r="D248" t="s">
        <v>794</v>
      </c>
      <c r="E248" t="s">
        <v>2148</v>
      </c>
      <c r="F248">
        <v>773122246</v>
      </c>
      <c r="G248" t="s">
        <v>27</v>
      </c>
      <c r="I248" t="s">
        <v>24</v>
      </c>
      <c r="J248" t="s">
        <v>20</v>
      </c>
      <c r="L248" s="4" t="s">
        <v>2149</v>
      </c>
      <c r="Q248" s="10" t="str">
        <f>"S"&amp;_xlfn.ISOWEEKNUM(Semaine_1[[#This Row],[Date]])</f>
        <v>S30</v>
      </c>
      <c r="R248" s="10" t="str">
        <f>TEXT(Semaine_1[[#This Row],[Date]],"MMMM")</f>
        <v>juillet</v>
      </c>
    </row>
    <row r="249" spans="1:18" ht="28.5" x14ac:dyDescent="0.45">
      <c r="A249" s="1">
        <v>45864</v>
      </c>
      <c r="B249" t="s">
        <v>42</v>
      </c>
      <c r="C249" t="s">
        <v>794</v>
      </c>
      <c r="D249" t="s">
        <v>794</v>
      </c>
      <c r="E249" t="s">
        <v>914</v>
      </c>
      <c r="F249">
        <v>770712599</v>
      </c>
      <c r="G249" t="s">
        <v>27</v>
      </c>
      <c r="I249" t="s">
        <v>24</v>
      </c>
      <c r="J249" t="s">
        <v>20</v>
      </c>
      <c r="L249" s="4" t="s">
        <v>2150</v>
      </c>
      <c r="Q249" s="10" t="str">
        <f>"S"&amp;_xlfn.ISOWEEKNUM(Semaine_1[[#This Row],[Date]])</f>
        <v>S30</v>
      </c>
      <c r="R249" s="10" t="str">
        <f>TEXT(Semaine_1[[#This Row],[Date]],"MMMM")</f>
        <v>juillet</v>
      </c>
    </row>
    <row r="250" spans="1:18" ht="28.5" x14ac:dyDescent="0.45">
      <c r="A250" s="1">
        <v>45864</v>
      </c>
      <c r="B250" t="s">
        <v>42</v>
      </c>
      <c r="C250" t="s">
        <v>794</v>
      </c>
      <c r="D250" t="s">
        <v>794</v>
      </c>
      <c r="E250" t="s">
        <v>2151</v>
      </c>
      <c r="F250">
        <v>773482683</v>
      </c>
      <c r="G250" t="s">
        <v>18</v>
      </c>
      <c r="I250" t="s">
        <v>19</v>
      </c>
      <c r="J250" t="s">
        <v>20</v>
      </c>
      <c r="L250" s="4" t="s">
        <v>2152</v>
      </c>
      <c r="Q250" s="10" t="str">
        <f>"S"&amp;_xlfn.ISOWEEKNUM(Semaine_1[[#This Row],[Date]])</f>
        <v>S30</v>
      </c>
      <c r="R250" s="10" t="str">
        <f>TEXT(Semaine_1[[#This Row],[Date]],"MMMM")</f>
        <v>juillet</v>
      </c>
    </row>
    <row r="251" spans="1:18" x14ac:dyDescent="0.45">
      <c r="A251" s="1">
        <v>45864</v>
      </c>
      <c r="B251" t="s">
        <v>42</v>
      </c>
      <c r="C251" t="s">
        <v>794</v>
      </c>
      <c r="D251" t="s">
        <v>794</v>
      </c>
      <c r="E251" t="s">
        <v>2153</v>
      </c>
      <c r="F251">
        <v>774405166</v>
      </c>
      <c r="G251" t="s">
        <v>27</v>
      </c>
      <c r="I251" t="s">
        <v>19</v>
      </c>
      <c r="J251" t="s">
        <v>20</v>
      </c>
      <c r="L251" s="4" t="s">
        <v>2154</v>
      </c>
      <c r="Q251" s="10" t="str">
        <f>"S"&amp;_xlfn.ISOWEEKNUM(Semaine_1[[#This Row],[Date]])</f>
        <v>S30</v>
      </c>
      <c r="R251" s="10" t="str">
        <f>TEXT(Semaine_1[[#This Row],[Date]],"MMMM")</f>
        <v>juillet</v>
      </c>
    </row>
    <row r="252" spans="1:18" ht="28.5" x14ac:dyDescent="0.45">
      <c r="A252" s="1">
        <v>45864</v>
      </c>
      <c r="B252" t="s">
        <v>42</v>
      </c>
      <c r="C252" t="s">
        <v>794</v>
      </c>
      <c r="D252" t="s">
        <v>794</v>
      </c>
      <c r="E252" t="s">
        <v>2155</v>
      </c>
      <c r="F252">
        <v>775039973</v>
      </c>
      <c r="G252" t="s">
        <v>27</v>
      </c>
      <c r="I252" t="s">
        <v>19</v>
      </c>
      <c r="J252" t="s">
        <v>20</v>
      </c>
      <c r="L252" s="4" t="s">
        <v>2156</v>
      </c>
      <c r="Q252" s="10" t="str">
        <f>"S"&amp;_xlfn.ISOWEEKNUM(Semaine_1[[#This Row],[Date]])</f>
        <v>S30</v>
      </c>
      <c r="R252" s="10" t="str">
        <f>TEXT(Semaine_1[[#This Row],[Date]],"MMMM")</f>
        <v>juillet</v>
      </c>
    </row>
    <row r="253" spans="1:18" x14ac:dyDescent="0.45">
      <c r="A253" s="1">
        <v>45864</v>
      </c>
      <c r="B253" t="s">
        <v>42</v>
      </c>
      <c r="C253" t="s">
        <v>794</v>
      </c>
      <c r="D253" t="s">
        <v>794</v>
      </c>
      <c r="E253" t="s">
        <v>2157</v>
      </c>
      <c r="F253">
        <v>772136299</v>
      </c>
      <c r="G253" t="s">
        <v>27</v>
      </c>
      <c r="I253" t="s">
        <v>19</v>
      </c>
      <c r="J253" t="s">
        <v>20</v>
      </c>
      <c r="L253" s="4" t="s">
        <v>2158</v>
      </c>
      <c r="Q253" s="10" t="str">
        <f>"S"&amp;_xlfn.ISOWEEKNUM(Semaine_1[[#This Row],[Date]])</f>
        <v>S30</v>
      </c>
      <c r="R253" s="10" t="str">
        <f>TEXT(Semaine_1[[#This Row],[Date]],"MMMM")</f>
        <v>juillet</v>
      </c>
    </row>
    <row r="254" spans="1:18" x14ac:dyDescent="0.45">
      <c r="A254" s="1">
        <v>45864</v>
      </c>
      <c r="B254" t="s">
        <v>35</v>
      </c>
      <c r="C254" t="s">
        <v>36</v>
      </c>
      <c r="D254" t="s">
        <v>227</v>
      </c>
      <c r="E254" t="s">
        <v>2159</v>
      </c>
      <c r="F254">
        <v>778175300</v>
      </c>
      <c r="G254" t="s">
        <v>27</v>
      </c>
      <c r="I254" t="s">
        <v>24</v>
      </c>
      <c r="J254" t="s">
        <v>28</v>
      </c>
      <c r="K254" t="s">
        <v>114</v>
      </c>
      <c r="L254" s="4" t="s">
        <v>39</v>
      </c>
      <c r="M254" t="s">
        <v>29</v>
      </c>
      <c r="N254">
        <v>5</v>
      </c>
      <c r="O254" s="5">
        <v>10250</v>
      </c>
      <c r="P254" s="5">
        <v>51250</v>
      </c>
      <c r="Q254" s="10" t="str">
        <f>"S"&amp;_xlfn.ISOWEEKNUM(Semaine_1[[#This Row],[Date]])</f>
        <v>S30</v>
      </c>
      <c r="R254" s="10" t="str">
        <f>TEXT(Semaine_1[[#This Row],[Date]],"MMMM")</f>
        <v>juillet</v>
      </c>
    </row>
    <row r="255" spans="1:18" ht="85.5" x14ac:dyDescent="0.45">
      <c r="A255" s="1">
        <v>45863</v>
      </c>
      <c r="B255" t="s">
        <v>25</v>
      </c>
      <c r="C255" t="s">
        <v>26</v>
      </c>
      <c r="D255" t="s">
        <v>61</v>
      </c>
      <c r="E255" t="s">
        <v>76</v>
      </c>
      <c r="F255">
        <v>776622000</v>
      </c>
      <c r="G255" t="s">
        <v>27</v>
      </c>
      <c r="I255" t="s">
        <v>24</v>
      </c>
      <c r="J255" t="s">
        <v>37</v>
      </c>
      <c r="L255" s="4" t="s">
        <v>2160</v>
      </c>
      <c r="M255" t="s">
        <v>195</v>
      </c>
      <c r="N255">
        <v>50</v>
      </c>
      <c r="O255" s="5">
        <v>7000</v>
      </c>
      <c r="P255" s="5">
        <v>350000</v>
      </c>
      <c r="Q255" s="10" t="str">
        <f>"S"&amp;_xlfn.ISOWEEKNUM(Semaine_1[[#This Row],[Date]])</f>
        <v>S30</v>
      </c>
      <c r="R255" s="10" t="str">
        <f>TEXT(Semaine_1[[#This Row],[Date]],"MMMM")</f>
        <v>juillet</v>
      </c>
    </row>
    <row r="256" spans="1:18" x14ac:dyDescent="0.45">
      <c r="A256" s="1">
        <v>45863</v>
      </c>
      <c r="B256" t="s">
        <v>45</v>
      </c>
      <c r="C256" t="s">
        <v>46</v>
      </c>
      <c r="D256" t="s">
        <v>47</v>
      </c>
      <c r="E256" t="s">
        <v>138</v>
      </c>
      <c r="F256">
        <v>775784714</v>
      </c>
      <c r="G256" t="s">
        <v>27</v>
      </c>
      <c r="I256" t="s">
        <v>24</v>
      </c>
      <c r="J256" t="s">
        <v>20</v>
      </c>
      <c r="L256" s="4" t="s">
        <v>39</v>
      </c>
      <c r="Q256" s="10" t="str">
        <f>"S"&amp;_xlfn.ISOWEEKNUM(Semaine_1[[#This Row],[Date]])</f>
        <v>S30</v>
      </c>
      <c r="R256" s="10" t="str">
        <f>TEXT(Semaine_1[[#This Row],[Date]],"MMMM")</f>
        <v>juillet</v>
      </c>
    </row>
    <row r="257" spans="1:18" ht="28.5" x14ac:dyDescent="0.45">
      <c r="A257" s="1">
        <v>45863</v>
      </c>
      <c r="B257" t="s">
        <v>45</v>
      </c>
      <c r="C257" t="s">
        <v>46</v>
      </c>
      <c r="D257" t="s">
        <v>47</v>
      </c>
      <c r="E257" t="s">
        <v>944</v>
      </c>
      <c r="F257">
        <v>775250570</v>
      </c>
      <c r="G257" t="s">
        <v>27</v>
      </c>
      <c r="I257" t="s">
        <v>24</v>
      </c>
      <c r="J257" t="s">
        <v>20</v>
      </c>
      <c r="L257" s="4" t="s">
        <v>2359</v>
      </c>
      <c r="Q257" s="10" t="str">
        <f>"S"&amp;_xlfn.ISOWEEKNUM(Semaine_1[[#This Row],[Date]])</f>
        <v>S30</v>
      </c>
      <c r="R257" s="10" t="str">
        <f>TEXT(Semaine_1[[#This Row],[Date]],"MMMM")</f>
        <v>juillet</v>
      </c>
    </row>
    <row r="258" spans="1:18" x14ac:dyDescent="0.45">
      <c r="A258" s="1">
        <v>45863</v>
      </c>
      <c r="B258" t="s">
        <v>45</v>
      </c>
      <c r="C258" t="s">
        <v>46</v>
      </c>
      <c r="D258" t="s">
        <v>47</v>
      </c>
      <c r="E258" t="s">
        <v>945</v>
      </c>
      <c r="F258">
        <v>770338306</v>
      </c>
      <c r="G258" t="s">
        <v>27</v>
      </c>
      <c r="I258" t="s">
        <v>24</v>
      </c>
      <c r="J258" t="s">
        <v>20</v>
      </c>
      <c r="L258" s="4" t="s">
        <v>120</v>
      </c>
      <c r="Q258" s="10" t="str">
        <f>"S"&amp;_xlfn.ISOWEEKNUM(Semaine_1[[#This Row],[Date]])</f>
        <v>S30</v>
      </c>
      <c r="R258" s="10" t="str">
        <f>TEXT(Semaine_1[[#This Row],[Date]],"MMMM")</f>
        <v>juillet</v>
      </c>
    </row>
    <row r="259" spans="1:18" x14ac:dyDescent="0.45">
      <c r="A259" s="1">
        <v>45863</v>
      </c>
      <c r="B259" t="s">
        <v>45</v>
      </c>
      <c r="C259" t="s">
        <v>46</v>
      </c>
      <c r="D259" t="s">
        <v>47</v>
      </c>
      <c r="E259" t="s">
        <v>947</v>
      </c>
      <c r="F259">
        <v>773233617</v>
      </c>
      <c r="G259" t="s">
        <v>27</v>
      </c>
      <c r="I259" t="s">
        <v>24</v>
      </c>
      <c r="J259" t="s">
        <v>20</v>
      </c>
      <c r="L259" s="4" t="s">
        <v>39</v>
      </c>
      <c r="Q259" s="10" t="str">
        <f>"S"&amp;_xlfn.ISOWEEKNUM(Semaine_1[[#This Row],[Date]])</f>
        <v>S30</v>
      </c>
      <c r="R259" s="10" t="str">
        <f>TEXT(Semaine_1[[#This Row],[Date]],"MMMM")</f>
        <v>juillet</v>
      </c>
    </row>
    <row r="260" spans="1:18" x14ac:dyDescent="0.45">
      <c r="A260" s="1">
        <v>45863</v>
      </c>
      <c r="B260" t="s">
        <v>45</v>
      </c>
      <c r="C260" t="s">
        <v>46</v>
      </c>
      <c r="D260" t="s">
        <v>47</v>
      </c>
      <c r="E260" t="s">
        <v>948</v>
      </c>
      <c r="F260">
        <v>705121758</v>
      </c>
      <c r="G260" t="s">
        <v>27</v>
      </c>
      <c r="I260" t="s">
        <v>24</v>
      </c>
      <c r="J260" t="s">
        <v>20</v>
      </c>
      <c r="L260" s="4" t="s">
        <v>51</v>
      </c>
      <c r="Q260" s="10" t="str">
        <f>"S"&amp;_xlfn.ISOWEEKNUM(Semaine_1[[#This Row],[Date]])</f>
        <v>S30</v>
      </c>
      <c r="R260" s="10" t="str">
        <f>TEXT(Semaine_1[[#This Row],[Date]],"MMMM")</f>
        <v>juillet</v>
      </c>
    </row>
    <row r="261" spans="1:18" x14ac:dyDescent="0.45">
      <c r="A261" s="1">
        <v>45863</v>
      </c>
      <c r="B261" t="s">
        <v>45</v>
      </c>
      <c r="C261" t="s">
        <v>46</v>
      </c>
      <c r="D261" t="s">
        <v>47</v>
      </c>
      <c r="E261" t="s">
        <v>949</v>
      </c>
      <c r="F261">
        <v>781280978</v>
      </c>
      <c r="G261" t="s">
        <v>27</v>
      </c>
      <c r="I261" t="s">
        <v>24</v>
      </c>
      <c r="J261" t="s">
        <v>20</v>
      </c>
      <c r="L261" s="4" t="s">
        <v>39</v>
      </c>
      <c r="Q261" s="10" t="str">
        <f>"S"&amp;_xlfn.ISOWEEKNUM(Semaine_1[[#This Row],[Date]])</f>
        <v>S30</v>
      </c>
      <c r="R261" s="10" t="str">
        <f>TEXT(Semaine_1[[#This Row],[Date]],"MMMM")</f>
        <v>juillet</v>
      </c>
    </row>
    <row r="262" spans="1:18" x14ac:dyDescent="0.45">
      <c r="A262" s="1">
        <v>45863</v>
      </c>
      <c r="B262" t="s">
        <v>45</v>
      </c>
      <c r="C262" t="s">
        <v>46</v>
      </c>
      <c r="D262" t="s">
        <v>47</v>
      </c>
      <c r="E262" t="s">
        <v>48</v>
      </c>
      <c r="F262">
        <v>774216339</v>
      </c>
      <c r="G262" t="s">
        <v>27</v>
      </c>
      <c r="I262" t="s">
        <v>24</v>
      </c>
      <c r="J262" t="s">
        <v>20</v>
      </c>
      <c r="L262" s="4" t="s">
        <v>1073</v>
      </c>
      <c r="Q262" s="10" t="str">
        <f>"S"&amp;_xlfn.ISOWEEKNUM(Semaine_1[[#This Row],[Date]])</f>
        <v>S30</v>
      </c>
      <c r="R262" s="10" t="str">
        <f>TEXT(Semaine_1[[#This Row],[Date]],"MMMM")</f>
        <v>juillet</v>
      </c>
    </row>
    <row r="263" spans="1:18" x14ac:dyDescent="0.45">
      <c r="A263" s="1">
        <v>45863</v>
      </c>
      <c r="B263" t="s">
        <v>45</v>
      </c>
      <c r="C263" t="s">
        <v>46</v>
      </c>
      <c r="D263" t="s">
        <v>47</v>
      </c>
      <c r="E263" t="s">
        <v>52</v>
      </c>
      <c r="F263">
        <v>781297575</v>
      </c>
      <c r="G263" t="s">
        <v>27</v>
      </c>
      <c r="I263" t="s">
        <v>24</v>
      </c>
      <c r="J263" t="s">
        <v>20</v>
      </c>
      <c r="L263" s="4" t="s">
        <v>1073</v>
      </c>
      <c r="Q263" s="10" t="str">
        <f>"S"&amp;_xlfn.ISOWEEKNUM(Semaine_1[[#This Row],[Date]])</f>
        <v>S30</v>
      </c>
      <c r="R263" s="10" t="str">
        <f>TEXT(Semaine_1[[#This Row],[Date]],"MMMM")</f>
        <v>juillet</v>
      </c>
    </row>
    <row r="264" spans="1:18" x14ac:dyDescent="0.45">
      <c r="A264" s="1">
        <v>45863</v>
      </c>
      <c r="B264" t="s">
        <v>45</v>
      </c>
      <c r="C264" t="s">
        <v>46</v>
      </c>
      <c r="D264" t="s">
        <v>47</v>
      </c>
      <c r="E264" t="s">
        <v>950</v>
      </c>
      <c r="F264">
        <v>774820232</v>
      </c>
      <c r="G264" t="s">
        <v>27</v>
      </c>
      <c r="I264" t="s">
        <v>19</v>
      </c>
      <c r="J264" t="s">
        <v>20</v>
      </c>
      <c r="L264" s="4" t="s">
        <v>39</v>
      </c>
      <c r="Q264" s="10" t="str">
        <f>"S"&amp;_xlfn.ISOWEEKNUM(Semaine_1[[#This Row],[Date]])</f>
        <v>S30</v>
      </c>
      <c r="R264" s="10" t="str">
        <f>TEXT(Semaine_1[[#This Row],[Date]],"MMMM")</f>
        <v>juillet</v>
      </c>
    </row>
    <row r="265" spans="1:18" x14ac:dyDescent="0.45">
      <c r="A265" s="1">
        <v>45863</v>
      </c>
      <c r="B265" t="s">
        <v>45</v>
      </c>
      <c r="C265" t="s">
        <v>46</v>
      </c>
      <c r="D265" t="s">
        <v>47</v>
      </c>
      <c r="E265" t="s">
        <v>951</v>
      </c>
      <c r="F265">
        <v>774886110</v>
      </c>
      <c r="G265" t="s">
        <v>27</v>
      </c>
      <c r="I265" t="s">
        <v>24</v>
      </c>
      <c r="J265" t="s">
        <v>20</v>
      </c>
      <c r="L265" s="4" t="s">
        <v>39</v>
      </c>
      <c r="Q265" s="10" t="str">
        <f>"S"&amp;_xlfn.ISOWEEKNUM(Semaine_1[[#This Row],[Date]])</f>
        <v>S30</v>
      </c>
      <c r="R265" s="10" t="str">
        <f>TEXT(Semaine_1[[#This Row],[Date]],"MMMM")</f>
        <v>juillet</v>
      </c>
    </row>
    <row r="266" spans="1:18" x14ac:dyDescent="0.45">
      <c r="A266" s="1">
        <v>45863</v>
      </c>
      <c r="B266" t="s">
        <v>45</v>
      </c>
      <c r="C266" t="s">
        <v>46</v>
      </c>
      <c r="D266" t="s">
        <v>47</v>
      </c>
      <c r="E266" t="s">
        <v>1339</v>
      </c>
      <c r="F266">
        <v>777748610</v>
      </c>
      <c r="G266" t="s">
        <v>27</v>
      </c>
      <c r="I266" t="s">
        <v>24</v>
      </c>
      <c r="J266" t="s">
        <v>20</v>
      </c>
      <c r="L266" s="4" t="s">
        <v>120</v>
      </c>
      <c r="Q266" s="10" t="str">
        <f>"S"&amp;_xlfn.ISOWEEKNUM(Semaine_1[[#This Row],[Date]])</f>
        <v>S30</v>
      </c>
      <c r="R266" s="10" t="str">
        <f>TEXT(Semaine_1[[#This Row],[Date]],"MMMM")</f>
        <v>juillet</v>
      </c>
    </row>
    <row r="267" spans="1:18" x14ac:dyDescent="0.45">
      <c r="A267" s="1">
        <v>45863</v>
      </c>
      <c r="B267" t="s">
        <v>45</v>
      </c>
      <c r="C267" t="s">
        <v>46</v>
      </c>
      <c r="D267" t="s">
        <v>47</v>
      </c>
      <c r="E267" t="s">
        <v>50</v>
      </c>
      <c r="F267">
        <v>764071546</v>
      </c>
      <c r="G267" t="s">
        <v>27</v>
      </c>
      <c r="I267" t="s">
        <v>24</v>
      </c>
      <c r="J267" t="s">
        <v>20</v>
      </c>
      <c r="L267" s="4" t="s">
        <v>39</v>
      </c>
      <c r="Q267" s="10" t="str">
        <f>"S"&amp;_xlfn.ISOWEEKNUM(Semaine_1[[#This Row],[Date]])</f>
        <v>S30</v>
      </c>
      <c r="R267" s="10" t="str">
        <f>TEXT(Semaine_1[[#This Row],[Date]],"MMMM")</f>
        <v>juillet</v>
      </c>
    </row>
    <row r="268" spans="1:18" x14ac:dyDescent="0.45">
      <c r="A268" s="1">
        <v>45863</v>
      </c>
      <c r="B268" t="s">
        <v>45</v>
      </c>
      <c r="C268" t="s">
        <v>46</v>
      </c>
      <c r="D268" t="s">
        <v>47</v>
      </c>
      <c r="E268" t="s">
        <v>954</v>
      </c>
      <c r="F268">
        <v>770242093</v>
      </c>
      <c r="G268" t="s">
        <v>27</v>
      </c>
      <c r="I268" t="s">
        <v>24</v>
      </c>
      <c r="J268" t="s">
        <v>20</v>
      </c>
      <c r="L268" s="4" t="s">
        <v>39</v>
      </c>
      <c r="Q268" s="10" t="str">
        <f>"S"&amp;_xlfn.ISOWEEKNUM(Semaine_1[[#This Row],[Date]])</f>
        <v>S30</v>
      </c>
      <c r="R268" s="10" t="str">
        <f>TEXT(Semaine_1[[#This Row],[Date]],"MMMM")</f>
        <v>juillet</v>
      </c>
    </row>
    <row r="269" spans="1:18" x14ac:dyDescent="0.45">
      <c r="A269" s="1">
        <v>45863</v>
      </c>
      <c r="B269" t="s">
        <v>45</v>
      </c>
      <c r="C269" t="s">
        <v>46</v>
      </c>
      <c r="D269" t="s">
        <v>47</v>
      </c>
      <c r="E269" t="s">
        <v>2161</v>
      </c>
      <c r="F269">
        <v>774216341</v>
      </c>
      <c r="G269" t="s">
        <v>27</v>
      </c>
      <c r="I269" t="s">
        <v>24</v>
      </c>
      <c r="J269" t="s">
        <v>37</v>
      </c>
      <c r="L269" s="4" t="s">
        <v>1809</v>
      </c>
      <c r="M269" t="s">
        <v>34</v>
      </c>
      <c r="N269">
        <v>10</v>
      </c>
      <c r="O269" s="5">
        <v>26000</v>
      </c>
      <c r="P269" s="5">
        <v>260000</v>
      </c>
      <c r="Q269" s="10" t="str">
        <f>"S"&amp;_xlfn.ISOWEEKNUM(Semaine_1[[#This Row],[Date]])</f>
        <v>S30</v>
      </c>
      <c r="R269" s="10" t="str">
        <f>TEXT(Semaine_1[[#This Row],[Date]],"MMMM")</f>
        <v>juillet</v>
      </c>
    </row>
    <row r="270" spans="1:18" x14ac:dyDescent="0.45">
      <c r="A270" s="1">
        <v>45863</v>
      </c>
      <c r="B270" t="s">
        <v>40</v>
      </c>
      <c r="C270" t="s">
        <v>41</v>
      </c>
      <c r="D270" t="s">
        <v>162</v>
      </c>
      <c r="E270" t="s">
        <v>2162</v>
      </c>
      <c r="F270">
        <v>782998230</v>
      </c>
      <c r="G270" t="s">
        <v>27</v>
      </c>
      <c r="I270" t="s">
        <v>24</v>
      </c>
      <c r="J270" t="s">
        <v>20</v>
      </c>
      <c r="L270" s="4" t="s">
        <v>2163</v>
      </c>
      <c r="Q270" s="10" t="str">
        <f>"S"&amp;_xlfn.ISOWEEKNUM(Semaine_1[[#This Row],[Date]])</f>
        <v>S30</v>
      </c>
      <c r="R270" s="10" t="str">
        <f>TEXT(Semaine_1[[#This Row],[Date]],"MMMM")</f>
        <v>juillet</v>
      </c>
    </row>
    <row r="271" spans="1:18" x14ac:dyDescent="0.45">
      <c r="A271" s="1">
        <v>45863</v>
      </c>
      <c r="B271" t="s">
        <v>40</v>
      </c>
      <c r="C271" t="s">
        <v>41</v>
      </c>
      <c r="D271" t="s">
        <v>162</v>
      </c>
      <c r="E271" t="s">
        <v>188</v>
      </c>
      <c r="F271">
        <v>708317208</v>
      </c>
      <c r="G271" t="s">
        <v>27</v>
      </c>
      <c r="I271" t="s">
        <v>24</v>
      </c>
      <c r="J271" t="s">
        <v>20</v>
      </c>
      <c r="L271" s="4" t="s">
        <v>651</v>
      </c>
      <c r="Q271" s="10" t="str">
        <f>"S"&amp;_xlfn.ISOWEEKNUM(Semaine_1[[#This Row],[Date]])</f>
        <v>S30</v>
      </c>
      <c r="R271" s="10" t="str">
        <f>TEXT(Semaine_1[[#This Row],[Date]],"MMMM")</f>
        <v>juillet</v>
      </c>
    </row>
    <row r="272" spans="1:18" x14ac:dyDescent="0.45">
      <c r="A272" s="1">
        <v>45863</v>
      </c>
      <c r="B272" t="s">
        <v>40</v>
      </c>
      <c r="C272" t="s">
        <v>41</v>
      </c>
      <c r="D272" t="s">
        <v>162</v>
      </c>
      <c r="E272" t="s">
        <v>2164</v>
      </c>
      <c r="F272">
        <v>775356094</v>
      </c>
      <c r="G272" t="s">
        <v>18</v>
      </c>
      <c r="I272" t="s">
        <v>24</v>
      </c>
      <c r="J272" t="s">
        <v>37</v>
      </c>
      <c r="L272" s="4" t="s">
        <v>642</v>
      </c>
      <c r="M272" t="s">
        <v>29</v>
      </c>
      <c r="N272">
        <v>3</v>
      </c>
      <c r="O272" s="5">
        <v>10750</v>
      </c>
      <c r="P272" s="5">
        <v>32250</v>
      </c>
      <c r="Q272" s="10" t="str">
        <f>"S"&amp;_xlfn.ISOWEEKNUM(Semaine_1[[#This Row],[Date]])</f>
        <v>S30</v>
      </c>
      <c r="R272" s="10" t="str">
        <f>TEXT(Semaine_1[[#This Row],[Date]],"MMMM")</f>
        <v>juillet</v>
      </c>
    </row>
    <row r="273" spans="1:18" x14ac:dyDescent="0.45">
      <c r="A273" s="1">
        <v>45863</v>
      </c>
      <c r="B273" t="s">
        <v>40</v>
      </c>
      <c r="C273" t="s">
        <v>41</v>
      </c>
      <c r="D273" t="s">
        <v>162</v>
      </c>
      <c r="E273" t="s">
        <v>2165</v>
      </c>
      <c r="F273">
        <v>788258296</v>
      </c>
      <c r="G273" t="s">
        <v>18</v>
      </c>
      <c r="I273" t="s">
        <v>24</v>
      </c>
      <c r="J273" t="s">
        <v>37</v>
      </c>
      <c r="L273" s="4" t="s">
        <v>754</v>
      </c>
      <c r="M273" t="s">
        <v>43</v>
      </c>
      <c r="N273">
        <v>1</v>
      </c>
      <c r="O273" s="5">
        <v>19500</v>
      </c>
      <c r="P273" s="5">
        <v>19500</v>
      </c>
      <c r="Q273" s="10" t="str">
        <f>"S"&amp;_xlfn.ISOWEEKNUM(Semaine_1[[#This Row],[Date]])</f>
        <v>S30</v>
      </c>
      <c r="R273" s="10" t="str">
        <f>TEXT(Semaine_1[[#This Row],[Date]],"MMMM")</f>
        <v>juillet</v>
      </c>
    </row>
    <row r="274" spans="1:18" x14ac:dyDescent="0.45">
      <c r="A274" s="1">
        <v>45863</v>
      </c>
      <c r="B274" t="s">
        <v>40</v>
      </c>
      <c r="C274" t="s">
        <v>41</v>
      </c>
      <c r="D274" t="s">
        <v>162</v>
      </c>
      <c r="E274" t="s">
        <v>2166</v>
      </c>
      <c r="F274">
        <v>768141160</v>
      </c>
      <c r="G274" t="s">
        <v>18</v>
      </c>
      <c r="I274" t="s">
        <v>24</v>
      </c>
      <c r="J274" t="s">
        <v>20</v>
      </c>
      <c r="L274" s="4" t="s">
        <v>2163</v>
      </c>
      <c r="Q274" s="10" t="str">
        <f>"S"&amp;_xlfn.ISOWEEKNUM(Semaine_1[[#This Row],[Date]])</f>
        <v>S30</v>
      </c>
      <c r="R274" s="10" t="str">
        <f>TEXT(Semaine_1[[#This Row],[Date]],"MMMM")</f>
        <v>juillet</v>
      </c>
    </row>
    <row r="275" spans="1:18" x14ac:dyDescent="0.45">
      <c r="A275" s="1">
        <v>45863</v>
      </c>
      <c r="B275" t="s">
        <v>40</v>
      </c>
      <c r="C275" t="s">
        <v>41</v>
      </c>
      <c r="D275" t="s">
        <v>162</v>
      </c>
      <c r="E275" t="s">
        <v>2167</v>
      </c>
      <c r="F275">
        <v>774743538</v>
      </c>
      <c r="G275" t="s">
        <v>18</v>
      </c>
      <c r="I275" t="s">
        <v>19</v>
      </c>
      <c r="J275" t="s">
        <v>20</v>
      </c>
      <c r="L275" s="4" t="s">
        <v>2168</v>
      </c>
      <c r="Q275" s="10" t="str">
        <f>"S"&amp;_xlfn.ISOWEEKNUM(Semaine_1[[#This Row],[Date]])</f>
        <v>S30</v>
      </c>
      <c r="R275" s="10" t="str">
        <f>TEXT(Semaine_1[[#This Row],[Date]],"MMMM")</f>
        <v>juillet</v>
      </c>
    </row>
    <row r="276" spans="1:18" x14ac:dyDescent="0.45">
      <c r="A276" s="1">
        <v>45863</v>
      </c>
      <c r="B276" t="s">
        <v>40</v>
      </c>
      <c r="C276" t="s">
        <v>41</v>
      </c>
      <c r="D276" t="s">
        <v>162</v>
      </c>
      <c r="E276" t="s">
        <v>2169</v>
      </c>
      <c r="F276">
        <v>774677998</v>
      </c>
      <c r="G276" t="s">
        <v>18</v>
      </c>
      <c r="I276" t="s">
        <v>24</v>
      </c>
      <c r="J276" t="s">
        <v>20</v>
      </c>
      <c r="L276" s="4" t="s">
        <v>2170</v>
      </c>
      <c r="Q276" s="10" t="str">
        <f>"S"&amp;_xlfn.ISOWEEKNUM(Semaine_1[[#This Row],[Date]])</f>
        <v>S30</v>
      </c>
      <c r="R276" s="10" t="str">
        <f>TEXT(Semaine_1[[#This Row],[Date]],"MMMM")</f>
        <v>juillet</v>
      </c>
    </row>
    <row r="277" spans="1:18" ht="28.5" x14ac:dyDescent="0.45">
      <c r="A277" s="1">
        <v>45863</v>
      </c>
      <c r="B277" t="s">
        <v>14</v>
      </c>
      <c r="C277" t="s">
        <v>15</v>
      </c>
      <c r="D277" t="s">
        <v>16</v>
      </c>
      <c r="E277" t="s">
        <v>1723</v>
      </c>
      <c r="F277">
        <v>772222253</v>
      </c>
      <c r="G277" t="s">
        <v>23</v>
      </c>
      <c r="I277" t="s">
        <v>24</v>
      </c>
      <c r="J277" t="s">
        <v>20</v>
      </c>
      <c r="L277" s="4" t="s">
        <v>2171</v>
      </c>
      <c r="Q277" s="10" t="str">
        <f>"S"&amp;_xlfn.ISOWEEKNUM(Semaine_1[[#This Row],[Date]])</f>
        <v>S30</v>
      </c>
      <c r="R277" s="10" t="str">
        <f>TEXT(Semaine_1[[#This Row],[Date]],"MMMM")</f>
        <v>juillet</v>
      </c>
    </row>
    <row r="278" spans="1:18" x14ac:dyDescent="0.45">
      <c r="A278" s="1">
        <v>45863</v>
      </c>
      <c r="B278" t="s">
        <v>14</v>
      </c>
      <c r="C278" t="s">
        <v>15</v>
      </c>
      <c r="D278" t="s">
        <v>156</v>
      </c>
      <c r="E278" t="s">
        <v>157</v>
      </c>
      <c r="F278">
        <v>775014335</v>
      </c>
      <c r="G278" t="s">
        <v>18</v>
      </c>
      <c r="I278" t="s">
        <v>19</v>
      </c>
      <c r="J278" t="s">
        <v>20</v>
      </c>
      <c r="L278" s="4" t="s">
        <v>292</v>
      </c>
      <c r="Q278" s="10" t="str">
        <f>"S"&amp;_xlfn.ISOWEEKNUM(Semaine_1[[#This Row],[Date]])</f>
        <v>S30</v>
      </c>
      <c r="R278" s="10" t="str">
        <f>TEXT(Semaine_1[[#This Row],[Date]],"MMMM")</f>
        <v>juillet</v>
      </c>
    </row>
    <row r="279" spans="1:18" x14ac:dyDescent="0.45">
      <c r="A279" s="1">
        <v>45863</v>
      </c>
      <c r="B279" t="s">
        <v>14</v>
      </c>
      <c r="C279" t="s">
        <v>15</v>
      </c>
      <c r="D279" t="s">
        <v>156</v>
      </c>
      <c r="E279" t="s">
        <v>158</v>
      </c>
      <c r="F279">
        <v>772070286</v>
      </c>
      <c r="G279" t="s">
        <v>18</v>
      </c>
      <c r="I279" t="s">
        <v>19</v>
      </c>
      <c r="J279" t="s">
        <v>20</v>
      </c>
      <c r="L279" s="4" t="s">
        <v>2172</v>
      </c>
      <c r="Q279" s="10" t="str">
        <f>"S"&amp;_xlfn.ISOWEEKNUM(Semaine_1[[#This Row],[Date]])</f>
        <v>S30</v>
      </c>
      <c r="R279" s="10" t="str">
        <f>TEXT(Semaine_1[[#This Row],[Date]],"MMMM")</f>
        <v>juillet</v>
      </c>
    </row>
    <row r="280" spans="1:18" ht="28.5" x14ac:dyDescent="0.45">
      <c r="A280" s="1">
        <v>45863</v>
      </c>
      <c r="B280" t="s">
        <v>14</v>
      </c>
      <c r="C280" t="s">
        <v>15</v>
      </c>
      <c r="D280" t="s">
        <v>159</v>
      </c>
      <c r="E280" t="s">
        <v>509</v>
      </c>
      <c r="F280">
        <v>772543032</v>
      </c>
      <c r="G280" t="s">
        <v>18</v>
      </c>
      <c r="I280" t="s">
        <v>19</v>
      </c>
      <c r="J280" t="s">
        <v>20</v>
      </c>
      <c r="L280" s="4" t="s">
        <v>439</v>
      </c>
      <c r="Q280" s="10" t="str">
        <f>"S"&amp;_xlfn.ISOWEEKNUM(Semaine_1[[#This Row],[Date]])</f>
        <v>S30</v>
      </c>
      <c r="R280" s="10" t="str">
        <f>TEXT(Semaine_1[[#This Row],[Date]],"MMMM")</f>
        <v>juillet</v>
      </c>
    </row>
    <row r="281" spans="1:18" x14ac:dyDescent="0.45">
      <c r="A281" s="1">
        <v>45863</v>
      </c>
      <c r="B281" t="s">
        <v>35</v>
      </c>
      <c r="C281" t="s">
        <v>36</v>
      </c>
      <c r="D281" t="s">
        <v>227</v>
      </c>
      <c r="E281" t="s">
        <v>582</v>
      </c>
      <c r="F281">
        <v>782130484</v>
      </c>
      <c r="G281" t="s">
        <v>27</v>
      </c>
      <c r="I281" t="s">
        <v>19</v>
      </c>
      <c r="J281" t="s">
        <v>20</v>
      </c>
      <c r="L281" s="4" t="s">
        <v>2173</v>
      </c>
      <c r="Q281" s="10" t="str">
        <f>"S"&amp;_xlfn.ISOWEEKNUM(Semaine_1[[#This Row],[Date]])</f>
        <v>S30</v>
      </c>
      <c r="R281" s="10" t="str">
        <f>TEXT(Semaine_1[[#This Row],[Date]],"MMMM")</f>
        <v>juillet</v>
      </c>
    </row>
    <row r="282" spans="1:18" ht="28.5" x14ac:dyDescent="0.45">
      <c r="A282" s="1">
        <v>45863</v>
      </c>
      <c r="B282" t="s">
        <v>35</v>
      </c>
      <c r="C282" t="s">
        <v>36</v>
      </c>
      <c r="D282" t="s">
        <v>227</v>
      </c>
      <c r="E282" t="s">
        <v>2174</v>
      </c>
      <c r="F282">
        <v>779646150</v>
      </c>
      <c r="G282" t="s">
        <v>27</v>
      </c>
      <c r="I282" t="s">
        <v>24</v>
      </c>
      <c r="J282" t="s">
        <v>37</v>
      </c>
      <c r="L282" s="4" t="s">
        <v>2175</v>
      </c>
      <c r="M282" t="s">
        <v>29</v>
      </c>
      <c r="N282">
        <v>10</v>
      </c>
      <c r="O282" s="5">
        <v>10250</v>
      </c>
      <c r="P282" s="5">
        <v>102500</v>
      </c>
      <c r="Q282" s="10" t="str">
        <f>"S"&amp;_xlfn.ISOWEEKNUM(Semaine_1[[#This Row],[Date]])</f>
        <v>S30</v>
      </c>
      <c r="R282" s="10" t="str">
        <f>TEXT(Semaine_1[[#This Row],[Date]],"MMMM")</f>
        <v>juillet</v>
      </c>
    </row>
    <row r="283" spans="1:18" ht="28.5" x14ac:dyDescent="0.45">
      <c r="A283" s="1">
        <v>45863</v>
      </c>
      <c r="B283" t="s">
        <v>35</v>
      </c>
      <c r="C283" t="s">
        <v>36</v>
      </c>
      <c r="D283" t="s">
        <v>227</v>
      </c>
      <c r="E283" t="s">
        <v>2159</v>
      </c>
      <c r="F283">
        <v>779724512</v>
      </c>
      <c r="G283" t="s">
        <v>18</v>
      </c>
      <c r="I283" t="s">
        <v>24</v>
      </c>
      <c r="J283" t="s">
        <v>20</v>
      </c>
      <c r="L283" s="4" t="s">
        <v>2176</v>
      </c>
      <c r="Q283" s="10" t="str">
        <f>"S"&amp;_xlfn.ISOWEEKNUM(Semaine_1[[#This Row],[Date]])</f>
        <v>S30</v>
      </c>
      <c r="R283" s="10" t="str">
        <f>TEXT(Semaine_1[[#This Row],[Date]],"MMMM")</f>
        <v>juillet</v>
      </c>
    </row>
    <row r="284" spans="1:18" ht="28.5" x14ac:dyDescent="0.45">
      <c r="A284" s="1">
        <v>45863</v>
      </c>
      <c r="B284" t="s">
        <v>35</v>
      </c>
      <c r="C284" t="s">
        <v>36</v>
      </c>
      <c r="D284" t="s">
        <v>227</v>
      </c>
      <c r="E284" t="s">
        <v>415</v>
      </c>
      <c r="F284">
        <v>773725495</v>
      </c>
      <c r="G284" t="s">
        <v>27</v>
      </c>
      <c r="I284" t="s">
        <v>19</v>
      </c>
      <c r="J284" t="s">
        <v>20</v>
      </c>
      <c r="L284" s="4" t="s">
        <v>2177</v>
      </c>
      <c r="Q284" s="10" t="str">
        <f>"S"&amp;_xlfn.ISOWEEKNUM(Semaine_1[[#This Row],[Date]])</f>
        <v>S30</v>
      </c>
      <c r="R284" s="10" t="str">
        <f>TEXT(Semaine_1[[#This Row],[Date]],"MMMM")</f>
        <v>juillet</v>
      </c>
    </row>
    <row r="285" spans="1:18" x14ac:dyDescent="0.45">
      <c r="A285" s="1">
        <v>45862</v>
      </c>
      <c r="B285" t="s">
        <v>40</v>
      </c>
      <c r="C285" t="s">
        <v>41</v>
      </c>
      <c r="D285" t="s">
        <v>213</v>
      </c>
      <c r="E285" t="s">
        <v>214</v>
      </c>
      <c r="F285">
        <v>775630094</v>
      </c>
      <c r="G285" t="s">
        <v>27</v>
      </c>
      <c r="I285" t="s">
        <v>24</v>
      </c>
      <c r="J285" t="s">
        <v>28</v>
      </c>
      <c r="K285" t="s">
        <v>114</v>
      </c>
      <c r="L285" s="4" t="s">
        <v>1988</v>
      </c>
      <c r="M285" t="s">
        <v>32</v>
      </c>
      <c r="N285">
        <v>25</v>
      </c>
      <c r="O285" s="5">
        <v>31000</v>
      </c>
      <c r="P285" s="5">
        <v>775000</v>
      </c>
      <c r="Q285" s="10" t="str">
        <f>"S"&amp;_xlfn.ISOWEEKNUM(Semaine_1[[#This Row],[Date]])</f>
        <v>S30</v>
      </c>
      <c r="R285" s="10" t="str">
        <f>TEXT(Semaine_1[[#This Row],[Date]],"MMMM")</f>
        <v>juillet</v>
      </c>
    </row>
    <row r="286" spans="1:18" x14ac:dyDescent="0.45">
      <c r="A286" s="1">
        <v>45862</v>
      </c>
      <c r="B286" t="s">
        <v>40</v>
      </c>
      <c r="C286" t="s">
        <v>41</v>
      </c>
      <c r="D286" t="s">
        <v>213</v>
      </c>
      <c r="E286" t="s">
        <v>94</v>
      </c>
      <c r="F286">
        <v>781985160</v>
      </c>
      <c r="G286" t="s">
        <v>27</v>
      </c>
      <c r="I286" t="s">
        <v>24</v>
      </c>
      <c r="J286" t="s">
        <v>20</v>
      </c>
      <c r="L286" s="4" t="s">
        <v>260</v>
      </c>
      <c r="Q286" s="10" t="str">
        <f>"S"&amp;_xlfn.ISOWEEKNUM(Semaine_1[[#This Row],[Date]])</f>
        <v>S30</v>
      </c>
      <c r="R286" s="10" t="str">
        <f>TEXT(Semaine_1[[#This Row],[Date]],"MMMM")</f>
        <v>juillet</v>
      </c>
    </row>
    <row r="287" spans="1:18" ht="28.5" x14ac:dyDescent="0.45">
      <c r="A287" s="1">
        <v>45862</v>
      </c>
      <c r="B287" t="s">
        <v>40</v>
      </c>
      <c r="C287" t="s">
        <v>41</v>
      </c>
      <c r="D287" t="s">
        <v>213</v>
      </c>
      <c r="E287" t="s">
        <v>1989</v>
      </c>
      <c r="F287">
        <v>775450094</v>
      </c>
      <c r="G287" t="s">
        <v>27</v>
      </c>
      <c r="I287" t="s">
        <v>19</v>
      </c>
      <c r="J287" t="s">
        <v>20</v>
      </c>
      <c r="L287" s="4" t="s">
        <v>1990</v>
      </c>
      <c r="Q287" s="10" t="str">
        <f>"S"&amp;_xlfn.ISOWEEKNUM(Semaine_1[[#This Row],[Date]])</f>
        <v>S30</v>
      </c>
      <c r="R287" s="10" t="str">
        <f>TEXT(Semaine_1[[#This Row],[Date]],"MMMM")</f>
        <v>juillet</v>
      </c>
    </row>
    <row r="288" spans="1:18" x14ac:dyDescent="0.45">
      <c r="A288" s="1">
        <v>45862</v>
      </c>
      <c r="B288" t="s">
        <v>40</v>
      </c>
      <c r="C288" t="s">
        <v>41</v>
      </c>
      <c r="D288" t="s">
        <v>213</v>
      </c>
      <c r="E288" t="s">
        <v>215</v>
      </c>
      <c r="F288">
        <v>774483791</v>
      </c>
      <c r="G288" t="s">
        <v>27</v>
      </c>
      <c r="I288" t="s">
        <v>24</v>
      </c>
      <c r="J288" t="s">
        <v>20</v>
      </c>
      <c r="L288" s="4" t="s">
        <v>1991</v>
      </c>
      <c r="Q288" s="10" t="str">
        <f>"S"&amp;_xlfn.ISOWEEKNUM(Semaine_1[[#This Row],[Date]])</f>
        <v>S30</v>
      </c>
      <c r="R288" s="10" t="str">
        <f>TEXT(Semaine_1[[#This Row],[Date]],"MMMM")</f>
        <v>juillet</v>
      </c>
    </row>
    <row r="289" spans="1:18" x14ac:dyDescent="0.45">
      <c r="A289" s="1">
        <v>45862</v>
      </c>
      <c r="B289" t="s">
        <v>40</v>
      </c>
      <c r="C289" t="s">
        <v>41</v>
      </c>
      <c r="D289" t="s">
        <v>213</v>
      </c>
      <c r="E289" t="s">
        <v>1992</v>
      </c>
      <c r="F289">
        <v>771165277</v>
      </c>
      <c r="G289" t="s">
        <v>27</v>
      </c>
      <c r="I289" t="s">
        <v>24</v>
      </c>
      <c r="J289" t="s">
        <v>20</v>
      </c>
      <c r="L289" s="4" t="s">
        <v>370</v>
      </c>
      <c r="Q289" s="10" t="str">
        <f>"S"&amp;_xlfn.ISOWEEKNUM(Semaine_1[[#This Row],[Date]])</f>
        <v>S30</v>
      </c>
      <c r="R289" s="10" t="str">
        <f>TEXT(Semaine_1[[#This Row],[Date]],"MMMM")</f>
        <v>juillet</v>
      </c>
    </row>
    <row r="290" spans="1:18" x14ac:dyDescent="0.45">
      <c r="A290" s="1">
        <v>45862</v>
      </c>
      <c r="B290" t="s">
        <v>40</v>
      </c>
      <c r="C290" t="s">
        <v>41</v>
      </c>
      <c r="D290" t="s">
        <v>213</v>
      </c>
      <c r="E290" t="s">
        <v>1993</v>
      </c>
      <c r="F290">
        <v>774849293</v>
      </c>
      <c r="G290" t="s">
        <v>27</v>
      </c>
      <c r="I290" t="s">
        <v>24</v>
      </c>
      <c r="J290" t="s">
        <v>20</v>
      </c>
      <c r="L290" s="4" t="s">
        <v>1994</v>
      </c>
      <c r="Q290" s="10" t="str">
        <f>"S"&amp;_xlfn.ISOWEEKNUM(Semaine_1[[#This Row],[Date]])</f>
        <v>S30</v>
      </c>
      <c r="R290" s="10" t="str">
        <f>TEXT(Semaine_1[[#This Row],[Date]],"MMMM")</f>
        <v>juillet</v>
      </c>
    </row>
    <row r="291" spans="1:18" ht="42.75" x14ac:dyDescent="0.45">
      <c r="A291" s="1">
        <v>45862</v>
      </c>
      <c r="B291" t="s">
        <v>40</v>
      </c>
      <c r="C291" t="s">
        <v>41</v>
      </c>
      <c r="D291" t="s">
        <v>213</v>
      </c>
      <c r="E291" t="s">
        <v>1080</v>
      </c>
      <c r="F291">
        <v>778291515</v>
      </c>
      <c r="G291" t="s">
        <v>27</v>
      </c>
      <c r="I291" t="s">
        <v>24</v>
      </c>
      <c r="J291" t="s">
        <v>20</v>
      </c>
      <c r="L291" s="4" t="s">
        <v>1995</v>
      </c>
      <c r="Q291" s="10" t="str">
        <f>"S"&amp;_xlfn.ISOWEEKNUM(Semaine_1[[#This Row],[Date]])</f>
        <v>S30</v>
      </c>
      <c r="R291" s="10" t="str">
        <f>TEXT(Semaine_1[[#This Row],[Date]],"MMMM")</f>
        <v>juillet</v>
      </c>
    </row>
    <row r="292" spans="1:18" ht="28.5" x14ac:dyDescent="0.45">
      <c r="A292" s="1">
        <v>45862</v>
      </c>
      <c r="B292" t="s">
        <v>40</v>
      </c>
      <c r="C292" t="s">
        <v>41</v>
      </c>
      <c r="D292" t="s">
        <v>213</v>
      </c>
      <c r="E292" t="s">
        <v>93</v>
      </c>
      <c r="F292">
        <v>772131614</v>
      </c>
      <c r="G292" t="s">
        <v>27</v>
      </c>
      <c r="I292" t="s">
        <v>24</v>
      </c>
      <c r="J292" t="s">
        <v>20</v>
      </c>
      <c r="L292" s="4" t="s">
        <v>1996</v>
      </c>
      <c r="Q292" s="10" t="str">
        <f>"S"&amp;_xlfn.ISOWEEKNUM(Semaine_1[[#This Row],[Date]])</f>
        <v>S30</v>
      </c>
      <c r="R292" s="10" t="str">
        <f>TEXT(Semaine_1[[#This Row],[Date]],"MMMM")</f>
        <v>juillet</v>
      </c>
    </row>
    <row r="293" spans="1:18" x14ac:dyDescent="0.45">
      <c r="A293" s="1">
        <v>45862</v>
      </c>
      <c r="B293" t="s">
        <v>40</v>
      </c>
      <c r="C293" t="s">
        <v>41</v>
      </c>
      <c r="D293" t="s">
        <v>213</v>
      </c>
      <c r="E293" t="s">
        <v>1997</v>
      </c>
      <c r="F293">
        <v>767510303</v>
      </c>
      <c r="G293" t="s">
        <v>27</v>
      </c>
      <c r="I293" t="s">
        <v>24</v>
      </c>
      <c r="J293" t="s">
        <v>20</v>
      </c>
      <c r="L293" s="4" t="s">
        <v>1998</v>
      </c>
      <c r="Q293" s="10" t="str">
        <f>"S"&amp;_xlfn.ISOWEEKNUM(Semaine_1[[#This Row],[Date]])</f>
        <v>S30</v>
      </c>
      <c r="R293" s="10" t="str">
        <f>TEXT(Semaine_1[[#This Row],[Date]],"MMMM")</f>
        <v>juillet</v>
      </c>
    </row>
    <row r="294" spans="1:18" x14ac:dyDescent="0.45">
      <c r="A294" s="1">
        <v>45862</v>
      </c>
      <c r="B294" t="s">
        <v>40</v>
      </c>
      <c r="C294" t="s">
        <v>41</v>
      </c>
      <c r="D294" t="s">
        <v>213</v>
      </c>
      <c r="E294" t="s">
        <v>1999</v>
      </c>
      <c r="F294">
        <v>779274722</v>
      </c>
      <c r="G294" t="s">
        <v>18</v>
      </c>
      <c r="I294" t="s">
        <v>24</v>
      </c>
      <c r="J294" t="s">
        <v>20</v>
      </c>
      <c r="L294" s="4" t="s">
        <v>2000</v>
      </c>
      <c r="Q294" s="10" t="str">
        <f>"S"&amp;_xlfn.ISOWEEKNUM(Semaine_1[[#This Row],[Date]])</f>
        <v>S30</v>
      </c>
      <c r="R294" s="10" t="str">
        <f>TEXT(Semaine_1[[#This Row],[Date]],"MMMM")</f>
        <v>juillet</v>
      </c>
    </row>
    <row r="295" spans="1:18" x14ac:dyDescent="0.45">
      <c r="A295" s="1">
        <v>45862</v>
      </c>
      <c r="B295" t="s">
        <v>14</v>
      </c>
      <c r="C295" t="s">
        <v>15</v>
      </c>
      <c r="D295" t="s">
        <v>57</v>
      </c>
      <c r="E295" t="s">
        <v>595</v>
      </c>
      <c r="F295">
        <v>776167544</v>
      </c>
      <c r="G295" t="s">
        <v>27</v>
      </c>
      <c r="I295" t="s">
        <v>24</v>
      </c>
      <c r="J295" t="s">
        <v>20</v>
      </c>
      <c r="L295" s="4" t="s">
        <v>2001</v>
      </c>
      <c r="Q295" s="10" t="str">
        <f>"S"&amp;_xlfn.ISOWEEKNUM(Semaine_1[[#This Row],[Date]])</f>
        <v>S30</v>
      </c>
      <c r="R295" s="10" t="str">
        <f>TEXT(Semaine_1[[#This Row],[Date]],"MMMM")</f>
        <v>juillet</v>
      </c>
    </row>
    <row r="296" spans="1:18" x14ac:dyDescent="0.45">
      <c r="A296" s="1">
        <v>45862</v>
      </c>
      <c r="B296" t="s">
        <v>14</v>
      </c>
      <c r="C296" t="s">
        <v>15</v>
      </c>
      <c r="D296" t="s">
        <v>57</v>
      </c>
      <c r="E296" t="s">
        <v>299</v>
      </c>
      <c r="F296">
        <v>776885310</v>
      </c>
      <c r="G296" t="s">
        <v>27</v>
      </c>
      <c r="I296" t="s">
        <v>24</v>
      </c>
      <c r="J296" t="s">
        <v>20</v>
      </c>
      <c r="L296" s="4" t="s">
        <v>1766</v>
      </c>
      <c r="Q296" s="10" t="str">
        <f>"S"&amp;_xlfn.ISOWEEKNUM(Semaine_1[[#This Row],[Date]])</f>
        <v>S30</v>
      </c>
      <c r="R296" s="10" t="str">
        <f>TEXT(Semaine_1[[#This Row],[Date]],"MMMM")</f>
        <v>juillet</v>
      </c>
    </row>
    <row r="297" spans="1:18" x14ac:dyDescent="0.45">
      <c r="A297" s="1">
        <v>45862</v>
      </c>
      <c r="B297" t="s">
        <v>14</v>
      </c>
      <c r="C297" t="s">
        <v>15</v>
      </c>
      <c r="D297" t="s">
        <v>57</v>
      </c>
      <c r="E297" t="s">
        <v>293</v>
      </c>
      <c r="F297">
        <v>777631935</v>
      </c>
      <c r="G297" t="s">
        <v>27</v>
      </c>
      <c r="I297" t="s">
        <v>19</v>
      </c>
      <c r="J297" t="s">
        <v>20</v>
      </c>
      <c r="L297" s="4" t="s">
        <v>292</v>
      </c>
      <c r="Q297" s="10" t="str">
        <f>"S"&amp;_xlfn.ISOWEEKNUM(Semaine_1[[#This Row],[Date]])</f>
        <v>S30</v>
      </c>
      <c r="R297" s="10" t="str">
        <f>TEXT(Semaine_1[[#This Row],[Date]],"MMMM")</f>
        <v>juillet</v>
      </c>
    </row>
    <row r="298" spans="1:18" ht="28.5" x14ac:dyDescent="0.45">
      <c r="A298" s="1">
        <v>45862</v>
      </c>
      <c r="B298" t="s">
        <v>14</v>
      </c>
      <c r="C298" t="s">
        <v>15</v>
      </c>
      <c r="D298" t="s">
        <v>57</v>
      </c>
      <c r="E298" t="s">
        <v>295</v>
      </c>
      <c r="F298">
        <v>784464768</v>
      </c>
      <c r="G298" t="s">
        <v>27</v>
      </c>
      <c r="I298" t="s">
        <v>19</v>
      </c>
      <c r="J298" t="s">
        <v>20</v>
      </c>
      <c r="L298" s="4" t="s">
        <v>2002</v>
      </c>
      <c r="Q298" s="10" t="str">
        <f>"S"&amp;_xlfn.ISOWEEKNUM(Semaine_1[[#This Row],[Date]])</f>
        <v>S30</v>
      </c>
      <c r="R298" s="10" t="str">
        <f>TEXT(Semaine_1[[#This Row],[Date]],"MMMM")</f>
        <v>juillet</v>
      </c>
    </row>
    <row r="299" spans="1:18" ht="28.5" x14ac:dyDescent="0.45">
      <c r="A299" s="1">
        <v>45862</v>
      </c>
      <c r="B299" t="s">
        <v>14</v>
      </c>
      <c r="C299" t="s">
        <v>15</v>
      </c>
      <c r="D299" t="s">
        <v>57</v>
      </c>
      <c r="E299" t="s">
        <v>301</v>
      </c>
      <c r="F299">
        <v>785943768</v>
      </c>
      <c r="G299" t="s">
        <v>27</v>
      </c>
      <c r="I299" t="s">
        <v>19</v>
      </c>
      <c r="J299" t="s">
        <v>20</v>
      </c>
      <c r="L299" s="4" t="s">
        <v>2003</v>
      </c>
      <c r="Q299" s="10" t="str">
        <f>"S"&amp;_xlfn.ISOWEEKNUM(Semaine_1[[#This Row],[Date]])</f>
        <v>S30</v>
      </c>
      <c r="R299" s="10" t="str">
        <f>TEXT(Semaine_1[[#This Row],[Date]],"MMMM")</f>
        <v>juillet</v>
      </c>
    </row>
    <row r="300" spans="1:18" x14ac:dyDescent="0.45">
      <c r="A300" s="1">
        <v>45862</v>
      </c>
      <c r="B300" t="s">
        <v>14</v>
      </c>
      <c r="C300" t="s">
        <v>15</v>
      </c>
      <c r="D300" t="s">
        <v>57</v>
      </c>
      <c r="E300" t="s">
        <v>302</v>
      </c>
      <c r="F300">
        <v>771871533</v>
      </c>
      <c r="G300" t="s">
        <v>18</v>
      </c>
      <c r="I300" t="s">
        <v>19</v>
      </c>
      <c r="J300" t="s">
        <v>20</v>
      </c>
      <c r="L300" s="4" t="s">
        <v>2004</v>
      </c>
      <c r="Q300" s="10" t="str">
        <f>"S"&amp;_xlfn.ISOWEEKNUM(Semaine_1[[#This Row],[Date]])</f>
        <v>S30</v>
      </c>
      <c r="R300" s="10" t="str">
        <f>TEXT(Semaine_1[[#This Row],[Date]],"MMMM")</f>
        <v>juillet</v>
      </c>
    </row>
    <row r="301" spans="1:18" x14ac:dyDescent="0.45">
      <c r="A301" s="1">
        <v>45862</v>
      </c>
      <c r="B301" t="s">
        <v>14</v>
      </c>
      <c r="C301" t="s">
        <v>15</v>
      </c>
      <c r="D301" t="s">
        <v>57</v>
      </c>
      <c r="E301" t="s">
        <v>17</v>
      </c>
      <c r="F301">
        <v>775987400</v>
      </c>
      <c r="G301" t="s">
        <v>18</v>
      </c>
      <c r="I301" t="s">
        <v>19</v>
      </c>
      <c r="J301" t="s">
        <v>20</v>
      </c>
      <c r="L301" s="4" t="s">
        <v>2005</v>
      </c>
      <c r="Q301" s="10" t="str">
        <f>"S"&amp;_xlfn.ISOWEEKNUM(Semaine_1[[#This Row],[Date]])</f>
        <v>S30</v>
      </c>
      <c r="R301" s="10" t="str">
        <f>TEXT(Semaine_1[[#This Row],[Date]],"MMMM")</f>
        <v>juillet</v>
      </c>
    </row>
    <row r="302" spans="1:18" x14ac:dyDescent="0.45">
      <c r="A302" s="1">
        <v>45862</v>
      </c>
      <c r="B302" t="s">
        <v>14</v>
      </c>
      <c r="C302" t="s">
        <v>15</v>
      </c>
      <c r="D302" t="s">
        <v>57</v>
      </c>
      <c r="E302" t="s">
        <v>60</v>
      </c>
      <c r="F302">
        <v>772788635</v>
      </c>
      <c r="G302" t="s">
        <v>18</v>
      </c>
      <c r="I302" t="s">
        <v>19</v>
      </c>
      <c r="J302" t="s">
        <v>20</v>
      </c>
      <c r="L302" s="4" t="s">
        <v>292</v>
      </c>
      <c r="Q302" s="10" t="str">
        <f>"S"&amp;_xlfn.ISOWEEKNUM(Semaine_1[[#This Row],[Date]])</f>
        <v>S30</v>
      </c>
      <c r="R302" s="10" t="str">
        <f>TEXT(Semaine_1[[#This Row],[Date]],"MMMM")</f>
        <v>juillet</v>
      </c>
    </row>
    <row r="303" spans="1:18" x14ac:dyDescent="0.45">
      <c r="A303" s="1">
        <v>45862</v>
      </c>
      <c r="B303" t="s">
        <v>45</v>
      </c>
      <c r="C303" t="s">
        <v>46</v>
      </c>
      <c r="D303" t="s">
        <v>728</v>
      </c>
      <c r="E303" t="s">
        <v>217</v>
      </c>
      <c r="F303">
        <v>706994949</v>
      </c>
      <c r="G303" t="s">
        <v>27</v>
      </c>
      <c r="I303" t="s">
        <v>19</v>
      </c>
      <c r="J303" t="s">
        <v>20</v>
      </c>
      <c r="L303" s="4" t="s">
        <v>39</v>
      </c>
      <c r="Q303" s="10" t="str">
        <f>"S"&amp;_xlfn.ISOWEEKNUM(Semaine_1[[#This Row],[Date]])</f>
        <v>S30</v>
      </c>
      <c r="R303" s="10" t="str">
        <f>TEXT(Semaine_1[[#This Row],[Date]],"MMMM")</f>
        <v>juillet</v>
      </c>
    </row>
    <row r="304" spans="1:18" x14ac:dyDescent="0.45">
      <c r="A304" s="1">
        <v>45862</v>
      </c>
      <c r="B304" t="s">
        <v>45</v>
      </c>
      <c r="C304" t="s">
        <v>46</v>
      </c>
      <c r="D304" t="s">
        <v>728</v>
      </c>
      <c r="E304" t="s">
        <v>729</v>
      </c>
      <c r="F304">
        <v>773171955</v>
      </c>
      <c r="G304" t="s">
        <v>27</v>
      </c>
      <c r="I304" t="s">
        <v>19</v>
      </c>
      <c r="J304" t="s">
        <v>20</v>
      </c>
      <c r="L304" s="4" t="s">
        <v>39</v>
      </c>
      <c r="Q304" s="10" t="str">
        <f>"S"&amp;_xlfn.ISOWEEKNUM(Semaine_1[[#This Row],[Date]])</f>
        <v>S30</v>
      </c>
      <c r="R304" s="10" t="str">
        <f>TEXT(Semaine_1[[#This Row],[Date]],"MMMM")</f>
        <v>juillet</v>
      </c>
    </row>
    <row r="305" spans="1:18" x14ac:dyDescent="0.45">
      <c r="A305" s="1">
        <v>45862</v>
      </c>
      <c r="B305" t="s">
        <v>45</v>
      </c>
      <c r="C305" t="s">
        <v>46</v>
      </c>
      <c r="D305" t="s">
        <v>728</v>
      </c>
      <c r="E305" t="s">
        <v>1757</v>
      </c>
      <c r="F305">
        <v>779585990</v>
      </c>
      <c r="G305" t="s">
        <v>27</v>
      </c>
      <c r="I305" t="s">
        <v>19</v>
      </c>
      <c r="J305" t="s">
        <v>20</v>
      </c>
      <c r="L305" s="4" t="s">
        <v>120</v>
      </c>
      <c r="Q305" s="10" t="str">
        <f>"S"&amp;_xlfn.ISOWEEKNUM(Semaine_1[[#This Row],[Date]])</f>
        <v>S30</v>
      </c>
      <c r="R305" s="10" t="str">
        <f>TEXT(Semaine_1[[#This Row],[Date]],"MMMM")</f>
        <v>juillet</v>
      </c>
    </row>
    <row r="306" spans="1:18" x14ac:dyDescent="0.45">
      <c r="A306" s="1">
        <v>45862</v>
      </c>
      <c r="B306" t="s">
        <v>45</v>
      </c>
      <c r="C306" t="s">
        <v>46</v>
      </c>
      <c r="D306" t="s">
        <v>728</v>
      </c>
      <c r="E306" t="s">
        <v>161</v>
      </c>
      <c r="F306">
        <v>763888972</v>
      </c>
      <c r="G306" t="s">
        <v>27</v>
      </c>
      <c r="I306" t="s">
        <v>24</v>
      </c>
      <c r="J306" t="s">
        <v>20</v>
      </c>
      <c r="L306" s="4" t="s">
        <v>39</v>
      </c>
      <c r="Q306" s="10" t="str">
        <f>"S"&amp;_xlfn.ISOWEEKNUM(Semaine_1[[#This Row],[Date]])</f>
        <v>S30</v>
      </c>
      <c r="R306" s="10" t="str">
        <f>TEXT(Semaine_1[[#This Row],[Date]],"MMMM")</f>
        <v>juillet</v>
      </c>
    </row>
    <row r="307" spans="1:18" x14ac:dyDescent="0.45">
      <c r="A307" s="1">
        <v>45862</v>
      </c>
      <c r="B307" t="s">
        <v>45</v>
      </c>
      <c r="C307" t="s">
        <v>46</v>
      </c>
      <c r="D307" t="s">
        <v>728</v>
      </c>
      <c r="E307" t="s">
        <v>1756</v>
      </c>
      <c r="F307">
        <v>778852859</v>
      </c>
      <c r="G307" t="s">
        <v>27</v>
      </c>
      <c r="I307" t="s">
        <v>24</v>
      </c>
      <c r="J307" t="s">
        <v>37</v>
      </c>
      <c r="L307" s="4" t="s">
        <v>37</v>
      </c>
      <c r="M307" t="s">
        <v>34</v>
      </c>
      <c r="N307">
        <v>25</v>
      </c>
      <c r="O307" s="5">
        <v>26000</v>
      </c>
      <c r="P307" s="5">
        <v>650000</v>
      </c>
      <c r="Q307" s="10" t="str">
        <f>"S"&amp;_xlfn.ISOWEEKNUM(Semaine_1[[#This Row],[Date]])</f>
        <v>S30</v>
      </c>
      <c r="R307" s="10" t="str">
        <f>TEXT(Semaine_1[[#This Row],[Date]],"MMMM")</f>
        <v>juillet</v>
      </c>
    </row>
    <row r="308" spans="1:18" x14ac:dyDescent="0.45">
      <c r="A308" s="1">
        <v>45862</v>
      </c>
      <c r="B308" t="s">
        <v>45</v>
      </c>
      <c r="C308" t="s">
        <v>46</v>
      </c>
      <c r="D308" t="s">
        <v>728</v>
      </c>
      <c r="E308" t="s">
        <v>1192</v>
      </c>
      <c r="F308">
        <v>782353502</v>
      </c>
      <c r="G308" t="s">
        <v>27</v>
      </c>
      <c r="I308" t="s">
        <v>19</v>
      </c>
      <c r="J308" t="s">
        <v>20</v>
      </c>
      <c r="L308" s="4" t="s">
        <v>120</v>
      </c>
      <c r="Q308" s="10" t="str">
        <f>"S"&amp;_xlfn.ISOWEEKNUM(Semaine_1[[#This Row],[Date]])</f>
        <v>S30</v>
      </c>
      <c r="R308" s="10" t="str">
        <f>TEXT(Semaine_1[[#This Row],[Date]],"MMMM")</f>
        <v>juillet</v>
      </c>
    </row>
    <row r="309" spans="1:18" x14ac:dyDescent="0.45">
      <c r="A309" s="1">
        <v>45862</v>
      </c>
      <c r="B309" t="s">
        <v>45</v>
      </c>
      <c r="C309" t="s">
        <v>46</v>
      </c>
      <c r="D309" t="s">
        <v>728</v>
      </c>
      <c r="E309" t="s">
        <v>737</v>
      </c>
      <c r="F309">
        <v>774445002</v>
      </c>
      <c r="G309" t="s">
        <v>27</v>
      </c>
      <c r="I309" t="s">
        <v>19</v>
      </c>
      <c r="J309" t="s">
        <v>20</v>
      </c>
      <c r="L309" s="4" t="s">
        <v>39</v>
      </c>
      <c r="Q309" s="10" t="str">
        <f>"S"&amp;_xlfn.ISOWEEKNUM(Semaine_1[[#This Row],[Date]])</f>
        <v>S30</v>
      </c>
      <c r="R309" s="10" t="str">
        <f>TEXT(Semaine_1[[#This Row],[Date]],"MMMM")</f>
        <v>juillet</v>
      </c>
    </row>
    <row r="310" spans="1:18" x14ac:dyDescent="0.45">
      <c r="A310" s="1">
        <v>45862</v>
      </c>
      <c r="B310" t="s">
        <v>45</v>
      </c>
      <c r="C310" t="s">
        <v>46</v>
      </c>
      <c r="D310" t="s">
        <v>728</v>
      </c>
      <c r="E310" t="s">
        <v>737</v>
      </c>
      <c r="F310">
        <v>774445089</v>
      </c>
      <c r="G310" t="s">
        <v>27</v>
      </c>
      <c r="I310" t="s">
        <v>19</v>
      </c>
      <c r="J310" t="s">
        <v>20</v>
      </c>
      <c r="L310" s="4" t="s">
        <v>39</v>
      </c>
      <c r="Q310" s="10" t="str">
        <f>"S"&amp;_xlfn.ISOWEEKNUM(Semaine_1[[#This Row],[Date]])</f>
        <v>S30</v>
      </c>
      <c r="R310" s="10" t="str">
        <f>TEXT(Semaine_1[[#This Row],[Date]],"MMMM")</f>
        <v>juillet</v>
      </c>
    </row>
    <row r="311" spans="1:18" x14ac:dyDescent="0.45">
      <c r="A311" s="1">
        <v>45862</v>
      </c>
      <c r="B311" t="s">
        <v>25</v>
      </c>
      <c r="C311" t="s">
        <v>26</v>
      </c>
      <c r="D311" t="s">
        <v>172</v>
      </c>
      <c r="E311" t="s">
        <v>175</v>
      </c>
      <c r="F311">
        <v>778096419</v>
      </c>
      <c r="G311" t="s">
        <v>18</v>
      </c>
      <c r="I311" t="s">
        <v>24</v>
      </c>
      <c r="J311" t="s">
        <v>28</v>
      </c>
      <c r="K311" t="s">
        <v>114</v>
      </c>
      <c r="L311" s="4" t="s">
        <v>2006</v>
      </c>
      <c r="M311" t="s">
        <v>43</v>
      </c>
      <c r="N311">
        <v>25</v>
      </c>
      <c r="O311" s="5">
        <v>19500</v>
      </c>
      <c r="P311" s="5">
        <v>487500</v>
      </c>
      <c r="Q311" s="10" t="str">
        <f>"S"&amp;_xlfn.ISOWEEKNUM(Semaine_1[[#This Row],[Date]])</f>
        <v>S30</v>
      </c>
      <c r="R311" s="10" t="str">
        <f>TEXT(Semaine_1[[#This Row],[Date]],"MMMM")</f>
        <v>juillet</v>
      </c>
    </row>
    <row r="312" spans="1:18" x14ac:dyDescent="0.45">
      <c r="A312" s="1">
        <v>45862</v>
      </c>
      <c r="B312" t="s">
        <v>35</v>
      </c>
      <c r="C312" t="s">
        <v>36</v>
      </c>
      <c r="D312" t="s">
        <v>251</v>
      </c>
      <c r="E312" t="s">
        <v>2007</v>
      </c>
      <c r="F312">
        <v>787025496</v>
      </c>
      <c r="G312" t="s">
        <v>27</v>
      </c>
      <c r="I312" t="s">
        <v>19</v>
      </c>
      <c r="J312" t="s">
        <v>20</v>
      </c>
      <c r="L312" s="4" t="s">
        <v>468</v>
      </c>
      <c r="Q312" s="10" t="str">
        <f>"S"&amp;_xlfn.ISOWEEKNUM(Semaine_1[[#This Row],[Date]])</f>
        <v>S30</v>
      </c>
      <c r="R312" s="10" t="str">
        <f>TEXT(Semaine_1[[#This Row],[Date]],"MMMM")</f>
        <v>juillet</v>
      </c>
    </row>
    <row r="313" spans="1:18" x14ac:dyDescent="0.45">
      <c r="A313" s="1">
        <v>45862</v>
      </c>
      <c r="B313" t="s">
        <v>35</v>
      </c>
      <c r="C313" t="s">
        <v>36</v>
      </c>
      <c r="D313" t="s">
        <v>251</v>
      </c>
      <c r="E313" t="s">
        <v>582</v>
      </c>
      <c r="F313">
        <v>785107921</v>
      </c>
      <c r="G313" t="s">
        <v>18</v>
      </c>
      <c r="I313" t="s">
        <v>24</v>
      </c>
      <c r="J313" t="s">
        <v>20</v>
      </c>
      <c r="L313" s="4" t="s">
        <v>1805</v>
      </c>
      <c r="Q313" s="10" t="str">
        <f>"S"&amp;_xlfn.ISOWEEKNUM(Semaine_1[[#This Row],[Date]])</f>
        <v>S30</v>
      </c>
      <c r="R313" s="10" t="str">
        <f>TEXT(Semaine_1[[#This Row],[Date]],"MMMM")</f>
        <v>juillet</v>
      </c>
    </row>
    <row r="314" spans="1:18" x14ac:dyDescent="0.45">
      <c r="A314" s="1">
        <v>45862</v>
      </c>
      <c r="B314" t="s">
        <v>35</v>
      </c>
      <c r="C314" t="s">
        <v>36</v>
      </c>
      <c r="D314" t="s">
        <v>251</v>
      </c>
      <c r="E314" t="s">
        <v>588</v>
      </c>
      <c r="F314">
        <v>784362607</v>
      </c>
      <c r="G314" t="s">
        <v>27</v>
      </c>
      <c r="I314" t="s">
        <v>24</v>
      </c>
      <c r="J314" t="s">
        <v>20</v>
      </c>
      <c r="L314" s="4" t="s">
        <v>2008</v>
      </c>
      <c r="Q314" s="10" t="str">
        <f>"S"&amp;_xlfn.ISOWEEKNUM(Semaine_1[[#This Row],[Date]])</f>
        <v>S30</v>
      </c>
      <c r="R314" s="10" t="str">
        <f>TEXT(Semaine_1[[#This Row],[Date]],"MMMM")</f>
        <v>juillet</v>
      </c>
    </row>
    <row r="315" spans="1:18" x14ac:dyDescent="0.45">
      <c r="A315" s="1">
        <v>45862</v>
      </c>
      <c r="B315" t="s">
        <v>35</v>
      </c>
      <c r="C315" t="s">
        <v>36</v>
      </c>
      <c r="D315" t="s">
        <v>251</v>
      </c>
      <c r="E315" t="s">
        <v>584</v>
      </c>
      <c r="F315">
        <v>784063374</v>
      </c>
      <c r="G315" t="s">
        <v>27</v>
      </c>
      <c r="I315" t="s">
        <v>24</v>
      </c>
      <c r="J315" t="s">
        <v>20</v>
      </c>
      <c r="L315" s="4" t="s">
        <v>2009</v>
      </c>
      <c r="Q315" s="10" t="str">
        <f>"S"&amp;_xlfn.ISOWEEKNUM(Semaine_1[[#This Row],[Date]])</f>
        <v>S30</v>
      </c>
      <c r="R315" s="10" t="str">
        <f>TEXT(Semaine_1[[#This Row],[Date]],"MMMM")</f>
        <v>juillet</v>
      </c>
    </row>
    <row r="316" spans="1:18" ht="28.5" x14ac:dyDescent="0.45">
      <c r="A316" s="1">
        <v>45862</v>
      </c>
      <c r="B316" t="s">
        <v>35</v>
      </c>
      <c r="C316" t="s">
        <v>36</v>
      </c>
      <c r="D316" t="s">
        <v>251</v>
      </c>
      <c r="E316" t="s">
        <v>2010</v>
      </c>
      <c r="F316">
        <v>781230417</v>
      </c>
      <c r="G316" t="s">
        <v>27</v>
      </c>
      <c r="I316" t="s">
        <v>19</v>
      </c>
      <c r="J316" t="s">
        <v>20</v>
      </c>
      <c r="L316" s="4" t="s">
        <v>2011</v>
      </c>
      <c r="Q316" s="10" t="str">
        <f>"S"&amp;_xlfn.ISOWEEKNUM(Semaine_1[[#This Row],[Date]])</f>
        <v>S30</v>
      </c>
      <c r="R316" s="10" t="str">
        <f>TEXT(Semaine_1[[#This Row],[Date]],"MMMM")</f>
        <v>juillet</v>
      </c>
    </row>
    <row r="317" spans="1:18" x14ac:dyDescent="0.45">
      <c r="A317" s="1">
        <v>45862</v>
      </c>
      <c r="B317" t="s">
        <v>35</v>
      </c>
      <c r="C317" t="s">
        <v>36</v>
      </c>
      <c r="D317" t="s">
        <v>251</v>
      </c>
      <c r="E317" t="s">
        <v>580</v>
      </c>
      <c r="F317">
        <v>779650702</v>
      </c>
      <c r="G317" t="s">
        <v>27</v>
      </c>
      <c r="I317" t="s">
        <v>24</v>
      </c>
      <c r="J317" t="s">
        <v>20</v>
      </c>
      <c r="L317" s="4" t="s">
        <v>2012</v>
      </c>
      <c r="Q317" s="10" t="str">
        <f>"S"&amp;_xlfn.ISOWEEKNUM(Semaine_1[[#This Row],[Date]])</f>
        <v>S30</v>
      </c>
      <c r="R317" s="10" t="str">
        <f>TEXT(Semaine_1[[#This Row],[Date]],"MMMM")</f>
        <v>juillet</v>
      </c>
    </row>
    <row r="318" spans="1:18" ht="28.5" x14ac:dyDescent="0.45">
      <c r="A318" s="1">
        <v>45862</v>
      </c>
      <c r="B318" t="s">
        <v>35</v>
      </c>
      <c r="C318" t="s">
        <v>36</v>
      </c>
      <c r="D318" t="s">
        <v>251</v>
      </c>
      <c r="E318" t="s">
        <v>611</v>
      </c>
      <c r="F318">
        <v>772252177</v>
      </c>
      <c r="G318" t="s">
        <v>27</v>
      </c>
      <c r="I318" t="s">
        <v>24</v>
      </c>
      <c r="J318" t="s">
        <v>20</v>
      </c>
      <c r="L318" s="4" t="s">
        <v>2013</v>
      </c>
      <c r="Q318" s="10" t="str">
        <f>"S"&amp;_xlfn.ISOWEEKNUM(Semaine_1[[#This Row],[Date]])</f>
        <v>S30</v>
      </c>
      <c r="R318" s="10" t="str">
        <f>TEXT(Semaine_1[[#This Row],[Date]],"MMMM")</f>
        <v>juillet</v>
      </c>
    </row>
    <row r="319" spans="1:18" ht="28.5" x14ac:dyDescent="0.45">
      <c r="A319" s="1">
        <v>45862</v>
      </c>
      <c r="B319" t="s">
        <v>35</v>
      </c>
      <c r="C319" t="s">
        <v>36</v>
      </c>
      <c r="D319" t="s">
        <v>251</v>
      </c>
      <c r="E319" t="s">
        <v>2014</v>
      </c>
      <c r="F319">
        <v>772921235</v>
      </c>
      <c r="G319" t="s">
        <v>27</v>
      </c>
      <c r="I319" t="s">
        <v>24</v>
      </c>
      <c r="J319" t="s">
        <v>20</v>
      </c>
      <c r="L319" s="4" t="s">
        <v>2015</v>
      </c>
      <c r="Q319" s="10" t="str">
        <f>"S"&amp;_xlfn.ISOWEEKNUM(Semaine_1[[#This Row],[Date]])</f>
        <v>S30</v>
      </c>
      <c r="R319" s="10" t="str">
        <f>TEXT(Semaine_1[[#This Row],[Date]],"MMMM")</f>
        <v>juillet</v>
      </c>
    </row>
    <row r="320" spans="1:18" ht="28.5" x14ac:dyDescent="0.45">
      <c r="A320" s="1">
        <v>45862</v>
      </c>
      <c r="B320" t="s">
        <v>35</v>
      </c>
      <c r="C320" t="s">
        <v>36</v>
      </c>
      <c r="D320" t="s">
        <v>251</v>
      </c>
      <c r="E320" t="s">
        <v>2016</v>
      </c>
      <c r="F320">
        <v>770706706</v>
      </c>
      <c r="G320" t="s">
        <v>27</v>
      </c>
      <c r="I320" t="s">
        <v>24</v>
      </c>
      <c r="J320" t="s">
        <v>20</v>
      </c>
      <c r="L320" s="4" t="s">
        <v>2017</v>
      </c>
      <c r="Q320" s="10" t="str">
        <f>"S"&amp;_xlfn.ISOWEEKNUM(Semaine_1[[#This Row],[Date]])</f>
        <v>S30</v>
      </c>
      <c r="R320" s="10" t="str">
        <f>TEXT(Semaine_1[[#This Row],[Date]],"MMMM")</f>
        <v>juillet</v>
      </c>
    </row>
    <row r="321" spans="1:18" x14ac:dyDescent="0.45">
      <c r="A321" s="1">
        <v>45862</v>
      </c>
      <c r="B321" t="s">
        <v>35</v>
      </c>
      <c r="C321" t="s">
        <v>36</v>
      </c>
      <c r="D321" t="s">
        <v>251</v>
      </c>
      <c r="E321" t="s">
        <v>2018</v>
      </c>
      <c r="F321">
        <v>766174009</v>
      </c>
      <c r="G321" t="s">
        <v>27</v>
      </c>
      <c r="I321" t="s">
        <v>24</v>
      </c>
      <c r="J321" t="s">
        <v>20</v>
      </c>
      <c r="L321" s="4" t="s">
        <v>973</v>
      </c>
      <c r="Q321" s="10" t="str">
        <f>"S"&amp;_xlfn.ISOWEEKNUM(Semaine_1[[#This Row],[Date]])</f>
        <v>S30</v>
      </c>
      <c r="R321" s="10" t="str">
        <f>TEXT(Semaine_1[[#This Row],[Date]],"MMMM")</f>
        <v>juillet</v>
      </c>
    </row>
    <row r="322" spans="1:18" x14ac:dyDescent="0.45">
      <c r="A322" s="1">
        <v>45862</v>
      </c>
      <c r="B322" t="s">
        <v>35</v>
      </c>
      <c r="C322" t="s">
        <v>36</v>
      </c>
      <c r="D322" t="s">
        <v>251</v>
      </c>
      <c r="E322" t="s">
        <v>601</v>
      </c>
      <c r="F322">
        <v>775420354</v>
      </c>
      <c r="G322" t="s">
        <v>27</v>
      </c>
      <c r="I322" t="s">
        <v>19</v>
      </c>
      <c r="J322" t="s">
        <v>20</v>
      </c>
      <c r="L322" s="4" t="s">
        <v>110</v>
      </c>
      <c r="Q322" s="10" t="str">
        <f>"S"&amp;_xlfn.ISOWEEKNUM(Semaine_1[[#This Row],[Date]])</f>
        <v>S30</v>
      </c>
      <c r="R322" s="10" t="str">
        <f>TEXT(Semaine_1[[#This Row],[Date]],"MMMM")</f>
        <v>juillet</v>
      </c>
    </row>
    <row r="323" spans="1:18" x14ac:dyDescent="0.45">
      <c r="A323" s="1">
        <v>45862</v>
      </c>
      <c r="B323" t="s">
        <v>35</v>
      </c>
      <c r="C323" t="s">
        <v>36</v>
      </c>
      <c r="D323" t="s">
        <v>251</v>
      </c>
      <c r="E323" t="s">
        <v>603</v>
      </c>
      <c r="F323">
        <v>763376724</v>
      </c>
      <c r="G323" t="s">
        <v>18</v>
      </c>
      <c r="I323" t="s">
        <v>19</v>
      </c>
      <c r="J323" t="s">
        <v>20</v>
      </c>
      <c r="L323" s="4" t="s">
        <v>2019</v>
      </c>
      <c r="Q323" s="10" t="str">
        <f>"S"&amp;_xlfn.ISOWEEKNUM(Semaine_1[[#This Row],[Date]])</f>
        <v>S30</v>
      </c>
      <c r="R323" s="10" t="str">
        <f>TEXT(Semaine_1[[#This Row],[Date]],"MMMM")</f>
        <v>juillet</v>
      </c>
    </row>
    <row r="324" spans="1:18" x14ac:dyDescent="0.45">
      <c r="A324" s="1">
        <v>45862</v>
      </c>
      <c r="B324" t="s">
        <v>35</v>
      </c>
      <c r="C324" t="s">
        <v>36</v>
      </c>
      <c r="D324" t="s">
        <v>251</v>
      </c>
      <c r="E324" t="s">
        <v>590</v>
      </c>
      <c r="F324">
        <v>771368327</v>
      </c>
      <c r="G324" t="s">
        <v>27</v>
      </c>
      <c r="I324" t="s">
        <v>19</v>
      </c>
      <c r="J324" t="s">
        <v>20</v>
      </c>
      <c r="L324" s="4" t="s">
        <v>2020</v>
      </c>
      <c r="Q324" s="10" t="str">
        <f>"S"&amp;_xlfn.ISOWEEKNUM(Semaine_1[[#This Row],[Date]])</f>
        <v>S30</v>
      </c>
      <c r="R324" s="10" t="str">
        <f>TEXT(Semaine_1[[#This Row],[Date]],"MMMM")</f>
        <v>juillet</v>
      </c>
    </row>
    <row r="325" spans="1:18" x14ac:dyDescent="0.45">
      <c r="A325" s="1">
        <v>45862</v>
      </c>
      <c r="B325" t="s">
        <v>35</v>
      </c>
      <c r="C325" t="s">
        <v>36</v>
      </c>
      <c r="D325" t="s">
        <v>251</v>
      </c>
      <c r="E325" t="s">
        <v>2021</v>
      </c>
      <c r="F325">
        <v>773068732</v>
      </c>
      <c r="G325" t="s">
        <v>18</v>
      </c>
      <c r="I325" t="s">
        <v>24</v>
      </c>
      <c r="J325" t="s">
        <v>20</v>
      </c>
      <c r="L325" s="4" t="s">
        <v>2022</v>
      </c>
      <c r="Q325" s="10" t="str">
        <f>"S"&amp;_xlfn.ISOWEEKNUM(Semaine_1[[#This Row],[Date]])</f>
        <v>S30</v>
      </c>
      <c r="R325" s="10" t="str">
        <f>TEXT(Semaine_1[[#This Row],[Date]],"MMMM")</f>
        <v>juillet</v>
      </c>
    </row>
    <row r="326" spans="1:18" x14ac:dyDescent="0.45">
      <c r="A326" s="1">
        <v>45862</v>
      </c>
      <c r="B326" t="s">
        <v>35</v>
      </c>
      <c r="C326" t="s">
        <v>36</v>
      </c>
      <c r="D326" t="s">
        <v>251</v>
      </c>
      <c r="E326" t="s">
        <v>2023</v>
      </c>
      <c r="F326">
        <v>775215135</v>
      </c>
      <c r="G326" t="s">
        <v>18</v>
      </c>
      <c r="I326" t="s">
        <v>19</v>
      </c>
      <c r="J326" t="s">
        <v>20</v>
      </c>
      <c r="L326" s="4" t="s">
        <v>2024</v>
      </c>
      <c r="Q326" s="10" t="str">
        <f>"S"&amp;_xlfn.ISOWEEKNUM(Semaine_1[[#This Row],[Date]])</f>
        <v>S30</v>
      </c>
      <c r="R326" s="10" t="str">
        <f>TEXT(Semaine_1[[#This Row],[Date]],"MMMM")</f>
        <v>juillet</v>
      </c>
    </row>
    <row r="327" spans="1:18" x14ac:dyDescent="0.45">
      <c r="A327" s="1">
        <v>45862</v>
      </c>
      <c r="B327" t="s">
        <v>35</v>
      </c>
      <c r="C327" t="s">
        <v>36</v>
      </c>
      <c r="D327" t="s">
        <v>251</v>
      </c>
      <c r="E327" t="s">
        <v>2025</v>
      </c>
      <c r="F327">
        <v>772969670</v>
      </c>
      <c r="G327" t="s">
        <v>27</v>
      </c>
      <c r="I327" t="s">
        <v>19</v>
      </c>
      <c r="J327" t="s">
        <v>20</v>
      </c>
      <c r="L327" s="4" t="s">
        <v>826</v>
      </c>
      <c r="Q327" s="10" t="str">
        <f>"S"&amp;_xlfn.ISOWEEKNUM(Semaine_1[[#This Row],[Date]])</f>
        <v>S30</v>
      </c>
      <c r="R327" s="10" t="str">
        <f>TEXT(Semaine_1[[#This Row],[Date]],"MMMM")</f>
        <v>juillet</v>
      </c>
    </row>
    <row r="328" spans="1:18" x14ac:dyDescent="0.45">
      <c r="A328" s="1">
        <v>45862</v>
      </c>
      <c r="B328" t="s">
        <v>35</v>
      </c>
      <c r="C328" t="s">
        <v>36</v>
      </c>
      <c r="D328" t="s">
        <v>251</v>
      </c>
      <c r="E328" t="s">
        <v>604</v>
      </c>
      <c r="F328">
        <v>774249184</v>
      </c>
      <c r="G328" t="s">
        <v>27</v>
      </c>
      <c r="I328" t="s">
        <v>24</v>
      </c>
      <c r="J328" t="s">
        <v>20</v>
      </c>
      <c r="L328" s="4" t="s">
        <v>106</v>
      </c>
      <c r="Q328" s="10" t="str">
        <f>"S"&amp;_xlfn.ISOWEEKNUM(Semaine_1[[#This Row],[Date]])</f>
        <v>S30</v>
      </c>
      <c r="R328" s="10" t="str">
        <f>TEXT(Semaine_1[[#This Row],[Date]],"MMMM")</f>
        <v>juillet</v>
      </c>
    </row>
    <row r="329" spans="1:18" ht="28.5" x14ac:dyDescent="0.45">
      <c r="A329" s="1">
        <v>45862</v>
      </c>
      <c r="B329" t="s">
        <v>35</v>
      </c>
      <c r="C329" t="s">
        <v>36</v>
      </c>
      <c r="D329" t="s">
        <v>251</v>
      </c>
      <c r="E329" t="s">
        <v>595</v>
      </c>
      <c r="F329">
        <v>777236558</v>
      </c>
      <c r="G329" t="s">
        <v>18</v>
      </c>
      <c r="I329" t="s">
        <v>19</v>
      </c>
      <c r="J329" t="s">
        <v>20</v>
      </c>
      <c r="L329" s="4" t="s">
        <v>2026</v>
      </c>
      <c r="Q329" s="10" t="str">
        <f>"S"&amp;_xlfn.ISOWEEKNUM(Semaine_1[[#This Row],[Date]])</f>
        <v>S30</v>
      </c>
      <c r="R329" s="10" t="str">
        <f>TEXT(Semaine_1[[#This Row],[Date]],"MMMM")</f>
        <v>juillet</v>
      </c>
    </row>
    <row r="330" spans="1:18" x14ac:dyDescent="0.45">
      <c r="A330" s="1">
        <v>45862</v>
      </c>
      <c r="B330" t="s">
        <v>35</v>
      </c>
      <c r="C330" t="s">
        <v>36</v>
      </c>
      <c r="D330" t="s">
        <v>251</v>
      </c>
      <c r="E330" t="s">
        <v>56</v>
      </c>
      <c r="F330">
        <v>778976507</v>
      </c>
      <c r="G330" t="s">
        <v>27</v>
      </c>
      <c r="I330" t="s">
        <v>19</v>
      </c>
      <c r="J330" t="s">
        <v>37</v>
      </c>
      <c r="L330" s="4" t="s">
        <v>2027</v>
      </c>
      <c r="M330" t="s">
        <v>34</v>
      </c>
      <c r="N330">
        <v>100</v>
      </c>
      <c r="O330" s="5">
        <v>26000</v>
      </c>
      <c r="P330" s="5">
        <v>2600000</v>
      </c>
      <c r="Q330" s="10" t="str">
        <f>"S"&amp;_xlfn.ISOWEEKNUM(Semaine_1[[#This Row],[Date]])</f>
        <v>S30</v>
      </c>
      <c r="R330" s="10" t="str">
        <f>TEXT(Semaine_1[[#This Row],[Date]],"MMMM")</f>
        <v>juillet</v>
      </c>
    </row>
    <row r="331" spans="1:18" x14ac:dyDescent="0.45">
      <c r="A331" s="1">
        <v>45862</v>
      </c>
      <c r="B331" t="s">
        <v>35</v>
      </c>
      <c r="C331" t="s">
        <v>36</v>
      </c>
      <c r="D331" t="s">
        <v>251</v>
      </c>
      <c r="E331" t="s">
        <v>2028</v>
      </c>
      <c r="F331">
        <v>766657313</v>
      </c>
      <c r="G331" t="s">
        <v>27</v>
      </c>
      <c r="I331" t="s">
        <v>24</v>
      </c>
      <c r="J331" t="s">
        <v>37</v>
      </c>
      <c r="L331" s="4" t="s">
        <v>39</v>
      </c>
      <c r="M331" t="s">
        <v>34</v>
      </c>
      <c r="N331">
        <v>25</v>
      </c>
      <c r="O331" s="5">
        <v>26000</v>
      </c>
      <c r="P331" s="5">
        <v>650000</v>
      </c>
      <c r="Q331" s="10" t="str">
        <f>"S"&amp;_xlfn.ISOWEEKNUM(Semaine_1[[#This Row],[Date]])</f>
        <v>S30</v>
      </c>
      <c r="R331" s="10" t="str">
        <f>TEXT(Semaine_1[[#This Row],[Date]],"MMMM")</f>
        <v>juillet</v>
      </c>
    </row>
    <row r="332" spans="1:18" x14ac:dyDescent="0.45">
      <c r="A332" s="1">
        <v>45862</v>
      </c>
      <c r="B332" t="s">
        <v>35</v>
      </c>
      <c r="C332" t="s">
        <v>36</v>
      </c>
      <c r="D332" t="s">
        <v>251</v>
      </c>
      <c r="E332" t="s">
        <v>606</v>
      </c>
      <c r="F332">
        <v>776994558</v>
      </c>
      <c r="G332" t="s">
        <v>18</v>
      </c>
      <c r="I332" t="s">
        <v>19</v>
      </c>
      <c r="J332" t="s">
        <v>20</v>
      </c>
      <c r="L332" s="4" t="s">
        <v>2029</v>
      </c>
      <c r="Q332" s="10" t="str">
        <f>"S"&amp;_xlfn.ISOWEEKNUM(Semaine_1[[#This Row],[Date]])</f>
        <v>S30</v>
      </c>
      <c r="R332" s="10" t="str">
        <f>TEXT(Semaine_1[[#This Row],[Date]],"MMMM")</f>
        <v>juillet</v>
      </c>
    </row>
    <row r="333" spans="1:18" ht="28.5" x14ac:dyDescent="0.45">
      <c r="A333" s="1">
        <v>45862</v>
      </c>
      <c r="B333" t="s">
        <v>35</v>
      </c>
      <c r="C333" t="s">
        <v>36</v>
      </c>
      <c r="D333" t="s">
        <v>251</v>
      </c>
      <c r="E333" t="s">
        <v>2030</v>
      </c>
      <c r="F333">
        <v>775060715</v>
      </c>
      <c r="G333" t="s">
        <v>18</v>
      </c>
      <c r="I333" t="s">
        <v>19</v>
      </c>
      <c r="J333" t="s">
        <v>20</v>
      </c>
      <c r="L333" s="4" t="s">
        <v>2031</v>
      </c>
      <c r="Q333" s="10" t="str">
        <f>"S"&amp;_xlfn.ISOWEEKNUM(Semaine_1[[#This Row],[Date]])</f>
        <v>S30</v>
      </c>
      <c r="R333" s="10" t="str">
        <f>TEXT(Semaine_1[[#This Row],[Date]],"MMMM")</f>
        <v>juillet</v>
      </c>
    </row>
    <row r="334" spans="1:18" ht="28.5" x14ac:dyDescent="0.45">
      <c r="A334" s="1">
        <v>45862</v>
      </c>
      <c r="B334" t="s">
        <v>42</v>
      </c>
      <c r="C334" t="s">
        <v>794</v>
      </c>
      <c r="D334" t="s">
        <v>808</v>
      </c>
      <c r="E334" t="s">
        <v>1780</v>
      </c>
      <c r="F334">
        <v>783758073</v>
      </c>
      <c r="G334" t="s">
        <v>27</v>
      </c>
      <c r="I334" t="s">
        <v>24</v>
      </c>
      <c r="J334" t="s">
        <v>28</v>
      </c>
      <c r="K334" t="s">
        <v>114</v>
      </c>
      <c r="L334" s="4" t="s">
        <v>2032</v>
      </c>
      <c r="M334" t="s">
        <v>43</v>
      </c>
      <c r="N334">
        <v>25</v>
      </c>
      <c r="O334" s="5">
        <v>19500</v>
      </c>
      <c r="P334" s="5">
        <v>487500</v>
      </c>
      <c r="Q334" s="10" t="str">
        <f>"S"&amp;_xlfn.ISOWEEKNUM(Semaine_1[[#This Row],[Date]])</f>
        <v>S30</v>
      </c>
      <c r="R334" s="10" t="str">
        <f>TEXT(Semaine_1[[#This Row],[Date]],"MMMM")</f>
        <v>juillet</v>
      </c>
    </row>
    <row r="335" spans="1:18" ht="28.5" x14ac:dyDescent="0.45">
      <c r="A335" s="1">
        <v>45862</v>
      </c>
      <c r="B335" t="s">
        <v>42</v>
      </c>
      <c r="C335" t="s">
        <v>794</v>
      </c>
      <c r="D335" t="s">
        <v>808</v>
      </c>
      <c r="E335" t="s">
        <v>1780</v>
      </c>
      <c r="F335">
        <v>783758073</v>
      </c>
      <c r="G335" t="s">
        <v>27</v>
      </c>
      <c r="I335" t="s">
        <v>24</v>
      </c>
      <c r="J335" t="s">
        <v>28</v>
      </c>
      <c r="K335" t="s">
        <v>114</v>
      </c>
      <c r="L335" s="4" t="s">
        <v>2032</v>
      </c>
      <c r="M335" t="s">
        <v>32</v>
      </c>
      <c r="N335">
        <v>25</v>
      </c>
      <c r="O335" s="5">
        <v>31000</v>
      </c>
      <c r="P335" s="5">
        <v>775000</v>
      </c>
      <c r="Q335" s="10" t="str">
        <f>"S"&amp;_xlfn.ISOWEEKNUM(Semaine_1[[#This Row],[Date]])</f>
        <v>S30</v>
      </c>
      <c r="R335" s="10" t="str">
        <f>TEXT(Semaine_1[[#This Row],[Date]],"MMMM")</f>
        <v>juillet</v>
      </c>
    </row>
    <row r="336" spans="1:18" ht="28.5" x14ac:dyDescent="0.45">
      <c r="A336" s="1">
        <v>45862</v>
      </c>
      <c r="B336" t="s">
        <v>42</v>
      </c>
      <c r="C336" t="s">
        <v>794</v>
      </c>
      <c r="D336" t="s">
        <v>808</v>
      </c>
      <c r="E336" t="s">
        <v>2033</v>
      </c>
      <c r="F336">
        <v>774289051</v>
      </c>
      <c r="G336" t="s">
        <v>27</v>
      </c>
      <c r="I336" t="s">
        <v>24</v>
      </c>
      <c r="J336" t="s">
        <v>20</v>
      </c>
      <c r="L336" s="4" t="s">
        <v>2034</v>
      </c>
      <c r="Q336" s="10" t="str">
        <f>"S"&amp;_xlfn.ISOWEEKNUM(Semaine_1[[#This Row],[Date]])</f>
        <v>S30</v>
      </c>
      <c r="R336" s="10" t="str">
        <f>TEXT(Semaine_1[[#This Row],[Date]],"MMMM")</f>
        <v>juillet</v>
      </c>
    </row>
    <row r="337" spans="1:18" ht="28.5" x14ac:dyDescent="0.45">
      <c r="A337" s="1">
        <v>45862</v>
      </c>
      <c r="B337" t="s">
        <v>42</v>
      </c>
      <c r="C337" t="s">
        <v>794</v>
      </c>
      <c r="D337" t="s">
        <v>808</v>
      </c>
      <c r="E337" t="s">
        <v>611</v>
      </c>
      <c r="F337">
        <v>774993694</v>
      </c>
      <c r="G337" t="s">
        <v>27</v>
      </c>
      <c r="I337" t="s">
        <v>24</v>
      </c>
      <c r="J337" t="s">
        <v>20</v>
      </c>
      <c r="L337" s="4" t="s">
        <v>2035</v>
      </c>
      <c r="Q337" s="10" t="str">
        <f>"S"&amp;_xlfn.ISOWEEKNUM(Semaine_1[[#This Row],[Date]])</f>
        <v>S30</v>
      </c>
      <c r="R337" s="10" t="str">
        <f>TEXT(Semaine_1[[#This Row],[Date]],"MMMM")</f>
        <v>juillet</v>
      </c>
    </row>
    <row r="338" spans="1:18" x14ac:dyDescent="0.45">
      <c r="A338" s="1">
        <v>45862</v>
      </c>
      <c r="B338" t="s">
        <v>42</v>
      </c>
      <c r="C338" t="s">
        <v>794</v>
      </c>
      <c r="D338" t="s">
        <v>808</v>
      </c>
      <c r="E338" t="s">
        <v>2036</v>
      </c>
      <c r="F338">
        <v>775793242</v>
      </c>
      <c r="G338" t="s">
        <v>27</v>
      </c>
      <c r="I338" t="s">
        <v>24</v>
      </c>
      <c r="J338" t="s">
        <v>20</v>
      </c>
      <c r="L338" s="4" t="s">
        <v>2037</v>
      </c>
      <c r="Q338" s="10" t="str">
        <f>"S"&amp;_xlfn.ISOWEEKNUM(Semaine_1[[#This Row],[Date]])</f>
        <v>S30</v>
      </c>
      <c r="R338" s="10" t="str">
        <f>TEXT(Semaine_1[[#This Row],[Date]],"MMMM")</f>
        <v>juillet</v>
      </c>
    </row>
    <row r="339" spans="1:18" ht="28.5" x14ac:dyDescent="0.45">
      <c r="A339" s="1">
        <v>45862</v>
      </c>
      <c r="B339" t="s">
        <v>42</v>
      </c>
      <c r="C339" t="s">
        <v>794</v>
      </c>
      <c r="D339" t="s">
        <v>808</v>
      </c>
      <c r="E339" t="s">
        <v>812</v>
      </c>
      <c r="F339">
        <v>774415358</v>
      </c>
      <c r="G339" t="s">
        <v>27</v>
      </c>
      <c r="I339" t="s">
        <v>24</v>
      </c>
      <c r="J339" t="s">
        <v>20</v>
      </c>
      <c r="L339" s="4" t="s">
        <v>2038</v>
      </c>
      <c r="Q339" s="10" t="str">
        <f>"S"&amp;_xlfn.ISOWEEKNUM(Semaine_1[[#This Row],[Date]])</f>
        <v>S30</v>
      </c>
      <c r="R339" s="10" t="str">
        <f>TEXT(Semaine_1[[#This Row],[Date]],"MMMM")</f>
        <v>juillet</v>
      </c>
    </row>
    <row r="340" spans="1:18" x14ac:dyDescent="0.45">
      <c r="A340" s="1">
        <v>45862</v>
      </c>
      <c r="B340" t="s">
        <v>42</v>
      </c>
      <c r="C340" t="s">
        <v>794</v>
      </c>
      <c r="D340" t="s">
        <v>808</v>
      </c>
      <c r="E340" t="s">
        <v>1046</v>
      </c>
      <c r="F340">
        <v>773752191</v>
      </c>
      <c r="G340" t="s">
        <v>18</v>
      </c>
      <c r="I340" t="s">
        <v>19</v>
      </c>
      <c r="J340" t="s">
        <v>20</v>
      </c>
      <c r="L340" s="4" t="s">
        <v>2039</v>
      </c>
      <c r="Q340" s="10" t="str">
        <f>"S"&amp;_xlfn.ISOWEEKNUM(Semaine_1[[#This Row],[Date]])</f>
        <v>S30</v>
      </c>
      <c r="R340" s="10" t="str">
        <f>TEXT(Semaine_1[[#This Row],[Date]],"MMMM")</f>
        <v>juillet</v>
      </c>
    </row>
    <row r="341" spans="1:18" ht="28.5" x14ac:dyDescent="0.45">
      <c r="A341" s="1">
        <v>45862</v>
      </c>
      <c r="B341" t="s">
        <v>42</v>
      </c>
      <c r="C341" t="s">
        <v>794</v>
      </c>
      <c r="D341" t="s">
        <v>808</v>
      </c>
      <c r="E341" t="s">
        <v>115</v>
      </c>
      <c r="F341">
        <v>775669353</v>
      </c>
      <c r="G341" t="s">
        <v>18</v>
      </c>
      <c r="I341" t="s">
        <v>19</v>
      </c>
      <c r="J341" t="s">
        <v>20</v>
      </c>
      <c r="L341" s="4" t="s">
        <v>2040</v>
      </c>
      <c r="Q341" s="10" t="str">
        <f>"S"&amp;_xlfn.ISOWEEKNUM(Semaine_1[[#This Row],[Date]])</f>
        <v>S30</v>
      </c>
      <c r="R341" s="10" t="str">
        <f>TEXT(Semaine_1[[#This Row],[Date]],"MMMM")</f>
        <v>juillet</v>
      </c>
    </row>
    <row r="342" spans="1:18" ht="28.5" x14ac:dyDescent="0.45">
      <c r="A342" s="1">
        <v>45862</v>
      </c>
      <c r="B342" t="s">
        <v>42</v>
      </c>
      <c r="C342" t="s">
        <v>794</v>
      </c>
      <c r="D342" t="s">
        <v>808</v>
      </c>
      <c r="E342" t="s">
        <v>1048</v>
      </c>
      <c r="F342">
        <v>786543737</v>
      </c>
      <c r="G342" t="s">
        <v>23</v>
      </c>
      <c r="I342" t="s">
        <v>19</v>
      </c>
      <c r="J342" t="s">
        <v>20</v>
      </c>
      <c r="L342" s="4" t="s">
        <v>2041</v>
      </c>
      <c r="Q342" s="10" t="str">
        <f>"S"&amp;_xlfn.ISOWEEKNUM(Semaine_1[[#This Row],[Date]])</f>
        <v>S30</v>
      </c>
      <c r="R342" s="10" t="str">
        <f>TEXT(Semaine_1[[#This Row],[Date]],"MMMM")</f>
        <v>juillet</v>
      </c>
    </row>
    <row r="343" spans="1:18" ht="42.75" x14ac:dyDescent="0.45">
      <c r="A343" s="1">
        <v>45862</v>
      </c>
      <c r="B343" t="s">
        <v>42</v>
      </c>
      <c r="C343" t="s">
        <v>794</v>
      </c>
      <c r="D343" t="s">
        <v>808</v>
      </c>
      <c r="E343" t="s">
        <v>1786</v>
      </c>
      <c r="F343">
        <v>772773318</v>
      </c>
      <c r="G343" t="s">
        <v>23</v>
      </c>
      <c r="I343" t="s">
        <v>24</v>
      </c>
      <c r="J343" t="s">
        <v>20</v>
      </c>
      <c r="L343" s="4" t="s">
        <v>2042</v>
      </c>
      <c r="Q343" s="10" t="str">
        <f>"S"&amp;_xlfn.ISOWEEKNUM(Semaine_1[[#This Row],[Date]])</f>
        <v>S30</v>
      </c>
      <c r="R343" s="10" t="str">
        <f>TEXT(Semaine_1[[#This Row],[Date]],"MMMM")</f>
        <v>juillet</v>
      </c>
    </row>
    <row r="344" spans="1:18" x14ac:dyDescent="0.45">
      <c r="A344" s="1">
        <v>45862</v>
      </c>
      <c r="B344" t="s">
        <v>30</v>
      </c>
      <c r="C344" t="s">
        <v>31</v>
      </c>
      <c r="D344" t="s">
        <v>166</v>
      </c>
      <c r="E344" t="s">
        <v>2043</v>
      </c>
      <c r="F344">
        <v>776108351</v>
      </c>
      <c r="G344" t="s">
        <v>18</v>
      </c>
      <c r="I344" t="s">
        <v>24</v>
      </c>
      <c r="J344" t="s">
        <v>20</v>
      </c>
      <c r="L344" s="4" t="s">
        <v>2044</v>
      </c>
      <c r="Q344" s="10" t="str">
        <f>"S"&amp;_xlfn.ISOWEEKNUM(Semaine_1[[#This Row],[Date]])</f>
        <v>S30</v>
      </c>
      <c r="R344" s="10" t="str">
        <f>TEXT(Semaine_1[[#This Row],[Date]],"MMMM")</f>
        <v>juillet</v>
      </c>
    </row>
    <row r="345" spans="1:18" ht="71.25" x14ac:dyDescent="0.45">
      <c r="A345" s="1">
        <v>45862</v>
      </c>
      <c r="B345" t="s">
        <v>30</v>
      </c>
      <c r="C345" t="s">
        <v>31</v>
      </c>
      <c r="D345" t="s">
        <v>166</v>
      </c>
      <c r="E345" t="s">
        <v>2045</v>
      </c>
      <c r="F345">
        <v>776156373</v>
      </c>
      <c r="G345" t="s">
        <v>18</v>
      </c>
      <c r="I345" t="s">
        <v>24</v>
      </c>
      <c r="J345" t="s">
        <v>20</v>
      </c>
      <c r="L345" s="4" t="s">
        <v>2046</v>
      </c>
      <c r="Q345" s="10" t="str">
        <f>"S"&amp;_xlfn.ISOWEEKNUM(Semaine_1[[#This Row],[Date]])</f>
        <v>S30</v>
      </c>
      <c r="R345" s="10" t="str">
        <f>TEXT(Semaine_1[[#This Row],[Date]],"MMMM")</f>
        <v>juillet</v>
      </c>
    </row>
    <row r="346" spans="1:18" ht="57" x14ac:dyDescent="0.45">
      <c r="A346" s="1">
        <v>45862</v>
      </c>
      <c r="B346" t="s">
        <v>30</v>
      </c>
      <c r="C346" t="s">
        <v>31</v>
      </c>
      <c r="D346" t="s">
        <v>166</v>
      </c>
      <c r="E346" t="s">
        <v>2047</v>
      </c>
      <c r="F346">
        <v>785158696</v>
      </c>
      <c r="G346" t="s">
        <v>18</v>
      </c>
      <c r="I346" t="s">
        <v>19</v>
      </c>
      <c r="J346" t="s">
        <v>20</v>
      </c>
      <c r="L346" s="4" t="s">
        <v>2048</v>
      </c>
      <c r="Q346" s="10" t="str">
        <f>"S"&amp;_xlfn.ISOWEEKNUM(Semaine_1[[#This Row],[Date]])</f>
        <v>S30</v>
      </c>
      <c r="R346" s="10" t="str">
        <f>TEXT(Semaine_1[[#This Row],[Date]],"MMMM")</f>
        <v>juillet</v>
      </c>
    </row>
    <row r="347" spans="1:18" ht="71.25" x14ac:dyDescent="0.45">
      <c r="A347" s="1">
        <v>45862</v>
      </c>
      <c r="B347" t="s">
        <v>30</v>
      </c>
      <c r="C347" t="s">
        <v>31</v>
      </c>
      <c r="D347" t="s">
        <v>166</v>
      </c>
      <c r="E347" t="s">
        <v>2049</v>
      </c>
      <c r="F347">
        <v>781164945</v>
      </c>
      <c r="G347" t="s">
        <v>18</v>
      </c>
      <c r="I347" t="s">
        <v>19</v>
      </c>
      <c r="J347" t="s">
        <v>20</v>
      </c>
      <c r="L347" s="4" t="s">
        <v>2050</v>
      </c>
      <c r="Q347" s="10" t="str">
        <f>"S"&amp;_xlfn.ISOWEEKNUM(Semaine_1[[#This Row],[Date]])</f>
        <v>S30</v>
      </c>
      <c r="R347" s="10" t="str">
        <f>TEXT(Semaine_1[[#This Row],[Date]],"MMMM")</f>
        <v>juillet</v>
      </c>
    </row>
    <row r="348" spans="1:18" ht="42.75" x14ac:dyDescent="0.45">
      <c r="A348" s="1">
        <v>45862</v>
      </c>
      <c r="B348" t="s">
        <v>30</v>
      </c>
      <c r="C348" t="s">
        <v>31</v>
      </c>
      <c r="D348" t="s">
        <v>166</v>
      </c>
      <c r="E348" t="s">
        <v>2051</v>
      </c>
      <c r="F348">
        <v>774004542</v>
      </c>
      <c r="G348" t="s">
        <v>18</v>
      </c>
      <c r="I348" t="s">
        <v>19</v>
      </c>
      <c r="J348" t="s">
        <v>20</v>
      </c>
      <c r="L348" s="4" t="s">
        <v>2052</v>
      </c>
      <c r="Q348" s="10" t="str">
        <f>"S"&amp;_xlfn.ISOWEEKNUM(Semaine_1[[#This Row],[Date]])</f>
        <v>S30</v>
      </c>
      <c r="R348" s="10" t="str">
        <f>TEXT(Semaine_1[[#This Row],[Date]],"MMMM")</f>
        <v>juillet</v>
      </c>
    </row>
    <row r="349" spans="1:18" ht="42.75" x14ac:dyDescent="0.45">
      <c r="A349" s="1">
        <v>45862</v>
      </c>
      <c r="B349" t="s">
        <v>30</v>
      </c>
      <c r="C349" t="s">
        <v>31</v>
      </c>
      <c r="D349" t="s">
        <v>166</v>
      </c>
      <c r="E349" t="s">
        <v>2053</v>
      </c>
      <c r="F349">
        <v>778056161</v>
      </c>
      <c r="G349" t="s">
        <v>27</v>
      </c>
      <c r="I349" t="s">
        <v>24</v>
      </c>
      <c r="J349" t="s">
        <v>20</v>
      </c>
      <c r="L349" s="4" t="s">
        <v>2054</v>
      </c>
      <c r="Q349" s="10" t="str">
        <f>"S"&amp;_xlfn.ISOWEEKNUM(Semaine_1[[#This Row],[Date]])</f>
        <v>S30</v>
      </c>
      <c r="R349" s="10" t="str">
        <f>TEXT(Semaine_1[[#This Row],[Date]],"MMMM")</f>
        <v>juillet</v>
      </c>
    </row>
    <row r="350" spans="1:18" ht="28.5" x14ac:dyDescent="0.45">
      <c r="A350" s="1">
        <v>45862</v>
      </c>
      <c r="B350" t="s">
        <v>30</v>
      </c>
      <c r="C350" t="s">
        <v>31</v>
      </c>
      <c r="D350" t="s">
        <v>166</v>
      </c>
      <c r="E350" t="s">
        <v>2055</v>
      </c>
      <c r="F350">
        <v>764631568</v>
      </c>
      <c r="G350" t="s">
        <v>18</v>
      </c>
      <c r="I350" t="s">
        <v>19</v>
      </c>
      <c r="J350" t="s">
        <v>20</v>
      </c>
      <c r="L350" s="4" t="s">
        <v>2056</v>
      </c>
      <c r="Q350" s="10" t="str">
        <f>"S"&amp;_xlfn.ISOWEEKNUM(Semaine_1[[#This Row],[Date]])</f>
        <v>S30</v>
      </c>
      <c r="R350" s="10" t="str">
        <f>TEXT(Semaine_1[[#This Row],[Date]],"MMMM")</f>
        <v>juillet</v>
      </c>
    </row>
    <row r="351" spans="1:18" ht="28.5" x14ac:dyDescent="0.45">
      <c r="A351" s="1">
        <v>45862</v>
      </c>
      <c r="B351" t="s">
        <v>30</v>
      </c>
      <c r="C351" t="s">
        <v>31</v>
      </c>
      <c r="D351" t="s">
        <v>166</v>
      </c>
      <c r="E351" t="s">
        <v>2057</v>
      </c>
      <c r="F351">
        <v>775513483</v>
      </c>
      <c r="G351" t="s">
        <v>18</v>
      </c>
      <c r="I351" t="s">
        <v>19</v>
      </c>
      <c r="J351" t="s">
        <v>20</v>
      </c>
      <c r="L351" s="4" t="s">
        <v>2058</v>
      </c>
      <c r="Q351" s="10" t="str">
        <f>"S"&amp;_xlfn.ISOWEEKNUM(Semaine_1[[#This Row],[Date]])</f>
        <v>S30</v>
      </c>
      <c r="R351" s="10" t="str">
        <f>TEXT(Semaine_1[[#This Row],[Date]],"MMMM")</f>
        <v>juillet</v>
      </c>
    </row>
    <row r="352" spans="1:18" ht="28.5" x14ac:dyDescent="0.45">
      <c r="A352" s="1">
        <v>45862</v>
      </c>
      <c r="B352" t="s">
        <v>30</v>
      </c>
      <c r="C352" t="s">
        <v>31</v>
      </c>
      <c r="D352" t="s">
        <v>166</v>
      </c>
      <c r="E352" t="s">
        <v>2059</v>
      </c>
      <c r="F352">
        <v>778368284</v>
      </c>
      <c r="G352" t="s">
        <v>18</v>
      </c>
      <c r="I352" t="s">
        <v>19</v>
      </c>
      <c r="J352" t="s">
        <v>20</v>
      </c>
      <c r="L352" s="4" t="s">
        <v>2060</v>
      </c>
      <c r="Q352" s="10" t="str">
        <f>"S"&amp;_xlfn.ISOWEEKNUM(Semaine_1[[#This Row],[Date]])</f>
        <v>S30</v>
      </c>
      <c r="R352" s="10" t="str">
        <f>TEXT(Semaine_1[[#This Row],[Date]],"MMMM")</f>
        <v>juillet</v>
      </c>
    </row>
    <row r="353" spans="1:18" ht="28.5" x14ac:dyDescent="0.45">
      <c r="A353" s="1">
        <v>45862</v>
      </c>
      <c r="B353" t="s">
        <v>30</v>
      </c>
      <c r="C353" t="s">
        <v>31</v>
      </c>
      <c r="D353" t="s">
        <v>166</v>
      </c>
      <c r="E353" t="s">
        <v>2061</v>
      </c>
      <c r="F353">
        <v>338729194</v>
      </c>
      <c r="G353" t="s">
        <v>18</v>
      </c>
      <c r="I353" t="s">
        <v>19</v>
      </c>
      <c r="J353" t="s">
        <v>20</v>
      </c>
      <c r="L353" s="4" t="s">
        <v>2062</v>
      </c>
      <c r="Q353" s="10" t="str">
        <f>"S"&amp;_xlfn.ISOWEEKNUM(Semaine_1[[#This Row],[Date]])</f>
        <v>S30</v>
      </c>
      <c r="R353" s="10" t="str">
        <f>TEXT(Semaine_1[[#This Row],[Date]],"MMMM")</f>
        <v>juillet</v>
      </c>
    </row>
    <row r="354" spans="1:18" ht="28.5" x14ac:dyDescent="0.45">
      <c r="A354" s="1">
        <v>45862</v>
      </c>
      <c r="B354" t="s">
        <v>30</v>
      </c>
      <c r="C354" t="s">
        <v>31</v>
      </c>
      <c r="D354" t="s">
        <v>166</v>
      </c>
      <c r="E354" t="s">
        <v>2063</v>
      </c>
      <c r="F354">
        <v>773633030</v>
      </c>
      <c r="G354" t="s">
        <v>27</v>
      </c>
      <c r="I354" t="s">
        <v>19</v>
      </c>
      <c r="J354" t="s">
        <v>20</v>
      </c>
      <c r="L354" s="4" t="s">
        <v>2064</v>
      </c>
      <c r="Q354" s="10" t="str">
        <f>"S"&amp;_xlfn.ISOWEEKNUM(Semaine_1[[#This Row],[Date]])</f>
        <v>S30</v>
      </c>
      <c r="R354" s="10" t="str">
        <f>TEXT(Semaine_1[[#This Row],[Date]],"MMMM")</f>
        <v>juillet</v>
      </c>
    </row>
    <row r="355" spans="1:18" x14ac:dyDescent="0.45">
      <c r="A355" s="1">
        <v>45862</v>
      </c>
      <c r="B355" t="s">
        <v>35</v>
      </c>
      <c r="C355" t="s">
        <v>36</v>
      </c>
      <c r="D355" t="s">
        <v>768</v>
      </c>
      <c r="E355" t="s">
        <v>344</v>
      </c>
      <c r="F355">
        <v>776294949</v>
      </c>
      <c r="G355" t="s">
        <v>27</v>
      </c>
      <c r="I355" t="s">
        <v>24</v>
      </c>
      <c r="J355" t="s">
        <v>28</v>
      </c>
      <c r="K355" t="s">
        <v>114</v>
      </c>
      <c r="L355" s="4" t="s">
        <v>2065</v>
      </c>
      <c r="M355" t="s">
        <v>32</v>
      </c>
      <c r="N355">
        <v>25</v>
      </c>
      <c r="O355" s="5">
        <v>31000</v>
      </c>
      <c r="P355" s="5">
        <v>775000</v>
      </c>
      <c r="Q355" s="10" t="str">
        <f>"S"&amp;_xlfn.ISOWEEKNUM(Semaine_1[[#This Row],[Date]])</f>
        <v>S30</v>
      </c>
      <c r="R355" s="10" t="str">
        <f>TEXT(Semaine_1[[#This Row],[Date]],"MMMM")</f>
        <v>juillet</v>
      </c>
    </row>
    <row r="356" spans="1:18" ht="28.5" x14ac:dyDescent="0.45">
      <c r="A356" s="1">
        <v>45862</v>
      </c>
      <c r="B356" t="s">
        <v>42</v>
      </c>
      <c r="C356" t="s">
        <v>794</v>
      </c>
      <c r="D356" t="s">
        <v>868</v>
      </c>
      <c r="E356" t="s">
        <v>2066</v>
      </c>
      <c r="F356">
        <v>770217868</v>
      </c>
      <c r="G356" t="s">
        <v>27</v>
      </c>
      <c r="I356" t="s">
        <v>24</v>
      </c>
      <c r="J356" t="s">
        <v>28</v>
      </c>
      <c r="K356" t="s">
        <v>114</v>
      </c>
      <c r="L356" s="4" t="s">
        <v>2067</v>
      </c>
      <c r="M356" t="s">
        <v>29</v>
      </c>
      <c r="N356">
        <v>25</v>
      </c>
      <c r="O356" s="5">
        <v>9750</v>
      </c>
      <c r="P356" s="5">
        <v>243750</v>
      </c>
      <c r="Q356" s="10" t="str">
        <f>"S"&amp;_xlfn.ISOWEEKNUM(Semaine_1[[#This Row],[Date]])</f>
        <v>S30</v>
      </c>
      <c r="R356" s="10" t="str">
        <f>TEXT(Semaine_1[[#This Row],[Date]],"MMMM")</f>
        <v>juillet</v>
      </c>
    </row>
    <row r="357" spans="1:18" x14ac:dyDescent="0.45">
      <c r="A357" s="1">
        <v>45861</v>
      </c>
      <c r="B357" t="s">
        <v>40</v>
      </c>
      <c r="C357" t="s">
        <v>41</v>
      </c>
      <c r="D357" t="s">
        <v>135</v>
      </c>
      <c r="E357" t="s">
        <v>2068</v>
      </c>
      <c r="F357">
        <v>775724732</v>
      </c>
      <c r="G357" t="s">
        <v>27</v>
      </c>
      <c r="I357" t="s">
        <v>24</v>
      </c>
      <c r="J357" t="s">
        <v>20</v>
      </c>
      <c r="L357" s="4" t="s">
        <v>2069</v>
      </c>
      <c r="Q357" s="10" t="str">
        <f>"S"&amp;_xlfn.ISOWEEKNUM(Semaine_1[[#This Row],[Date]])</f>
        <v>S30</v>
      </c>
      <c r="R357" s="10" t="str">
        <f>TEXT(Semaine_1[[#This Row],[Date]],"MMMM")</f>
        <v>juillet</v>
      </c>
    </row>
    <row r="358" spans="1:18" x14ac:dyDescent="0.45">
      <c r="A358" s="1">
        <v>45861</v>
      </c>
      <c r="B358" t="s">
        <v>40</v>
      </c>
      <c r="C358" t="s">
        <v>41</v>
      </c>
      <c r="D358" t="s">
        <v>135</v>
      </c>
      <c r="E358" t="s">
        <v>176</v>
      </c>
      <c r="F358">
        <v>774580822</v>
      </c>
      <c r="G358" t="s">
        <v>27</v>
      </c>
      <c r="I358" t="s">
        <v>24</v>
      </c>
      <c r="J358" t="s">
        <v>20</v>
      </c>
      <c r="L358" s="4" t="s">
        <v>2070</v>
      </c>
      <c r="Q358" s="10" t="str">
        <f>"S"&amp;_xlfn.ISOWEEKNUM(Semaine_1[[#This Row],[Date]])</f>
        <v>S30</v>
      </c>
      <c r="R358" s="10" t="str">
        <f>TEXT(Semaine_1[[#This Row],[Date]],"MMMM")</f>
        <v>juillet</v>
      </c>
    </row>
    <row r="359" spans="1:18" x14ac:dyDescent="0.45">
      <c r="A359" s="1">
        <v>45861</v>
      </c>
      <c r="B359" t="s">
        <v>40</v>
      </c>
      <c r="C359" t="s">
        <v>41</v>
      </c>
      <c r="D359" t="s">
        <v>135</v>
      </c>
      <c r="E359" t="s">
        <v>2071</v>
      </c>
      <c r="F359">
        <v>774230518</v>
      </c>
      <c r="G359" t="s">
        <v>18</v>
      </c>
      <c r="I359" t="s">
        <v>24</v>
      </c>
      <c r="J359" t="s">
        <v>20</v>
      </c>
      <c r="L359" s="4" t="s">
        <v>2072</v>
      </c>
      <c r="Q359" s="10" t="str">
        <f>"S"&amp;_xlfn.ISOWEEKNUM(Semaine_1[[#This Row],[Date]])</f>
        <v>S30</v>
      </c>
      <c r="R359" s="10" t="str">
        <f>TEXT(Semaine_1[[#This Row],[Date]],"MMMM")</f>
        <v>juillet</v>
      </c>
    </row>
    <row r="360" spans="1:18" ht="28.5" x14ac:dyDescent="0.45">
      <c r="A360" s="1">
        <v>45861</v>
      </c>
      <c r="B360" t="s">
        <v>40</v>
      </c>
      <c r="C360" t="s">
        <v>41</v>
      </c>
      <c r="D360" t="s">
        <v>135</v>
      </c>
      <c r="E360" t="s">
        <v>2073</v>
      </c>
      <c r="F360">
        <v>707523461</v>
      </c>
      <c r="G360" t="s">
        <v>27</v>
      </c>
      <c r="I360" t="s">
        <v>24</v>
      </c>
      <c r="J360" t="s">
        <v>20</v>
      </c>
      <c r="L360" s="4" t="s">
        <v>2074</v>
      </c>
      <c r="Q360" s="10" t="str">
        <f>"S"&amp;_xlfn.ISOWEEKNUM(Semaine_1[[#This Row],[Date]])</f>
        <v>S30</v>
      </c>
      <c r="R360" s="10" t="str">
        <f>TEXT(Semaine_1[[#This Row],[Date]],"MMMM")</f>
        <v>juillet</v>
      </c>
    </row>
    <row r="361" spans="1:18" x14ac:dyDescent="0.45">
      <c r="A361" s="1">
        <v>45861</v>
      </c>
      <c r="B361" t="s">
        <v>40</v>
      </c>
      <c r="C361" t="s">
        <v>41</v>
      </c>
      <c r="D361" t="s">
        <v>55</v>
      </c>
      <c r="E361" t="s">
        <v>2075</v>
      </c>
      <c r="F361">
        <v>788260947</v>
      </c>
      <c r="G361" t="s">
        <v>18</v>
      </c>
      <c r="I361" t="s">
        <v>24</v>
      </c>
      <c r="J361" t="s">
        <v>28</v>
      </c>
      <c r="K361" t="s">
        <v>114</v>
      </c>
      <c r="L361" s="4" t="s">
        <v>2076</v>
      </c>
      <c r="M361" t="s">
        <v>43</v>
      </c>
      <c r="N361">
        <v>1</v>
      </c>
      <c r="O361" s="5">
        <v>19500</v>
      </c>
      <c r="P361" s="5">
        <v>19500</v>
      </c>
      <c r="Q361" s="10" t="str">
        <f>"S"&amp;_xlfn.ISOWEEKNUM(Semaine_1[[#This Row],[Date]])</f>
        <v>S30</v>
      </c>
      <c r="R361" s="10" t="str">
        <f>TEXT(Semaine_1[[#This Row],[Date]],"MMMM")</f>
        <v>juillet</v>
      </c>
    </row>
    <row r="362" spans="1:18" x14ac:dyDescent="0.45">
      <c r="A362" s="1">
        <v>45861</v>
      </c>
      <c r="B362" t="s">
        <v>40</v>
      </c>
      <c r="C362" t="s">
        <v>41</v>
      </c>
      <c r="D362" t="s">
        <v>135</v>
      </c>
      <c r="E362" t="s">
        <v>1345</v>
      </c>
      <c r="F362">
        <v>778080493</v>
      </c>
      <c r="G362" t="s">
        <v>27</v>
      </c>
      <c r="I362" t="s">
        <v>24</v>
      </c>
      <c r="J362" t="s">
        <v>37</v>
      </c>
      <c r="L362" s="4" t="s">
        <v>2077</v>
      </c>
      <c r="M362" t="s">
        <v>34</v>
      </c>
      <c r="N362">
        <v>50</v>
      </c>
      <c r="O362" s="5">
        <v>26000</v>
      </c>
      <c r="P362" s="5">
        <v>1300000</v>
      </c>
      <c r="Q362" s="10" t="str">
        <f>"S"&amp;_xlfn.ISOWEEKNUM(Semaine_1[[#This Row],[Date]])</f>
        <v>S30</v>
      </c>
      <c r="R362" s="10" t="str">
        <f>TEXT(Semaine_1[[#This Row],[Date]],"MMMM")</f>
        <v>juillet</v>
      </c>
    </row>
    <row r="363" spans="1:18" x14ac:dyDescent="0.45">
      <c r="A363" s="1">
        <v>45861</v>
      </c>
      <c r="B363" t="s">
        <v>40</v>
      </c>
      <c r="C363" t="s">
        <v>41</v>
      </c>
      <c r="D363" t="s">
        <v>135</v>
      </c>
      <c r="E363" t="s">
        <v>741</v>
      </c>
      <c r="F363">
        <v>779274722</v>
      </c>
      <c r="G363" t="s">
        <v>18</v>
      </c>
      <c r="I363" t="s">
        <v>24</v>
      </c>
      <c r="J363" t="s">
        <v>37</v>
      </c>
      <c r="L363" s="4" t="s">
        <v>2078</v>
      </c>
      <c r="M363" t="s">
        <v>2079</v>
      </c>
      <c r="N363">
        <v>2</v>
      </c>
      <c r="O363" s="5">
        <v>12000</v>
      </c>
      <c r="P363" s="5">
        <v>24000</v>
      </c>
      <c r="Q363" s="10" t="str">
        <f>"S"&amp;_xlfn.ISOWEEKNUM(Semaine_1[[#This Row],[Date]])</f>
        <v>S30</v>
      </c>
      <c r="R363" s="10" t="str">
        <f>TEXT(Semaine_1[[#This Row],[Date]],"MMMM")</f>
        <v>juillet</v>
      </c>
    </row>
    <row r="364" spans="1:18" x14ac:dyDescent="0.45">
      <c r="A364" s="1">
        <v>45861</v>
      </c>
      <c r="B364" t="s">
        <v>14</v>
      </c>
      <c r="C364" t="s">
        <v>15</v>
      </c>
      <c r="D364" t="s">
        <v>228</v>
      </c>
      <c r="E364" t="s">
        <v>44</v>
      </c>
      <c r="F364">
        <v>786319054</v>
      </c>
      <c r="G364" t="s">
        <v>27</v>
      </c>
      <c r="I364" t="s">
        <v>19</v>
      </c>
      <c r="J364" t="s">
        <v>20</v>
      </c>
      <c r="L364" s="4" t="s">
        <v>292</v>
      </c>
      <c r="Q364" s="10" t="str">
        <f>"S"&amp;_xlfn.ISOWEEKNUM(Semaine_1[[#This Row],[Date]])</f>
        <v>S30</v>
      </c>
      <c r="R364" s="10" t="str">
        <f>TEXT(Semaine_1[[#This Row],[Date]],"MMMM")</f>
        <v>juillet</v>
      </c>
    </row>
    <row r="365" spans="1:18" x14ac:dyDescent="0.45">
      <c r="A365" s="1">
        <v>45861</v>
      </c>
      <c r="B365" t="s">
        <v>14</v>
      </c>
      <c r="C365" t="s">
        <v>15</v>
      </c>
      <c r="D365" t="s">
        <v>228</v>
      </c>
      <c r="E365" t="s">
        <v>2080</v>
      </c>
      <c r="F365">
        <v>781208128</v>
      </c>
      <c r="G365" t="s">
        <v>18</v>
      </c>
      <c r="I365" t="s">
        <v>19</v>
      </c>
      <c r="J365" t="s">
        <v>20</v>
      </c>
      <c r="L365" s="4" t="s">
        <v>2081</v>
      </c>
      <c r="Q365" s="10" t="str">
        <f>"S"&amp;_xlfn.ISOWEEKNUM(Semaine_1[[#This Row],[Date]])</f>
        <v>S30</v>
      </c>
      <c r="R365" s="10" t="str">
        <f>TEXT(Semaine_1[[#This Row],[Date]],"MMMM")</f>
        <v>juillet</v>
      </c>
    </row>
    <row r="366" spans="1:18" x14ac:dyDescent="0.45">
      <c r="A366" s="1">
        <v>45861</v>
      </c>
      <c r="B366" t="s">
        <v>14</v>
      </c>
      <c r="C366" t="s">
        <v>15</v>
      </c>
      <c r="D366" t="s">
        <v>228</v>
      </c>
      <c r="E366" t="s">
        <v>2082</v>
      </c>
      <c r="F366">
        <v>775079426</v>
      </c>
      <c r="G366" t="s">
        <v>18</v>
      </c>
      <c r="I366" t="s">
        <v>19</v>
      </c>
      <c r="J366" t="s">
        <v>20</v>
      </c>
      <c r="L366" s="4" t="s">
        <v>292</v>
      </c>
      <c r="Q366" s="10" t="str">
        <f>"S"&amp;_xlfn.ISOWEEKNUM(Semaine_1[[#This Row],[Date]])</f>
        <v>S30</v>
      </c>
      <c r="R366" s="10" t="str">
        <f>TEXT(Semaine_1[[#This Row],[Date]],"MMMM")</f>
        <v>juillet</v>
      </c>
    </row>
    <row r="367" spans="1:18" x14ac:dyDescent="0.45">
      <c r="A367" s="1">
        <v>45861</v>
      </c>
      <c r="B367" t="s">
        <v>14</v>
      </c>
      <c r="C367" t="s">
        <v>15</v>
      </c>
      <c r="D367" t="s">
        <v>228</v>
      </c>
      <c r="E367" t="s">
        <v>2083</v>
      </c>
      <c r="F367">
        <v>776548448</v>
      </c>
      <c r="G367" t="s">
        <v>27</v>
      </c>
      <c r="I367" t="s">
        <v>19</v>
      </c>
      <c r="J367" t="s">
        <v>20</v>
      </c>
      <c r="L367" s="4" t="s">
        <v>2084</v>
      </c>
      <c r="Q367" s="10" t="str">
        <f>"S"&amp;_xlfn.ISOWEEKNUM(Semaine_1[[#This Row],[Date]])</f>
        <v>S30</v>
      </c>
      <c r="R367" s="10" t="str">
        <f>TEXT(Semaine_1[[#This Row],[Date]],"MMMM")</f>
        <v>juillet</v>
      </c>
    </row>
    <row r="368" spans="1:18" x14ac:dyDescent="0.45">
      <c r="A368" s="1">
        <v>45861</v>
      </c>
      <c r="B368" t="s">
        <v>14</v>
      </c>
      <c r="C368" t="s">
        <v>15</v>
      </c>
      <c r="D368" t="s">
        <v>228</v>
      </c>
      <c r="E368" t="s">
        <v>2085</v>
      </c>
      <c r="F368">
        <v>785529269</v>
      </c>
      <c r="G368" t="s">
        <v>18</v>
      </c>
      <c r="I368" t="s">
        <v>19</v>
      </c>
      <c r="J368" t="s">
        <v>20</v>
      </c>
      <c r="L368" s="4" t="s">
        <v>292</v>
      </c>
      <c r="Q368" s="10" t="str">
        <f>"S"&amp;_xlfn.ISOWEEKNUM(Semaine_1[[#This Row],[Date]])</f>
        <v>S30</v>
      </c>
      <c r="R368" s="10" t="str">
        <f>TEXT(Semaine_1[[#This Row],[Date]],"MMMM")</f>
        <v>juillet</v>
      </c>
    </row>
    <row r="369" spans="1:18" x14ac:dyDescent="0.45">
      <c r="A369" s="1">
        <v>45861</v>
      </c>
      <c r="B369" t="s">
        <v>14</v>
      </c>
      <c r="C369" t="s">
        <v>15</v>
      </c>
      <c r="D369" t="s">
        <v>178</v>
      </c>
      <c r="E369" t="s">
        <v>425</v>
      </c>
      <c r="F369">
        <v>771837885</v>
      </c>
      <c r="G369" t="s">
        <v>18</v>
      </c>
      <c r="I369" t="s">
        <v>24</v>
      </c>
      <c r="J369" t="s">
        <v>20</v>
      </c>
      <c r="L369" s="4" t="s">
        <v>2086</v>
      </c>
      <c r="Q369" s="10" t="str">
        <f>"S"&amp;_xlfn.ISOWEEKNUM(Semaine_1[[#This Row],[Date]])</f>
        <v>S30</v>
      </c>
      <c r="R369" s="10" t="str">
        <f>TEXT(Semaine_1[[#This Row],[Date]],"MMMM")</f>
        <v>juillet</v>
      </c>
    </row>
    <row r="370" spans="1:18" x14ac:dyDescent="0.45">
      <c r="A370" s="1">
        <v>45861</v>
      </c>
      <c r="B370" t="s">
        <v>14</v>
      </c>
      <c r="C370" t="s">
        <v>15</v>
      </c>
      <c r="D370" t="s">
        <v>178</v>
      </c>
      <c r="E370" t="s">
        <v>426</v>
      </c>
      <c r="F370">
        <v>771327935</v>
      </c>
      <c r="G370" t="s">
        <v>23</v>
      </c>
      <c r="I370" t="s">
        <v>19</v>
      </c>
      <c r="J370" t="s">
        <v>20</v>
      </c>
      <c r="L370" s="4" t="s">
        <v>2081</v>
      </c>
      <c r="Q370" s="10" t="str">
        <f>"S"&amp;_xlfn.ISOWEEKNUM(Semaine_1[[#This Row],[Date]])</f>
        <v>S30</v>
      </c>
      <c r="R370" s="10" t="str">
        <f>TEXT(Semaine_1[[#This Row],[Date]],"MMMM")</f>
        <v>juillet</v>
      </c>
    </row>
    <row r="371" spans="1:18" x14ac:dyDescent="0.45">
      <c r="A371" s="1">
        <v>45861</v>
      </c>
      <c r="B371" t="s">
        <v>14</v>
      </c>
      <c r="C371" t="s">
        <v>15</v>
      </c>
      <c r="D371" t="s">
        <v>178</v>
      </c>
      <c r="E371" t="s">
        <v>1761</v>
      </c>
      <c r="F371">
        <v>773170826</v>
      </c>
      <c r="G371" t="s">
        <v>18</v>
      </c>
      <c r="I371" t="s">
        <v>19</v>
      </c>
      <c r="J371" t="s">
        <v>20</v>
      </c>
      <c r="L371" s="4" t="s">
        <v>1721</v>
      </c>
      <c r="Q371" s="10" t="str">
        <f>"S"&amp;_xlfn.ISOWEEKNUM(Semaine_1[[#This Row],[Date]])</f>
        <v>S30</v>
      </c>
      <c r="R371" s="10" t="str">
        <f>TEXT(Semaine_1[[#This Row],[Date]],"MMMM")</f>
        <v>juillet</v>
      </c>
    </row>
    <row r="372" spans="1:18" x14ac:dyDescent="0.45">
      <c r="A372" s="1">
        <v>45861</v>
      </c>
      <c r="B372" t="s">
        <v>14</v>
      </c>
      <c r="C372" t="s">
        <v>15</v>
      </c>
      <c r="D372" t="s">
        <v>178</v>
      </c>
      <c r="E372" t="s">
        <v>429</v>
      </c>
      <c r="F372">
        <v>773247171</v>
      </c>
      <c r="G372" t="s">
        <v>27</v>
      </c>
      <c r="I372" t="s">
        <v>19</v>
      </c>
      <c r="J372" t="s">
        <v>20</v>
      </c>
      <c r="L372" s="4" t="s">
        <v>2081</v>
      </c>
      <c r="Q372" s="10" t="str">
        <f>"S"&amp;_xlfn.ISOWEEKNUM(Semaine_1[[#This Row],[Date]])</f>
        <v>S30</v>
      </c>
      <c r="R372" s="10" t="str">
        <f>TEXT(Semaine_1[[#This Row],[Date]],"MMMM")</f>
        <v>juillet</v>
      </c>
    </row>
    <row r="373" spans="1:18" ht="28.5" x14ac:dyDescent="0.45">
      <c r="A373" s="1">
        <v>45861</v>
      </c>
      <c r="B373" t="s">
        <v>14</v>
      </c>
      <c r="C373" t="s">
        <v>15</v>
      </c>
      <c r="D373" t="s">
        <v>178</v>
      </c>
      <c r="E373" t="s">
        <v>430</v>
      </c>
      <c r="F373">
        <v>781400202</v>
      </c>
      <c r="G373" t="s">
        <v>27</v>
      </c>
      <c r="I373" t="s">
        <v>19</v>
      </c>
      <c r="J373" t="s">
        <v>20</v>
      </c>
      <c r="L373" s="4" t="s">
        <v>2087</v>
      </c>
      <c r="Q373" s="10" t="str">
        <f>"S"&amp;_xlfn.ISOWEEKNUM(Semaine_1[[#This Row],[Date]])</f>
        <v>S30</v>
      </c>
      <c r="R373" s="10" t="str">
        <f>TEXT(Semaine_1[[#This Row],[Date]],"MMMM")</f>
        <v>juillet</v>
      </c>
    </row>
    <row r="374" spans="1:18" x14ac:dyDescent="0.45">
      <c r="A374" s="1">
        <v>45861</v>
      </c>
      <c r="B374" t="s">
        <v>45</v>
      </c>
      <c r="C374" t="s">
        <v>46</v>
      </c>
      <c r="D374" t="s">
        <v>64</v>
      </c>
      <c r="E374" t="s">
        <v>2088</v>
      </c>
      <c r="F374">
        <v>774698440</v>
      </c>
      <c r="G374" t="s">
        <v>27</v>
      </c>
      <c r="I374" t="s">
        <v>19</v>
      </c>
      <c r="J374" t="s">
        <v>20</v>
      </c>
      <c r="L374" s="4" t="s">
        <v>39</v>
      </c>
      <c r="Q374" s="10" t="str">
        <f>"S"&amp;_xlfn.ISOWEEKNUM(Semaine_1[[#This Row],[Date]])</f>
        <v>S30</v>
      </c>
      <c r="R374" s="10" t="str">
        <f>TEXT(Semaine_1[[#This Row],[Date]],"MMMM")</f>
        <v>juillet</v>
      </c>
    </row>
    <row r="375" spans="1:18" x14ac:dyDescent="0.45">
      <c r="A375" s="1">
        <v>45861</v>
      </c>
      <c r="B375" t="s">
        <v>45</v>
      </c>
      <c r="C375" t="s">
        <v>46</v>
      </c>
      <c r="D375" t="s">
        <v>64</v>
      </c>
      <c r="E375" t="s">
        <v>2089</v>
      </c>
      <c r="F375">
        <v>770343860</v>
      </c>
      <c r="G375" t="s">
        <v>18</v>
      </c>
      <c r="I375" t="s">
        <v>24</v>
      </c>
      <c r="J375" t="s">
        <v>20</v>
      </c>
      <c r="L375" s="4" t="s">
        <v>2090</v>
      </c>
      <c r="Q375" s="10" t="str">
        <f>"S"&amp;_xlfn.ISOWEEKNUM(Semaine_1[[#This Row],[Date]])</f>
        <v>S30</v>
      </c>
      <c r="R375" s="10" t="str">
        <f>TEXT(Semaine_1[[#This Row],[Date]],"MMMM")</f>
        <v>juillet</v>
      </c>
    </row>
    <row r="376" spans="1:18" x14ac:dyDescent="0.45">
      <c r="A376" s="1">
        <v>45861</v>
      </c>
      <c r="B376" t="s">
        <v>45</v>
      </c>
      <c r="C376" t="s">
        <v>46</v>
      </c>
      <c r="D376" t="s">
        <v>64</v>
      </c>
      <c r="E376" t="s">
        <v>138</v>
      </c>
      <c r="F376">
        <v>783795076</v>
      </c>
      <c r="G376" t="s">
        <v>27</v>
      </c>
      <c r="I376" t="s">
        <v>24</v>
      </c>
      <c r="J376" t="s">
        <v>20</v>
      </c>
      <c r="L376" s="4" t="s">
        <v>39</v>
      </c>
      <c r="Q376" s="10" t="str">
        <f>"S"&amp;_xlfn.ISOWEEKNUM(Semaine_1[[#This Row],[Date]])</f>
        <v>S30</v>
      </c>
      <c r="R376" s="10" t="str">
        <f>TEXT(Semaine_1[[#This Row],[Date]],"MMMM")</f>
        <v>juillet</v>
      </c>
    </row>
    <row r="377" spans="1:18" x14ac:dyDescent="0.45">
      <c r="A377" s="1">
        <v>45861</v>
      </c>
      <c r="B377" t="s">
        <v>45</v>
      </c>
      <c r="C377" t="s">
        <v>46</v>
      </c>
      <c r="D377" t="s">
        <v>64</v>
      </c>
      <c r="E377" t="s">
        <v>832</v>
      </c>
      <c r="F377">
        <v>784770870</v>
      </c>
      <c r="G377" t="s">
        <v>27</v>
      </c>
      <c r="I377" t="s">
        <v>19</v>
      </c>
      <c r="J377" t="s">
        <v>20</v>
      </c>
      <c r="L377" s="4" t="s">
        <v>2091</v>
      </c>
      <c r="Q377" s="10" t="str">
        <f>"S"&amp;_xlfn.ISOWEEKNUM(Semaine_1[[#This Row],[Date]])</f>
        <v>S30</v>
      </c>
      <c r="R377" s="10" t="str">
        <f>TEXT(Semaine_1[[#This Row],[Date]],"MMMM")</f>
        <v>juillet</v>
      </c>
    </row>
    <row r="378" spans="1:18" x14ac:dyDescent="0.45">
      <c r="A378" s="1">
        <v>45861</v>
      </c>
      <c r="B378" t="s">
        <v>45</v>
      </c>
      <c r="C378" t="s">
        <v>46</v>
      </c>
      <c r="D378" t="s">
        <v>64</v>
      </c>
      <c r="E378" t="s">
        <v>2092</v>
      </c>
      <c r="F378">
        <v>781884000</v>
      </c>
      <c r="G378" t="s">
        <v>27</v>
      </c>
      <c r="I378" t="s">
        <v>19</v>
      </c>
      <c r="J378" t="s">
        <v>20</v>
      </c>
      <c r="L378" s="4" t="s">
        <v>39</v>
      </c>
      <c r="Q378" s="10" t="str">
        <f>"S"&amp;_xlfn.ISOWEEKNUM(Semaine_1[[#This Row],[Date]])</f>
        <v>S30</v>
      </c>
      <c r="R378" s="10" t="str">
        <f>TEXT(Semaine_1[[#This Row],[Date]],"MMMM")</f>
        <v>juillet</v>
      </c>
    </row>
    <row r="379" spans="1:18" x14ac:dyDescent="0.45">
      <c r="A379" s="1">
        <v>45861</v>
      </c>
      <c r="B379" t="s">
        <v>45</v>
      </c>
      <c r="C379" t="s">
        <v>46</v>
      </c>
      <c r="D379" t="s">
        <v>64</v>
      </c>
      <c r="E379" t="s">
        <v>2093</v>
      </c>
      <c r="F379">
        <v>776317469</v>
      </c>
      <c r="G379" t="s">
        <v>27</v>
      </c>
      <c r="I379" t="s">
        <v>24</v>
      </c>
      <c r="J379" t="s">
        <v>20</v>
      </c>
      <c r="L379" s="4" t="s">
        <v>120</v>
      </c>
      <c r="Q379" s="10" t="str">
        <f>"S"&amp;_xlfn.ISOWEEKNUM(Semaine_1[[#This Row],[Date]])</f>
        <v>S30</v>
      </c>
      <c r="R379" s="10" t="str">
        <f>TEXT(Semaine_1[[#This Row],[Date]],"MMMM")</f>
        <v>juillet</v>
      </c>
    </row>
    <row r="380" spans="1:18" x14ac:dyDescent="0.45">
      <c r="A380" s="1">
        <v>45861</v>
      </c>
      <c r="B380" t="s">
        <v>45</v>
      </c>
      <c r="C380" t="s">
        <v>46</v>
      </c>
      <c r="D380" t="s">
        <v>64</v>
      </c>
      <c r="E380" t="s">
        <v>1191</v>
      </c>
      <c r="F380">
        <v>767379110</v>
      </c>
      <c r="G380" t="s">
        <v>27</v>
      </c>
      <c r="I380" t="s">
        <v>24</v>
      </c>
      <c r="J380" t="s">
        <v>20</v>
      </c>
      <c r="L380" s="4" t="s">
        <v>39</v>
      </c>
      <c r="Q380" s="10" t="str">
        <f>"S"&amp;_xlfn.ISOWEEKNUM(Semaine_1[[#This Row],[Date]])</f>
        <v>S30</v>
      </c>
      <c r="R380" s="10" t="str">
        <f>TEXT(Semaine_1[[#This Row],[Date]],"MMMM")</f>
        <v>juillet</v>
      </c>
    </row>
    <row r="381" spans="1:18" ht="28.5" x14ac:dyDescent="0.45">
      <c r="A381" s="1">
        <v>45861</v>
      </c>
      <c r="B381" t="s">
        <v>45</v>
      </c>
      <c r="C381" t="s">
        <v>46</v>
      </c>
      <c r="D381" t="s">
        <v>64</v>
      </c>
      <c r="E381" t="s">
        <v>2094</v>
      </c>
      <c r="F381">
        <v>760169386</v>
      </c>
      <c r="G381" t="s">
        <v>27</v>
      </c>
      <c r="I381" t="s">
        <v>24</v>
      </c>
      <c r="J381" t="s">
        <v>20</v>
      </c>
      <c r="L381" s="4" t="s">
        <v>2359</v>
      </c>
      <c r="Q381" s="10" t="str">
        <f>"S"&amp;_xlfn.ISOWEEKNUM(Semaine_1[[#This Row],[Date]])</f>
        <v>S30</v>
      </c>
      <c r="R381" s="10" t="str">
        <f>TEXT(Semaine_1[[#This Row],[Date]],"MMMM")</f>
        <v>juillet</v>
      </c>
    </row>
    <row r="382" spans="1:18" x14ac:dyDescent="0.45">
      <c r="A382" s="1">
        <v>45861</v>
      </c>
      <c r="B382" t="s">
        <v>45</v>
      </c>
      <c r="C382" t="s">
        <v>46</v>
      </c>
      <c r="D382" t="s">
        <v>64</v>
      </c>
      <c r="E382" t="s">
        <v>1697</v>
      </c>
      <c r="F382">
        <v>775273147</v>
      </c>
      <c r="G382" t="s">
        <v>27</v>
      </c>
      <c r="I382" t="s">
        <v>24</v>
      </c>
      <c r="J382" t="s">
        <v>37</v>
      </c>
      <c r="L382" s="4" t="s">
        <v>39</v>
      </c>
      <c r="M382" t="s">
        <v>129</v>
      </c>
      <c r="N382">
        <v>50</v>
      </c>
      <c r="O382" s="5">
        <v>6000</v>
      </c>
      <c r="P382" s="5">
        <v>300000</v>
      </c>
      <c r="Q382" s="10" t="str">
        <f>"S"&amp;_xlfn.ISOWEEKNUM(Semaine_1[[#This Row],[Date]])</f>
        <v>S30</v>
      </c>
      <c r="R382" s="10" t="str">
        <f>TEXT(Semaine_1[[#This Row],[Date]],"MMMM")</f>
        <v>juillet</v>
      </c>
    </row>
    <row r="383" spans="1:18" x14ac:dyDescent="0.45">
      <c r="A383" s="1">
        <v>45861</v>
      </c>
      <c r="B383" t="s">
        <v>45</v>
      </c>
      <c r="C383" t="s">
        <v>46</v>
      </c>
      <c r="D383" t="s">
        <v>64</v>
      </c>
      <c r="E383" t="s">
        <v>236</v>
      </c>
      <c r="F383">
        <v>774445965</v>
      </c>
      <c r="G383" t="s">
        <v>27</v>
      </c>
      <c r="I383" t="s">
        <v>19</v>
      </c>
      <c r="J383" t="s">
        <v>37</v>
      </c>
      <c r="L383" s="4" t="s">
        <v>1809</v>
      </c>
      <c r="M383" t="s">
        <v>34</v>
      </c>
      <c r="N383">
        <v>25</v>
      </c>
      <c r="O383" s="5">
        <v>26000</v>
      </c>
      <c r="P383" s="5">
        <v>650000</v>
      </c>
      <c r="Q383" s="10" t="str">
        <f>"S"&amp;_xlfn.ISOWEEKNUM(Semaine_1[[#This Row],[Date]])</f>
        <v>S30</v>
      </c>
      <c r="R383" s="10" t="str">
        <f>TEXT(Semaine_1[[#This Row],[Date]],"MMMM")</f>
        <v>juillet</v>
      </c>
    </row>
    <row r="384" spans="1:18" x14ac:dyDescent="0.45">
      <c r="A384" s="1">
        <v>45861</v>
      </c>
      <c r="B384" t="s">
        <v>45</v>
      </c>
      <c r="C384" t="s">
        <v>46</v>
      </c>
      <c r="D384" t="s">
        <v>64</v>
      </c>
      <c r="E384" t="s">
        <v>2095</v>
      </c>
      <c r="F384">
        <v>778356666</v>
      </c>
      <c r="G384" t="s">
        <v>27</v>
      </c>
      <c r="I384" t="s">
        <v>24</v>
      </c>
      <c r="J384" t="s">
        <v>20</v>
      </c>
      <c r="L384" s="4" t="s">
        <v>1073</v>
      </c>
      <c r="Q384" s="10" t="str">
        <f>"S"&amp;_xlfn.ISOWEEKNUM(Semaine_1[[#This Row],[Date]])</f>
        <v>S30</v>
      </c>
      <c r="R384" s="10" t="str">
        <f>TEXT(Semaine_1[[#This Row],[Date]],"MMMM")</f>
        <v>juillet</v>
      </c>
    </row>
    <row r="385" spans="1:18" x14ac:dyDescent="0.45">
      <c r="A385" s="1">
        <v>45861</v>
      </c>
      <c r="B385" t="s">
        <v>45</v>
      </c>
      <c r="C385" t="s">
        <v>46</v>
      </c>
      <c r="D385" t="s">
        <v>64</v>
      </c>
      <c r="E385" t="s">
        <v>1593</v>
      </c>
      <c r="F385">
        <v>338559477</v>
      </c>
      <c r="G385" t="s">
        <v>27</v>
      </c>
      <c r="I385" t="s">
        <v>24</v>
      </c>
      <c r="J385" t="s">
        <v>20</v>
      </c>
      <c r="L385" s="4" t="s">
        <v>1073</v>
      </c>
      <c r="Q385" s="10" t="str">
        <f>"S"&amp;_xlfn.ISOWEEKNUM(Semaine_1[[#This Row],[Date]])</f>
        <v>S30</v>
      </c>
      <c r="R385" s="10" t="str">
        <f>TEXT(Semaine_1[[#This Row],[Date]],"MMMM")</f>
        <v>juillet</v>
      </c>
    </row>
    <row r="386" spans="1:18" x14ac:dyDescent="0.45">
      <c r="A386" s="1">
        <v>45861</v>
      </c>
      <c r="B386" t="s">
        <v>45</v>
      </c>
      <c r="C386" t="s">
        <v>46</v>
      </c>
      <c r="D386" t="s">
        <v>64</v>
      </c>
      <c r="E386" t="s">
        <v>108</v>
      </c>
      <c r="F386">
        <v>777379059</v>
      </c>
      <c r="G386" t="s">
        <v>27</v>
      </c>
      <c r="I386" t="s">
        <v>19</v>
      </c>
      <c r="J386" t="s">
        <v>20</v>
      </c>
      <c r="L386" s="4" t="s">
        <v>120</v>
      </c>
      <c r="Q386" s="10" t="str">
        <f>"S"&amp;_xlfn.ISOWEEKNUM(Semaine_1[[#This Row],[Date]])</f>
        <v>S30</v>
      </c>
      <c r="R386" s="10" t="str">
        <f>TEXT(Semaine_1[[#This Row],[Date]],"MMMM")</f>
        <v>juillet</v>
      </c>
    </row>
    <row r="387" spans="1:18" x14ac:dyDescent="0.45">
      <c r="A387" s="1">
        <v>45861</v>
      </c>
      <c r="B387" t="s">
        <v>45</v>
      </c>
      <c r="C387" t="s">
        <v>46</v>
      </c>
      <c r="D387" t="s">
        <v>64</v>
      </c>
      <c r="E387" t="s">
        <v>65</v>
      </c>
      <c r="F387">
        <v>771020606</v>
      </c>
      <c r="G387" t="s">
        <v>27</v>
      </c>
      <c r="I387" t="s">
        <v>19</v>
      </c>
      <c r="J387" t="s">
        <v>20</v>
      </c>
      <c r="L387" s="4" t="s">
        <v>1574</v>
      </c>
      <c r="Q387" s="10" t="str">
        <f>"S"&amp;_xlfn.ISOWEEKNUM(Semaine_1[[#This Row],[Date]])</f>
        <v>S30</v>
      </c>
      <c r="R387" s="10" t="str">
        <f>TEXT(Semaine_1[[#This Row],[Date]],"MMMM")</f>
        <v>juillet</v>
      </c>
    </row>
    <row r="388" spans="1:18" x14ac:dyDescent="0.45">
      <c r="A388" s="1">
        <v>45861</v>
      </c>
      <c r="B388" t="s">
        <v>45</v>
      </c>
      <c r="C388" t="s">
        <v>46</v>
      </c>
      <c r="D388" t="s">
        <v>64</v>
      </c>
      <c r="E388" t="s">
        <v>1657</v>
      </c>
      <c r="F388">
        <v>781757464</v>
      </c>
      <c r="G388" t="s">
        <v>18</v>
      </c>
      <c r="I388" t="s">
        <v>24</v>
      </c>
      <c r="J388" t="s">
        <v>20</v>
      </c>
      <c r="L388" s="4" t="s">
        <v>2096</v>
      </c>
      <c r="Q388" s="10" t="str">
        <f>"S"&amp;_xlfn.ISOWEEKNUM(Semaine_1[[#This Row],[Date]])</f>
        <v>S30</v>
      </c>
      <c r="R388" s="10" t="str">
        <f>TEXT(Semaine_1[[#This Row],[Date]],"MMMM")</f>
        <v>juillet</v>
      </c>
    </row>
    <row r="389" spans="1:18" ht="28.5" x14ac:dyDescent="0.45">
      <c r="A389" s="1">
        <v>45861</v>
      </c>
      <c r="B389" t="s">
        <v>45</v>
      </c>
      <c r="C389" t="s">
        <v>46</v>
      </c>
      <c r="D389" t="s">
        <v>64</v>
      </c>
      <c r="E389" t="s">
        <v>115</v>
      </c>
      <c r="F389">
        <v>768136454</v>
      </c>
      <c r="G389" t="s">
        <v>27</v>
      </c>
      <c r="I389" t="s">
        <v>24</v>
      </c>
      <c r="J389" t="s">
        <v>37</v>
      </c>
      <c r="L389" s="4" t="s">
        <v>2097</v>
      </c>
      <c r="M389" t="s">
        <v>34</v>
      </c>
      <c r="N389">
        <v>25</v>
      </c>
      <c r="O389" s="5">
        <v>26000</v>
      </c>
      <c r="P389" s="5">
        <v>650000</v>
      </c>
      <c r="Q389" s="10" t="str">
        <f>"S"&amp;_xlfn.ISOWEEKNUM(Semaine_1[[#This Row],[Date]])</f>
        <v>S30</v>
      </c>
      <c r="R389" s="10" t="str">
        <f>TEXT(Semaine_1[[#This Row],[Date]],"MMMM")</f>
        <v>juillet</v>
      </c>
    </row>
    <row r="390" spans="1:18" x14ac:dyDescent="0.45">
      <c r="A390" s="1">
        <v>45861</v>
      </c>
      <c r="B390" t="s">
        <v>45</v>
      </c>
      <c r="C390" t="s">
        <v>46</v>
      </c>
      <c r="D390" t="s">
        <v>64</v>
      </c>
      <c r="E390" t="s">
        <v>121</v>
      </c>
      <c r="F390">
        <v>776498707</v>
      </c>
      <c r="G390" t="s">
        <v>27</v>
      </c>
      <c r="I390" t="s">
        <v>19</v>
      </c>
      <c r="J390" t="s">
        <v>20</v>
      </c>
      <c r="L390" s="4" t="s">
        <v>120</v>
      </c>
      <c r="Q390" s="10" t="str">
        <f>"S"&amp;_xlfn.ISOWEEKNUM(Semaine_1[[#This Row],[Date]])</f>
        <v>S30</v>
      </c>
      <c r="R390" s="10" t="str">
        <f>TEXT(Semaine_1[[#This Row],[Date]],"MMMM")</f>
        <v>juillet</v>
      </c>
    </row>
    <row r="391" spans="1:18" x14ac:dyDescent="0.45">
      <c r="A391" s="1">
        <v>45861</v>
      </c>
      <c r="B391" t="s">
        <v>45</v>
      </c>
      <c r="C391" t="s">
        <v>46</v>
      </c>
      <c r="D391" t="s">
        <v>64</v>
      </c>
      <c r="E391" t="s">
        <v>1386</v>
      </c>
      <c r="F391">
        <v>775109287</v>
      </c>
      <c r="G391" t="s">
        <v>27</v>
      </c>
      <c r="I391" t="s">
        <v>19</v>
      </c>
      <c r="J391" t="s">
        <v>20</v>
      </c>
      <c r="L391" s="4" t="s">
        <v>39</v>
      </c>
      <c r="Q391" s="10" t="str">
        <f>"S"&amp;_xlfn.ISOWEEKNUM(Semaine_1[[#This Row],[Date]])</f>
        <v>S30</v>
      </c>
      <c r="R391" s="10" t="str">
        <f>TEXT(Semaine_1[[#This Row],[Date]],"MMMM")</f>
        <v>juillet</v>
      </c>
    </row>
    <row r="392" spans="1:18" ht="28.5" x14ac:dyDescent="0.45">
      <c r="A392" s="1">
        <v>45861</v>
      </c>
      <c r="B392" t="s">
        <v>25</v>
      </c>
      <c r="C392" t="s">
        <v>26</v>
      </c>
      <c r="D392" t="s">
        <v>843</v>
      </c>
      <c r="E392" t="s">
        <v>2098</v>
      </c>
      <c r="F392">
        <v>776480328</v>
      </c>
      <c r="G392" t="s">
        <v>18</v>
      </c>
      <c r="I392" t="s">
        <v>19</v>
      </c>
      <c r="J392" t="s">
        <v>20</v>
      </c>
      <c r="L392" s="4" t="s">
        <v>527</v>
      </c>
      <c r="Q392" s="10" t="str">
        <f>"S"&amp;_xlfn.ISOWEEKNUM(Semaine_1[[#This Row],[Date]])</f>
        <v>S30</v>
      </c>
      <c r="R392" s="10" t="str">
        <f>TEXT(Semaine_1[[#This Row],[Date]],"MMMM")</f>
        <v>juillet</v>
      </c>
    </row>
    <row r="393" spans="1:18" x14ac:dyDescent="0.45">
      <c r="A393" s="1">
        <v>45861</v>
      </c>
      <c r="B393" t="s">
        <v>25</v>
      </c>
      <c r="C393" t="s">
        <v>26</v>
      </c>
      <c r="D393" t="s">
        <v>843</v>
      </c>
      <c r="E393" t="s">
        <v>846</v>
      </c>
      <c r="F393">
        <v>777484616</v>
      </c>
      <c r="G393" t="s">
        <v>18</v>
      </c>
      <c r="I393" t="s">
        <v>19</v>
      </c>
      <c r="J393" t="s">
        <v>20</v>
      </c>
      <c r="L393" s="4" t="s">
        <v>2099</v>
      </c>
      <c r="Q393" s="10" t="str">
        <f>"S"&amp;_xlfn.ISOWEEKNUM(Semaine_1[[#This Row],[Date]])</f>
        <v>S30</v>
      </c>
      <c r="R393" s="10" t="str">
        <f>TEXT(Semaine_1[[#This Row],[Date]],"MMMM")</f>
        <v>juillet</v>
      </c>
    </row>
    <row r="394" spans="1:18" ht="28.5" x14ac:dyDescent="0.45">
      <c r="A394" s="1">
        <v>45861</v>
      </c>
      <c r="B394" t="s">
        <v>25</v>
      </c>
      <c r="C394" t="s">
        <v>26</v>
      </c>
      <c r="D394" t="s">
        <v>843</v>
      </c>
      <c r="E394" t="s">
        <v>848</v>
      </c>
      <c r="F394">
        <v>774898830</v>
      </c>
      <c r="G394" t="s">
        <v>18</v>
      </c>
      <c r="I394" t="s">
        <v>19</v>
      </c>
      <c r="J394" t="s">
        <v>20</v>
      </c>
      <c r="L394" s="4" t="s">
        <v>2100</v>
      </c>
      <c r="Q394" s="10" t="str">
        <f>"S"&amp;_xlfn.ISOWEEKNUM(Semaine_1[[#This Row],[Date]])</f>
        <v>S30</v>
      </c>
      <c r="R394" s="10" t="str">
        <f>TEXT(Semaine_1[[#This Row],[Date]],"MMMM")</f>
        <v>juillet</v>
      </c>
    </row>
    <row r="395" spans="1:18" ht="28.5" x14ac:dyDescent="0.45">
      <c r="A395" s="1">
        <v>45861</v>
      </c>
      <c r="B395" t="s">
        <v>35</v>
      </c>
      <c r="C395" t="s">
        <v>36</v>
      </c>
      <c r="D395" t="s">
        <v>334</v>
      </c>
      <c r="E395" t="s">
        <v>2101</v>
      </c>
      <c r="F395">
        <v>774249188</v>
      </c>
      <c r="G395" t="s">
        <v>27</v>
      </c>
      <c r="I395" t="s">
        <v>24</v>
      </c>
      <c r="J395" t="s">
        <v>20</v>
      </c>
      <c r="L395" s="4" t="s">
        <v>2102</v>
      </c>
      <c r="Q395" s="10" t="str">
        <f>"S"&amp;_xlfn.ISOWEEKNUM(Semaine_1[[#This Row],[Date]])</f>
        <v>S30</v>
      </c>
      <c r="R395" s="10" t="str">
        <f>TEXT(Semaine_1[[#This Row],[Date]],"MMMM")</f>
        <v>juillet</v>
      </c>
    </row>
    <row r="396" spans="1:18" ht="28.5" x14ac:dyDescent="0.45">
      <c r="A396" s="1">
        <v>45861</v>
      </c>
      <c r="B396" t="s">
        <v>35</v>
      </c>
      <c r="C396" t="s">
        <v>36</v>
      </c>
      <c r="D396" t="s">
        <v>334</v>
      </c>
      <c r="E396" t="s">
        <v>342</v>
      </c>
      <c r="F396">
        <v>789401855</v>
      </c>
      <c r="G396" t="s">
        <v>27</v>
      </c>
      <c r="I396" t="s">
        <v>19</v>
      </c>
      <c r="J396" t="s">
        <v>20</v>
      </c>
      <c r="L396" s="4" t="s">
        <v>2103</v>
      </c>
      <c r="Q396" s="10" t="str">
        <f>"S"&amp;_xlfn.ISOWEEKNUM(Semaine_1[[#This Row],[Date]])</f>
        <v>S30</v>
      </c>
      <c r="R396" s="10" t="str">
        <f>TEXT(Semaine_1[[#This Row],[Date]],"MMMM")</f>
        <v>juillet</v>
      </c>
    </row>
    <row r="397" spans="1:18" x14ac:dyDescent="0.45">
      <c r="A397" s="1">
        <v>45861</v>
      </c>
      <c r="B397" t="s">
        <v>35</v>
      </c>
      <c r="C397" t="s">
        <v>36</v>
      </c>
      <c r="D397" t="s">
        <v>334</v>
      </c>
      <c r="E397" t="s">
        <v>2104</v>
      </c>
      <c r="F397">
        <v>788454467</v>
      </c>
      <c r="G397" t="s">
        <v>27</v>
      </c>
      <c r="I397" t="s">
        <v>19</v>
      </c>
      <c r="J397" t="s">
        <v>20</v>
      </c>
      <c r="L397" s="4" t="s">
        <v>106</v>
      </c>
      <c r="Q397" s="10" t="str">
        <f>"S"&amp;_xlfn.ISOWEEKNUM(Semaine_1[[#This Row],[Date]])</f>
        <v>S30</v>
      </c>
      <c r="R397" s="10" t="str">
        <f>TEXT(Semaine_1[[#This Row],[Date]],"MMMM")</f>
        <v>juillet</v>
      </c>
    </row>
    <row r="398" spans="1:18" x14ac:dyDescent="0.45">
      <c r="A398" s="1">
        <v>45861</v>
      </c>
      <c r="B398" t="s">
        <v>35</v>
      </c>
      <c r="C398" t="s">
        <v>36</v>
      </c>
      <c r="D398" t="s">
        <v>334</v>
      </c>
      <c r="E398" t="s">
        <v>60</v>
      </c>
      <c r="F398">
        <v>778134091</v>
      </c>
      <c r="G398" t="s">
        <v>27</v>
      </c>
      <c r="I398" t="s">
        <v>19</v>
      </c>
      <c r="J398" t="s">
        <v>20</v>
      </c>
      <c r="L398" s="4" t="s">
        <v>2105</v>
      </c>
      <c r="Q398" s="10" t="str">
        <f>"S"&amp;_xlfn.ISOWEEKNUM(Semaine_1[[#This Row],[Date]])</f>
        <v>S30</v>
      </c>
      <c r="R398" s="10" t="str">
        <f>TEXT(Semaine_1[[#This Row],[Date]],"MMMM")</f>
        <v>juillet</v>
      </c>
    </row>
    <row r="399" spans="1:18" x14ac:dyDescent="0.45">
      <c r="A399" s="1">
        <v>45861</v>
      </c>
      <c r="B399" t="s">
        <v>35</v>
      </c>
      <c r="C399" t="s">
        <v>36</v>
      </c>
      <c r="D399" t="s">
        <v>334</v>
      </c>
      <c r="E399" t="s">
        <v>221</v>
      </c>
      <c r="F399">
        <v>775331187</v>
      </c>
      <c r="G399" t="s">
        <v>18</v>
      </c>
      <c r="I399" t="s">
        <v>19</v>
      </c>
      <c r="J399" t="s">
        <v>20</v>
      </c>
      <c r="L399" s="4" t="s">
        <v>2106</v>
      </c>
      <c r="Q399" s="10" t="str">
        <f>"S"&amp;_xlfn.ISOWEEKNUM(Semaine_1[[#This Row],[Date]])</f>
        <v>S30</v>
      </c>
      <c r="R399" s="10" t="str">
        <f>TEXT(Semaine_1[[#This Row],[Date]],"MMMM")</f>
        <v>juillet</v>
      </c>
    </row>
    <row r="400" spans="1:18" x14ac:dyDescent="0.45">
      <c r="A400" s="1">
        <v>45861</v>
      </c>
      <c r="B400" t="s">
        <v>35</v>
      </c>
      <c r="C400" t="s">
        <v>36</v>
      </c>
      <c r="D400" t="s">
        <v>334</v>
      </c>
      <c r="E400" t="s">
        <v>337</v>
      </c>
      <c r="F400">
        <v>774245222</v>
      </c>
      <c r="G400" t="s">
        <v>18</v>
      </c>
      <c r="I400" t="s">
        <v>19</v>
      </c>
      <c r="J400" t="s">
        <v>20</v>
      </c>
      <c r="L400" s="4" t="s">
        <v>2107</v>
      </c>
      <c r="Q400" s="10" t="str">
        <f>"S"&amp;_xlfn.ISOWEEKNUM(Semaine_1[[#This Row],[Date]])</f>
        <v>S30</v>
      </c>
      <c r="R400" s="10" t="str">
        <f>TEXT(Semaine_1[[#This Row],[Date]],"MMMM")</f>
        <v>juillet</v>
      </c>
    </row>
    <row r="401" spans="1:18" ht="28.5" x14ac:dyDescent="0.45">
      <c r="A401" s="1">
        <v>45861</v>
      </c>
      <c r="B401" t="s">
        <v>35</v>
      </c>
      <c r="C401" t="s">
        <v>36</v>
      </c>
      <c r="D401" t="s">
        <v>334</v>
      </c>
      <c r="E401" t="s">
        <v>344</v>
      </c>
      <c r="F401">
        <v>773553588</v>
      </c>
      <c r="G401" t="s">
        <v>27</v>
      </c>
      <c r="I401" t="s">
        <v>19</v>
      </c>
      <c r="J401" t="s">
        <v>20</v>
      </c>
      <c r="L401" s="4" t="s">
        <v>2108</v>
      </c>
      <c r="Q401" s="10" t="str">
        <f>"S"&amp;_xlfn.ISOWEEKNUM(Semaine_1[[#This Row],[Date]])</f>
        <v>S30</v>
      </c>
      <c r="R401" s="10" t="str">
        <f>TEXT(Semaine_1[[#This Row],[Date]],"MMMM")</f>
        <v>juillet</v>
      </c>
    </row>
    <row r="402" spans="1:18" x14ac:dyDescent="0.45">
      <c r="A402" s="1">
        <v>45861</v>
      </c>
      <c r="B402" t="s">
        <v>35</v>
      </c>
      <c r="C402" t="s">
        <v>36</v>
      </c>
      <c r="D402" t="s">
        <v>334</v>
      </c>
      <c r="E402" t="s">
        <v>2109</v>
      </c>
      <c r="F402">
        <v>772138804</v>
      </c>
      <c r="G402" t="s">
        <v>27</v>
      </c>
      <c r="I402" t="s">
        <v>19</v>
      </c>
      <c r="J402" t="s">
        <v>20</v>
      </c>
      <c r="L402" s="4" t="s">
        <v>762</v>
      </c>
      <c r="Q402" s="10" t="str">
        <f>"S"&amp;_xlfn.ISOWEEKNUM(Semaine_1[[#This Row],[Date]])</f>
        <v>S30</v>
      </c>
      <c r="R402" s="10" t="str">
        <f>TEXT(Semaine_1[[#This Row],[Date]],"MMMM")</f>
        <v>juillet</v>
      </c>
    </row>
    <row r="403" spans="1:18" ht="28.5" x14ac:dyDescent="0.45">
      <c r="A403" s="1">
        <v>45861</v>
      </c>
      <c r="B403" t="s">
        <v>35</v>
      </c>
      <c r="C403" t="s">
        <v>36</v>
      </c>
      <c r="D403" t="s">
        <v>334</v>
      </c>
      <c r="E403" t="s">
        <v>338</v>
      </c>
      <c r="F403">
        <v>763414593</v>
      </c>
      <c r="G403" t="s">
        <v>18</v>
      </c>
      <c r="I403" t="s">
        <v>19</v>
      </c>
      <c r="J403" t="s">
        <v>20</v>
      </c>
      <c r="L403" s="4" t="s">
        <v>471</v>
      </c>
      <c r="Q403" s="10" t="str">
        <f>"S"&amp;_xlfn.ISOWEEKNUM(Semaine_1[[#This Row],[Date]])</f>
        <v>S30</v>
      </c>
      <c r="R403" s="10" t="str">
        <f>TEXT(Semaine_1[[#This Row],[Date]],"MMMM")</f>
        <v>juillet</v>
      </c>
    </row>
    <row r="404" spans="1:18" x14ac:dyDescent="0.45">
      <c r="A404" s="1">
        <v>45861</v>
      </c>
      <c r="B404" t="s">
        <v>42</v>
      </c>
      <c r="C404" t="s">
        <v>794</v>
      </c>
      <c r="D404" t="s">
        <v>868</v>
      </c>
      <c r="E404" t="s">
        <v>2066</v>
      </c>
      <c r="F404">
        <v>770217868</v>
      </c>
      <c r="G404" t="s">
        <v>27</v>
      </c>
      <c r="I404" t="s">
        <v>24</v>
      </c>
      <c r="J404" t="s">
        <v>37</v>
      </c>
      <c r="L404" s="4" t="s">
        <v>2110</v>
      </c>
      <c r="M404" t="s">
        <v>29</v>
      </c>
      <c r="N404">
        <v>25</v>
      </c>
      <c r="O404" s="5">
        <v>10250</v>
      </c>
      <c r="P404" s="5">
        <v>256250</v>
      </c>
      <c r="Q404" s="10" t="str">
        <f>"S"&amp;_xlfn.ISOWEEKNUM(Semaine_1[[#This Row],[Date]])</f>
        <v>S30</v>
      </c>
      <c r="R404" s="10" t="str">
        <f>TEXT(Semaine_1[[#This Row],[Date]],"MMMM")</f>
        <v>juillet</v>
      </c>
    </row>
    <row r="405" spans="1:18" x14ac:dyDescent="0.45">
      <c r="A405" s="1">
        <v>45861</v>
      </c>
      <c r="B405" t="s">
        <v>42</v>
      </c>
      <c r="C405" t="s">
        <v>794</v>
      </c>
      <c r="D405" t="s">
        <v>868</v>
      </c>
      <c r="E405" t="s">
        <v>1455</v>
      </c>
      <c r="F405">
        <v>776421356</v>
      </c>
      <c r="G405" t="s">
        <v>18</v>
      </c>
      <c r="I405" t="s">
        <v>19</v>
      </c>
      <c r="J405" t="s">
        <v>20</v>
      </c>
      <c r="L405" s="4" t="s">
        <v>1160</v>
      </c>
      <c r="Q405" s="10" t="str">
        <f>"S"&amp;_xlfn.ISOWEEKNUM(Semaine_1[[#This Row],[Date]])</f>
        <v>S30</v>
      </c>
      <c r="R405" s="10" t="str">
        <f>TEXT(Semaine_1[[#This Row],[Date]],"MMMM")</f>
        <v>juillet</v>
      </c>
    </row>
    <row r="406" spans="1:18" x14ac:dyDescent="0.45">
      <c r="A406" s="1">
        <v>45861</v>
      </c>
      <c r="B406" t="s">
        <v>42</v>
      </c>
      <c r="C406" t="s">
        <v>794</v>
      </c>
      <c r="D406" t="s">
        <v>868</v>
      </c>
      <c r="E406" t="s">
        <v>1555</v>
      </c>
      <c r="F406">
        <v>784548655</v>
      </c>
      <c r="G406" t="s">
        <v>18</v>
      </c>
      <c r="I406" t="s">
        <v>24</v>
      </c>
      <c r="J406" t="s">
        <v>20</v>
      </c>
      <c r="L406" s="4" t="s">
        <v>2111</v>
      </c>
      <c r="Q406" s="10" t="str">
        <f>"S"&amp;_xlfn.ISOWEEKNUM(Semaine_1[[#This Row],[Date]])</f>
        <v>S30</v>
      </c>
      <c r="R406" s="10" t="str">
        <f>TEXT(Semaine_1[[#This Row],[Date]],"MMMM")</f>
        <v>juillet</v>
      </c>
    </row>
    <row r="407" spans="1:18" x14ac:dyDescent="0.45">
      <c r="A407" s="1">
        <v>45861</v>
      </c>
      <c r="B407" t="s">
        <v>42</v>
      </c>
      <c r="C407" t="s">
        <v>794</v>
      </c>
      <c r="D407" t="s">
        <v>868</v>
      </c>
      <c r="E407" t="s">
        <v>687</v>
      </c>
      <c r="F407">
        <v>773999936</v>
      </c>
      <c r="G407" t="s">
        <v>18</v>
      </c>
      <c r="I407" t="s">
        <v>19</v>
      </c>
      <c r="J407" t="s">
        <v>20</v>
      </c>
      <c r="L407" s="4" t="s">
        <v>2112</v>
      </c>
      <c r="Q407" s="10" t="str">
        <f>"S"&amp;_xlfn.ISOWEEKNUM(Semaine_1[[#This Row],[Date]])</f>
        <v>S30</v>
      </c>
      <c r="R407" s="10" t="str">
        <f>TEXT(Semaine_1[[#This Row],[Date]],"MMMM")</f>
        <v>juillet</v>
      </c>
    </row>
    <row r="408" spans="1:18" x14ac:dyDescent="0.45">
      <c r="A408" s="1">
        <v>45861</v>
      </c>
      <c r="B408" t="s">
        <v>42</v>
      </c>
      <c r="C408" t="s">
        <v>794</v>
      </c>
      <c r="D408" t="s">
        <v>868</v>
      </c>
      <c r="E408" t="s">
        <v>1455</v>
      </c>
      <c r="F408">
        <v>702063636</v>
      </c>
      <c r="G408" t="s">
        <v>18</v>
      </c>
      <c r="I408" t="s">
        <v>19</v>
      </c>
      <c r="J408" t="s">
        <v>20</v>
      </c>
      <c r="L408" s="4" t="s">
        <v>2113</v>
      </c>
      <c r="Q408" s="10" t="str">
        <f>"S"&amp;_xlfn.ISOWEEKNUM(Semaine_1[[#This Row],[Date]])</f>
        <v>S30</v>
      </c>
      <c r="R408" s="10" t="str">
        <f>TEXT(Semaine_1[[#This Row],[Date]],"MMMM")</f>
        <v>juillet</v>
      </c>
    </row>
    <row r="409" spans="1:18" x14ac:dyDescent="0.45">
      <c r="A409" s="1">
        <v>45861</v>
      </c>
      <c r="B409" t="s">
        <v>42</v>
      </c>
      <c r="C409" t="s">
        <v>794</v>
      </c>
      <c r="D409" t="s">
        <v>868</v>
      </c>
      <c r="E409" t="s">
        <v>2114</v>
      </c>
      <c r="F409">
        <v>775001321</v>
      </c>
      <c r="G409" t="s">
        <v>18</v>
      </c>
      <c r="I409" t="s">
        <v>19</v>
      </c>
      <c r="J409" t="s">
        <v>20</v>
      </c>
      <c r="L409" s="4" t="s">
        <v>2115</v>
      </c>
      <c r="Q409" s="10" t="str">
        <f>"S"&amp;_xlfn.ISOWEEKNUM(Semaine_1[[#This Row],[Date]])</f>
        <v>S30</v>
      </c>
      <c r="R409" s="10" t="str">
        <f>TEXT(Semaine_1[[#This Row],[Date]],"MMMM")</f>
        <v>juillet</v>
      </c>
    </row>
    <row r="410" spans="1:18" x14ac:dyDescent="0.45">
      <c r="A410" s="1">
        <v>45861</v>
      </c>
      <c r="B410" t="s">
        <v>42</v>
      </c>
      <c r="C410" t="s">
        <v>794</v>
      </c>
      <c r="D410" t="s">
        <v>868</v>
      </c>
      <c r="E410" t="s">
        <v>1885</v>
      </c>
      <c r="F410">
        <v>774379845</v>
      </c>
      <c r="G410" t="s">
        <v>18</v>
      </c>
      <c r="I410" t="s">
        <v>19</v>
      </c>
      <c r="J410" t="s">
        <v>20</v>
      </c>
      <c r="L410" s="4" t="s">
        <v>2116</v>
      </c>
      <c r="Q410" s="10" t="str">
        <f>"S"&amp;_xlfn.ISOWEEKNUM(Semaine_1[[#This Row],[Date]])</f>
        <v>S30</v>
      </c>
      <c r="R410" s="10" t="str">
        <f>TEXT(Semaine_1[[#This Row],[Date]],"MMMM")</f>
        <v>juillet</v>
      </c>
    </row>
    <row r="411" spans="1:18" ht="28.5" x14ac:dyDescent="0.45">
      <c r="A411" s="1">
        <v>45861</v>
      </c>
      <c r="B411" t="s">
        <v>42</v>
      </c>
      <c r="C411" t="s">
        <v>794</v>
      </c>
      <c r="D411" t="s">
        <v>868</v>
      </c>
      <c r="E411" t="s">
        <v>2117</v>
      </c>
      <c r="F411">
        <v>781523821</v>
      </c>
      <c r="G411" t="s">
        <v>27</v>
      </c>
      <c r="I411" t="s">
        <v>19</v>
      </c>
      <c r="J411" t="s">
        <v>20</v>
      </c>
      <c r="L411" s="4" t="s">
        <v>2118</v>
      </c>
      <c r="Q411" s="10" t="str">
        <f>"S"&amp;_xlfn.ISOWEEKNUM(Semaine_1[[#This Row],[Date]])</f>
        <v>S30</v>
      </c>
      <c r="R411" s="10" t="str">
        <f>TEXT(Semaine_1[[#This Row],[Date]],"MMMM")</f>
        <v>juillet</v>
      </c>
    </row>
    <row r="412" spans="1:18" ht="28.5" x14ac:dyDescent="0.45">
      <c r="A412" s="1">
        <v>45861</v>
      </c>
      <c r="B412" t="s">
        <v>42</v>
      </c>
      <c r="C412" t="s">
        <v>794</v>
      </c>
      <c r="D412" t="s">
        <v>868</v>
      </c>
      <c r="E412" t="s">
        <v>2119</v>
      </c>
      <c r="F412">
        <v>770921464</v>
      </c>
      <c r="G412" t="s">
        <v>27</v>
      </c>
      <c r="I412" t="s">
        <v>19</v>
      </c>
      <c r="J412" t="s">
        <v>20</v>
      </c>
      <c r="L412" s="4" t="s">
        <v>2120</v>
      </c>
      <c r="Q412" s="10" t="str">
        <f>"S"&amp;_xlfn.ISOWEEKNUM(Semaine_1[[#This Row],[Date]])</f>
        <v>S30</v>
      </c>
      <c r="R412" s="10" t="str">
        <f>TEXT(Semaine_1[[#This Row],[Date]],"MMMM")</f>
        <v>juillet</v>
      </c>
    </row>
    <row r="413" spans="1:18" ht="42.75" x14ac:dyDescent="0.45">
      <c r="A413" s="1">
        <v>45861</v>
      </c>
      <c r="B413" t="s">
        <v>30</v>
      </c>
      <c r="C413" t="s">
        <v>31</v>
      </c>
      <c r="D413" t="s">
        <v>96</v>
      </c>
      <c r="E413" t="s">
        <v>100</v>
      </c>
      <c r="F413">
        <v>775792864</v>
      </c>
      <c r="G413" t="s">
        <v>18</v>
      </c>
      <c r="I413" t="s">
        <v>24</v>
      </c>
      <c r="J413" t="s">
        <v>20</v>
      </c>
      <c r="L413" s="4" t="s">
        <v>2121</v>
      </c>
      <c r="Q413" s="10" t="str">
        <f>"S"&amp;_xlfn.ISOWEEKNUM(Semaine_1[[#This Row],[Date]])</f>
        <v>S30</v>
      </c>
      <c r="R413" s="10" t="str">
        <f>TEXT(Semaine_1[[#This Row],[Date]],"MMMM")</f>
        <v>juillet</v>
      </c>
    </row>
    <row r="414" spans="1:18" x14ac:dyDescent="0.45">
      <c r="A414" s="1">
        <v>45861</v>
      </c>
      <c r="B414" t="s">
        <v>30</v>
      </c>
      <c r="C414" t="s">
        <v>31</v>
      </c>
      <c r="D414" t="s">
        <v>96</v>
      </c>
      <c r="E414" t="s">
        <v>133</v>
      </c>
      <c r="F414">
        <v>762974040</v>
      </c>
      <c r="G414" t="s">
        <v>27</v>
      </c>
      <c r="I414" t="s">
        <v>24</v>
      </c>
      <c r="J414" t="s">
        <v>20</v>
      </c>
      <c r="L414" s="4" t="s">
        <v>2122</v>
      </c>
      <c r="Q414" s="10" t="str">
        <f>"S"&amp;_xlfn.ISOWEEKNUM(Semaine_1[[#This Row],[Date]])</f>
        <v>S30</v>
      </c>
      <c r="R414" s="10" t="str">
        <f>TEXT(Semaine_1[[#This Row],[Date]],"MMMM")</f>
        <v>juillet</v>
      </c>
    </row>
    <row r="415" spans="1:18" ht="28.5" x14ac:dyDescent="0.45">
      <c r="A415" s="1">
        <v>45861</v>
      </c>
      <c r="B415" t="s">
        <v>30</v>
      </c>
      <c r="C415" t="s">
        <v>31</v>
      </c>
      <c r="D415" t="s">
        <v>96</v>
      </c>
      <c r="E415" t="s">
        <v>97</v>
      </c>
      <c r="F415">
        <v>775213948</v>
      </c>
      <c r="G415" t="s">
        <v>18</v>
      </c>
      <c r="I415" t="s">
        <v>24</v>
      </c>
      <c r="J415" t="s">
        <v>20</v>
      </c>
      <c r="L415" s="4" t="s">
        <v>1646</v>
      </c>
      <c r="Q415" s="10" t="str">
        <f>"S"&amp;_xlfn.ISOWEEKNUM(Semaine_1[[#This Row],[Date]])</f>
        <v>S30</v>
      </c>
      <c r="R415" s="10" t="str">
        <f>TEXT(Semaine_1[[#This Row],[Date]],"MMMM")</f>
        <v>juillet</v>
      </c>
    </row>
    <row r="416" spans="1:18" ht="28.5" x14ac:dyDescent="0.45">
      <c r="A416" s="1">
        <v>45861</v>
      </c>
      <c r="B416" t="s">
        <v>30</v>
      </c>
      <c r="C416" t="s">
        <v>31</v>
      </c>
      <c r="D416" t="s">
        <v>96</v>
      </c>
      <c r="E416" t="s">
        <v>99</v>
      </c>
      <c r="F416">
        <v>768059355</v>
      </c>
      <c r="G416" t="s">
        <v>27</v>
      </c>
      <c r="I416" t="s">
        <v>24</v>
      </c>
      <c r="J416" t="s">
        <v>20</v>
      </c>
      <c r="L416" s="4" t="s">
        <v>2123</v>
      </c>
      <c r="Q416" s="10" t="str">
        <f>"S"&amp;_xlfn.ISOWEEKNUM(Semaine_1[[#This Row],[Date]])</f>
        <v>S30</v>
      </c>
      <c r="R416" s="10" t="str">
        <f>TEXT(Semaine_1[[#This Row],[Date]],"MMMM")</f>
        <v>juillet</v>
      </c>
    </row>
    <row r="417" spans="1:18" x14ac:dyDescent="0.45">
      <c r="A417" s="1">
        <v>45861</v>
      </c>
      <c r="B417" t="s">
        <v>30</v>
      </c>
      <c r="C417" t="s">
        <v>31</v>
      </c>
      <c r="D417" t="s">
        <v>96</v>
      </c>
      <c r="E417" t="s">
        <v>621</v>
      </c>
      <c r="F417">
        <v>772713019</v>
      </c>
      <c r="G417" t="s">
        <v>27</v>
      </c>
      <c r="I417" t="s">
        <v>24</v>
      </c>
      <c r="J417" t="s">
        <v>37</v>
      </c>
      <c r="L417" s="4" t="s">
        <v>33</v>
      </c>
      <c r="M417" t="s">
        <v>29</v>
      </c>
      <c r="N417">
        <v>5</v>
      </c>
      <c r="O417" s="5">
        <v>10250</v>
      </c>
      <c r="P417" s="5">
        <v>51250</v>
      </c>
      <c r="Q417" s="10" t="str">
        <f>"S"&amp;_xlfn.ISOWEEKNUM(Semaine_1[[#This Row],[Date]])</f>
        <v>S30</v>
      </c>
      <c r="R417" s="10" t="str">
        <f>TEXT(Semaine_1[[#This Row],[Date]],"MMMM")</f>
        <v>juillet</v>
      </c>
    </row>
    <row r="418" spans="1:18" x14ac:dyDescent="0.45">
      <c r="A418" s="1">
        <v>45861</v>
      </c>
      <c r="B418" t="s">
        <v>30</v>
      </c>
      <c r="C418" t="s">
        <v>31</v>
      </c>
      <c r="D418" t="s">
        <v>96</v>
      </c>
      <c r="E418" t="s">
        <v>621</v>
      </c>
      <c r="F418">
        <v>772713019</v>
      </c>
      <c r="G418" t="s">
        <v>27</v>
      </c>
      <c r="I418" t="s">
        <v>24</v>
      </c>
      <c r="J418" t="s">
        <v>37</v>
      </c>
      <c r="L418" s="4" t="s">
        <v>33</v>
      </c>
      <c r="M418" t="s">
        <v>43</v>
      </c>
      <c r="N418">
        <v>5</v>
      </c>
      <c r="O418" s="5">
        <v>19500</v>
      </c>
      <c r="P418" s="5">
        <v>97500</v>
      </c>
      <c r="Q418" s="10" t="str">
        <f>"S"&amp;_xlfn.ISOWEEKNUM(Semaine_1[[#This Row],[Date]])</f>
        <v>S30</v>
      </c>
      <c r="R418" s="10" t="str">
        <f>TEXT(Semaine_1[[#This Row],[Date]],"MMMM")</f>
        <v>juillet</v>
      </c>
    </row>
    <row r="419" spans="1:18" x14ac:dyDescent="0.45">
      <c r="A419" s="1">
        <v>45861</v>
      </c>
      <c r="B419" t="s">
        <v>30</v>
      </c>
      <c r="C419" t="s">
        <v>31</v>
      </c>
      <c r="D419" t="s">
        <v>96</v>
      </c>
      <c r="E419" t="s">
        <v>98</v>
      </c>
      <c r="F419">
        <v>779420909</v>
      </c>
      <c r="G419" t="s">
        <v>18</v>
      </c>
      <c r="I419" t="s">
        <v>24</v>
      </c>
      <c r="J419" t="s">
        <v>37</v>
      </c>
      <c r="L419" s="4" t="s">
        <v>33</v>
      </c>
      <c r="M419" t="s">
        <v>34</v>
      </c>
      <c r="N419">
        <v>13</v>
      </c>
      <c r="O419" s="5">
        <v>26000</v>
      </c>
      <c r="P419" s="5">
        <v>338000</v>
      </c>
      <c r="Q419" s="10" t="str">
        <f>"S"&amp;_xlfn.ISOWEEKNUM(Semaine_1[[#This Row],[Date]])</f>
        <v>S30</v>
      </c>
      <c r="R419" s="10" t="str">
        <f>TEXT(Semaine_1[[#This Row],[Date]],"MMMM")</f>
        <v>juillet</v>
      </c>
    </row>
    <row r="420" spans="1:18" x14ac:dyDescent="0.45">
      <c r="A420" s="1">
        <v>45861</v>
      </c>
      <c r="B420" t="s">
        <v>30</v>
      </c>
      <c r="C420" t="s">
        <v>31</v>
      </c>
      <c r="D420" t="s">
        <v>104</v>
      </c>
      <c r="E420" t="s">
        <v>2124</v>
      </c>
      <c r="F420">
        <v>755253232</v>
      </c>
      <c r="G420" t="s">
        <v>27</v>
      </c>
      <c r="I420" t="s">
        <v>19</v>
      </c>
      <c r="J420" t="s">
        <v>20</v>
      </c>
      <c r="L420" s="4" t="s">
        <v>2125</v>
      </c>
      <c r="Q420" s="10" t="str">
        <f>"S"&amp;_xlfn.ISOWEEKNUM(Semaine_1[[#This Row],[Date]])</f>
        <v>S30</v>
      </c>
      <c r="R420" s="10" t="str">
        <f>TEXT(Semaine_1[[#This Row],[Date]],"MMMM")</f>
        <v>juillet</v>
      </c>
    </row>
    <row r="421" spans="1:18" x14ac:dyDescent="0.45">
      <c r="A421" s="1">
        <v>45861</v>
      </c>
      <c r="B421" t="s">
        <v>30</v>
      </c>
      <c r="C421" t="s">
        <v>31</v>
      </c>
      <c r="D421" t="s">
        <v>104</v>
      </c>
      <c r="E421" t="s">
        <v>103</v>
      </c>
      <c r="F421">
        <v>762625997</v>
      </c>
      <c r="G421" t="s">
        <v>18</v>
      </c>
      <c r="I421" t="s">
        <v>19</v>
      </c>
      <c r="J421" t="s">
        <v>20</v>
      </c>
      <c r="L421" s="4" t="s">
        <v>2126</v>
      </c>
      <c r="Q421" s="10" t="str">
        <f>"S"&amp;_xlfn.ISOWEEKNUM(Semaine_1[[#This Row],[Date]])</f>
        <v>S30</v>
      </c>
      <c r="R421" s="10" t="str">
        <f>TEXT(Semaine_1[[#This Row],[Date]],"MMMM")</f>
        <v>juillet</v>
      </c>
    </row>
    <row r="422" spans="1:18" x14ac:dyDescent="0.45">
      <c r="A422" s="1">
        <v>45861</v>
      </c>
      <c r="B422" t="s">
        <v>30</v>
      </c>
      <c r="C422" t="s">
        <v>31</v>
      </c>
      <c r="D422" t="s">
        <v>104</v>
      </c>
      <c r="E422" t="s">
        <v>102</v>
      </c>
      <c r="F422">
        <v>778747772</v>
      </c>
      <c r="G422" t="s">
        <v>18</v>
      </c>
      <c r="I422" t="s">
        <v>24</v>
      </c>
      <c r="J422" t="s">
        <v>20</v>
      </c>
      <c r="L422" s="4" t="s">
        <v>2127</v>
      </c>
      <c r="Q422" s="10" t="str">
        <f>"S"&amp;_xlfn.ISOWEEKNUM(Semaine_1[[#This Row],[Date]])</f>
        <v>S30</v>
      </c>
      <c r="R422" s="10" t="str">
        <f>TEXT(Semaine_1[[#This Row],[Date]],"MMMM")</f>
        <v>juillet</v>
      </c>
    </row>
    <row r="423" spans="1:18" x14ac:dyDescent="0.45">
      <c r="A423" s="1">
        <v>45861</v>
      </c>
      <c r="B423" t="s">
        <v>30</v>
      </c>
      <c r="C423" t="s">
        <v>31</v>
      </c>
      <c r="D423" t="s">
        <v>104</v>
      </c>
      <c r="E423" t="s">
        <v>219</v>
      </c>
      <c r="F423">
        <v>764881522</v>
      </c>
      <c r="G423" t="s">
        <v>18</v>
      </c>
      <c r="I423" t="s">
        <v>19</v>
      </c>
      <c r="J423" t="s">
        <v>20</v>
      </c>
      <c r="L423" s="4" t="s">
        <v>2128</v>
      </c>
      <c r="Q423" s="10" t="str">
        <f>"S"&amp;_xlfn.ISOWEEKNUM(Semaine_1[[#This Row],[Date]])</f>
        <v>S30</v>
      </c>
      <c r="R423" s="10" t="str">
        <f>TEXT(Semaine_1[[#This Row],[Date]],"MMMM")</f>
        <v>juillet</v>
      </c>
    </row>
    <row r="424" spans="1:18" x14ac:dyDescent="0.45">
      <c r="A424" s="1">
        <v>45861</v>
      </c>
      <c r="B424" t="s">
        <v>30</v>
      </c>
      <c r="C424" t="s">
        <v>31</v>
      </c>
      <c r="D424" t="s">
        <v>104</v>
      </c>
      <c r="E424" t="s">
        <v>218</v>
      </c>
      <c r="F424">
        <v>773340367</v>
      </c>
      <c r="G424" t="s">
        <v>18</v>
      </c>
      <c r="I424" t="s">
        <v>24</v>
      </c>
      <c r="J424" t="s">
        <v>37</v>
      </c>
      <c r="L424" s="4" t="s">
        <v>33</v>
      </c>
      <c r="M424" t="s">
        <v>34</v>
      </c>
      <c r="N424">
        <v>13</v>
      </c>
      <c r="O424" s="5">
        <v>26000</v>
      </c>
      <c r="P424" s="5">
        <v>338000</v>
      </c>
      <c r="Q424" s="10" t="str">
        <f>"S"&amp;_xlfn.ISOWEEKNUM(Semaine_1[[#This Row],[Date]])</f>
        <v>S30</v>
      </c>
      <c r="R424" s="10" t="str">
        <f>TEXT(Semaine_1[[#This Row],[Date]],"MMMM")</f>
        <v>juillet</v>
      </c>
    </row>
    <row r="425" spans="1:18" ht="28.5" x14ac:dyDescent="0.45">
      <c r="A425" s="1">
        <v>45861</v>
      </c>
      <c r="B425" t="s">
        <v>30</v>
      </c>
      <c r="C425" t="s">
        <v>31</v>
      </c>
      <c r="D425" t="s">
        <v>104</v>
      </c>
      <c r="E425" t="s">
        <v>101</v>
      </c>
      <c r="F425">
        <v>781532059</v>
      </c>
      <c r="G425" t="s">
        <v>18</v>
      </c>
      <c r="I425" t="s">
        <v>24</v>
      </c>
      <c r="J425" t="s">
        <v>20</v>
      </c>
      <c r="L425" s="4" t="s">
        <v>2129</v>
      </c>
      <c r="Q425" s="10" t="str">
        <f>"S"&amp;_xlfn.ISOWEEKNUM(Semaine_1[[#This Row],[Date]])</f>
        <v>S30</v>
      </c>
      <c r="R425" s="10" t="str">
        <f>TEXT(Semaine_1[[#This Row],[Date]],"MMMM")</f>
        <v>juillet</v>
      </c>
    </row>
    <row r="426" spans="1:18" ht="28.5" x14ac:dyDescent="0.45">
      <c r="A426" s="1">
        <v>45861</v>
      </c>
      <c r="B426" t="s">
        <v>30</v>
      </c>
      <c r="C426" t="s">
        <v>31</v>
      </c>
      <c r="D426" t="s">
        <v>104</v>
      </c>
      <c r="E426" t="s">
        <v>1219</v>
      </c>
      <c r="F426">
        <v>772884203</v>
      </c>
      <c r="G426" t="s">
        <v>18</v>
      </c>
      <c r="I426" t="s">
        <v>19</v>
      </c>
      <c r="J426" t="s">
        <v>20</v>
      </c>
      <c r="L426" s="4" t="s">
        <v>2130</v>
      </c>
      <c r="Q426" s="10" t="str">
        <f>"S"&amp;_xlfn.ISOWEEKNUM(Semaine_1[[#This Row],[Date]])</f>
        <v>S30</v>
      </c>
      <c r="R426" s="10" t="str">
        <f>TEXT(Semaine_1[[#This Row],[Date]],"MMMM")</f>
        <v>juillet</v>
      </c>
    </row>
    <row r="427" spans="1:18" ht="42.75" x14ac:dyDescent="0.45">
      <c r="A427" s="1">
        <v>45860</v>
      </c>
      <c r="B427" t="s">
        <v>40</v>
      </c>
      <c r="C427" t="s">
        <v>41</v>
      </c>
      <c r="D427" t="s">
        <v>212</v>
      </c>
      <c r="E427" t="s">
        <v>375</v>
      </c>
      <c r="F427">
        <v>774445778</v>
      </c>
      <c r="G427" t="s">
        <v>27</v>
      </c>
      <c r="I427" t="s">
        <v>24</v>
      </c>
      <c r="J427" t="s">
        <v>20</v>
      </c>
      <c r="L427" s="4" t="s">
        <v>1841</v>
      </c>
      <c r="Q427" s="10" t="str">
        <f>"S"&amp;_xlfn.ISOWEEKNUM(Semaine_1[[#This Row],[Date]])</f>
        <v>S30</v>
      </c>
      <c r="R427" s="10" t="str">
        <f>TEXT(Semaine_1[[#This Row],[Date]],"MMMM")</f>
        <v>juillet</v>
      </c>
    </row>
    <row r="428" spans="1:18" x14ac:dyDescent="0.45">
      <c r="A428" s="1">
        <v>45860</v>
      </c>
      <c r="B428" t="s">
        <v>40</v>
      </c>
      <c r="C428" t="s">
        <v>41</v>
      </c>
      <c r="D428" t="s">
        <v>212</v>
      </c>
      <c r="E428" t="s">
        <v>484</v>
      </c>
      <c r="F428">
        <v>775361612</v>
      </c>
      <c r="G428" t="s">
        <v>27</v>
      </c>
      <c r="I428" t="s">
        <v>19</v>
      </c>
      <c r="J428" t="s">
        <v>20</v>
      </c>
      <c r="L428" s="4" t="s">
        <v>1842</v>
      </c>
      <c r="Q428" s="10" t="str">
        <f>"S"&amp;_xlfn.ISOWEEKNUM(Semaine_1[[#This Row],[Date]])</f>
        <v>S30</v>
      </c>
      <c r="R428" s="10" t="str">
        <f>TEXT(Semaine_1[[#This Row],[Date]],"MMMM")</f>
        <v>juillet</v>
      </c>
    </row>
    <row r="429" spans="1:18" ht="28.5" x14ac:dyDescent="0.45">
      <c r="A429" s="1">
        <v>45860</v>
      </c>
      <c r="B429" t="s">
        <v>40</v>
      </c>
      <c r="C429" t="s">
        <v>41</v>
      </c>
      <c r="D429" t="s">
        <v>212</v>
      </c>
      <c r="E429" t="s">
        <v>1843</v>
      </c>
      <c r="F429">
        <v>771355063</v>
      </c>
      <c r="G429" t="s">
        <v>27</v>
      </c>
      <c r="I429" t="s">
        <v>24</v>
      </c>
      <c r="J429" t="s">
        <v>20</v>
      </c>
      <c r="L429" s="4" t="s">
        <v>1844</v>
      </c>
      <c r="Q429" s="10" t="str">
        <f>"S"&amp;_xlfn.ISOWEEKNUM(Semaine_1[[#This Row],[Date]])</f>
        <v>S30</v>
      </c>
      <c r="R429" s="10" t="str">
        <f>TEXT(Semaine_1[[#This Row],[Date]],"MMMM")</f>
        <v>juillet</v>
      </c>
    </row>
    <row r="430" spans="1:18" ht="28.5" x14ac:dyDescent="0.45">
      <c r="A430" s="1">
        <v>45860</v>
      </c>
      <c r="B430" t="s">
        <v>40</v>
      </c>
      <c r="C430" t="s">
        <v>41</v>
      </c>
      <c r="D430" t="s">
        <v>212</v>
      </c>
      <c r="E430" t="s">
        <v>1845</v>
      </c>
      <c r="F430">
        <v>778147708</v>
      </c>
      <c r="G430" t="s">
        <v>27</v>
      </c>
      <c r="I430" t="s">
        <v>24</v>
      </c>
      <c r="J430" t="s">
        <v>20</v>
      </c>
      <c r="L430" s="4" t="s">
        <v>1846</v>
      </c>
      <c r="Q430" s="10" t="str">
        <f>"S"&amp;_xlfn.ISOWEEKNUM(Semaine_1[[#This Row],[Date]])</f>
        <v>S30</v>
      </c>
      <c r="R430" s="10" t="str">
        <f>TEXT(Semaine_1[[#This Row],[Date]],"MMMM")</f>
        <v>juillet</v>
      </c>
    </row>
    <row r="431" spans="1:18" x14ac:dyDescent="0.45">
      <c r="A431" s="1">
        <v>45860</v>
      </c>
      <c r="B431" t="s">
        <v>40</v>
      </c>
      <c r="C431" t="s">
        <v>41</v>
      </c>
      <c r="D431" t="s">
        <v>212</v>
      </c>
      <c r="E431" t="s">
        <v>481</v>
      </c>
      <c r="F431">
        <v>774161282</v>
      </c>
      <c r="G431" t="s">
        <v>27</v>
      </c>
      <c r="I431" t="s">
        <v>19</v>
      </c>
      <c r="J431" t="s">
        <v>37</v>
      </c>
      <c r="L431" s="4" t="s">
        <v>1847</v>
      </c>
      <c r="M431" t="s">
        <v>34</v>
      </c>
      <c r="N431">
        <v>5</v>
      </c>
      <c r="O431" s="5">
        <v>26000</v>
      </c>
      <c r="P431" s="5">
        <v>130000</v>
      </c>
      <c r="Q431" s="10" t="str">
        <f>"S"&amp;_xlfn.ISOWEEKNUM(Semaine_1[[#This Row],[Date]])</f>
        <v>S30</v>
      </c>
      <c r="R431" s="10" t="str">
        <f>TEXT(Semaine_1[[#This Row],[Date]],"MMMM")</f>
        <v>juillet</v>
      </c>
    </row>
    <row r="432" spans="1:18" x14ac:dyDescent="0.45">
      <c r="A432" s="1">
        <v>45860</v>
      </c>
      <c r="B432" t="s">
        <v>40</v>
      </c>
      <c r="C432" t="s">
        <v>41</v>
      </c>
      <c r="D432" t="s">
        <v>212</v>
      </c>
      <c r="E432" t="s">
        <v>481</v>
      </c>
      <c r="F432">
        <v>774161282</v>
      </c>
      <c r="G432" t="s">
        <v>27</v>
      </c>
      <c r="I432" t="s">
        <v>19</v>
      </c>
      <c r="J432" t="s">
        <v>37</v>
      </c>
      <c r="L432" s="4" t="s">
        <v>1847</v>
      </c>
      <c r="M432" t="s">
        <v>32</v>
      </c>
      <c r="N432">
        <v>2</v>
      </c>
      <c r="O432" s="5">
        <v>31000</v>
      </c>
      <c r="P432" s="5">
        <v>62000</v>
      </c>
      <c r="Q432" s="10" t="str">
        <f>"S"&amp;_xlfn.ISOWEEKNUM(Semaine_1[[#This Row],[Date]])</f>
        <v>S30</v>
      </c>
      <c r="R432" s="10" t="str">
        <f>TEXT(Semaine_1[[#This Row],[Date]],"MMMM")</f>
        <v>juillet</v>
      </c>
    </row>
    <row r="433" spans="1:18" x14ac:dyDescent="0.45">
      <c r="A433" s="1">
        <v>45860</v>
      </c>
      <c r="B433" t="s">
        <v>40</v>
      </c>
      <c r="C433" t="s">
        <v>41</v>
      </c>
      <c r="D433" t="s">
        <v>212</v>
      </c>
      <c r="E433" t="s">
        <v>1848</v>
      </c>
      <c r="F433">
        <v>774521295</v>
      </c>
      <c r="G433" t="s">
        <v>27</v>
      </c>
      <c r="I433" t="s">
        <v>24</v>
      </c>
      <c r="J433" t="s">
        <v>20</v>
      </c>
      <c r="L433" s="4" t="s">
        <v>1849</v>
      </c>
      <c r="Q433" s="10" t="str">
        <f>"S"&amp;_xlfn.ISOWEEKNUM(Semaine_1[[#This Row],[Date]])</f>
        <v>S30</v>
      </c>
      <c r="R433" s="10" t="str">
        <f>TEXT(Semaine_1[[#This Row],[Date]],"MMMM")</f>
        <v>juillet</v>
      </c>
    </row>
    <row r="434" spans="1:18" x14ac:dyDescent="0.45">
      <c r="A434" s="1">
        <v>45860</v>
      </c>
      <c r="B434" t="s">
        <v>40</v>
      </c>
      <c r="C434" t="s">
        <v>41</v>
      </c>
      <c r="D434" t="s">
        <v>212</v>
      </c>
      <c r="E434" t="s">
        <v>1850</v>
      </c>
      <c r="F434">
        <v>775717613</v>
      </c>
      <c r="G434" t="s">
        <v>27</v>
      </c>
      <c r="I434" t="s">
        <v>19</v>
      </c>
      <c r="J434" t="s">
        <v>20</v>
      </c>
      <c r="L434" s="4" t="s">
        <v>1851</v>
      </c>
      <c r="Q434" s="10" t="str">
        <f>"S"&amp;_xlfn.ISOWEEKNUM(Semaine_1[[#This Row],[Date]])</f>
        <v>S30</v>
      </c>
      <c r="R434" s="10" t="str">
        <f>TEXT(Semaine_1[[#This Row],[Date]],"MMMM")</f>
        <v>juillet</v>
      </c>
    </row>
    <row r="435" spans="1:18" x14ac:dyDescent="0.45">
      <c r="A435" s="1">
        <v>45860</v>
      </c>
      <c r="B435" t="s">
        <v>40</v>
      </c>
      <c r="C435" t="s">
        <v>41</v>
      </c>
      <c r="D435" t="s">
        <v>212</v>
      </c>
      <c r="E435" t="s">
        <v>1852</v>
      </c>
      <c r="F435">
        <v>775586818</v>
      </c>
      <c r="G435" t="s">
        <v>27</v>
      </c>
      <c r="I435" t="s">
        <v>24</v>
      </c>
      <c r="J435" t="s">
        <v>20</v>
      </c>
      <c r="L435" s="4" t="s">
        <v>1853</v>
      </c>
      <c r="Q435" s="10" t="str">
        <f>"S"&amp;_xlfn.ISOWEEKNUM(Semaine_1[[#This Row],[Date]])</f>
        <v>S30</v>
      </c>
      <c r="R435" s="10" t="str">
        <f>TEXT(Semaine_1[[#This Row],[Date]],"MMMM")</f>
        <v>juillet</v>
      </c>
    </row>
    <row r="436" spans="1:18" x14ac:dyDescent="0.45">
      <c r="A436" s="1">
        <v>45860</v>
      </c>
      <c r="B436" t="s">
        <v>40</v>
      </c>
      <c r="C436" t="s">
        <v>41</v>
      </c>
      <c r="D436" t="s">
        <v>212</v>
      </c>
      <c r="E436" t="s">
        <v>1854</v>
      </c>
      <c r="F436">
        <v>776193016</v>
      </c>
      <c r="G436" t="s">
        <v>27</v>
      </c>
      <c r="I436" t="s">
        <v>24</v>
      </c>
      <c r="J436" t="s">
        <v>20</v>
      </c>
      <c r="L436" s="4" t="s">
        <v>260</v>
      </c>
      <c r="Q436" s="10" t="str">
        <f>"S"&amp;_xlfn.ISOWEEKNUM(Semaine_1[[#This Row],[Date]])</f>
        <v>S30</v>
      </c>
      <c r="R436" s="10" t="str">
        <f>TEXT(Semaine_1[[#This Row],[Date]],"MMMM")</f>
        <v>juillet</v>
      </c>
    </row>
    <row r="437" spans="1:18" x14ac:dyDescent="0.45">
      <c r="A437" s="1">
        <v>45860</v>
      </c>
      <c r="B437" t="s">
        <v>40</v>
      </c>
      <c r="C437" t="s">
        <v>41</v>
      </c>
      <c r="D437" t="s">
        <v>212</v>
      </c>
      <c r="E437" t="s">
        <v>1855</v>
      </c>
      <c r="F437">
        <v>770188596</v>
      </c>
      <c r="G437" t="s">
        <v>18</v>
      </c>
      <c r="I437" t="s">
        <v>19</v>
      </c>
      <c r="J437" t="s">
        <v>20</v>
      </c>
      <c r="L437" s="4" t="s">
        <v>260</v>
      </c>
      <c r="Q437" s="10" t="str">
        <f>"S"&amp;_xlfn.ISOWEEKNUM(Semaine_1[[#This Row],[Date]])</f>
        <v>S30</v>
      </c>
      <c r="R437" s="10" t="str">
        <f>TEXT(Semaine_1[[#This Row],[Date]],"MMMM")</f>
        <v>juillet</v>
      </c>
    </row>
    <row r="438" spans="1:18" ht="28.5" x14ac:dyDescent="0.45">
      <c r="A438" s="1">
        <v>45860</v>
      </c>
      <c r="B438" t="s">
        <v>40</v>
      </c>
      <c r="C438" t="s">
        <v>41</v>
      </c>
      <c r="D438" t="s">
        <v>212</v>
      </c>
      <c r="E438" t="s">
        <v>1856</v>
      </c>
      <c r="F438">
        <v>774714384</v>
      </c>
      <c r="G438" t="s">
        <v>27</v>
      </c>
      <c r="I438" t="s">
        <v>19</v>
      </c>
      <c r="J438" t="s">
        <v>20</v>
      </c>
      <c r="L438" s="4" t="s">
        <v>1857</v>
      </c>
      <c r="Q438" s="10" t="str">
        <f>"S"&amp;_xlfn.ISOWEEKNUM(Semaine_1[[#This Row],[Date]])</f>
        <v>S30</v>
      </c>
      <c r="R438" s="10" t="str">
        <f>TEXT(Semaine_1[[#This Row],[Date]],"MMMM")</f>
        <v>juillet</v>
      </c>
    </row>
    <row r="439" spans="1:18" ht="28.5" x14ac:dyDescent="0.45">
      <c r="A439" s="1">
        <v>45860</v>
      </c>
      <c r="B439" t="s">
        <v>40</v>
      </c>
      <c r="C439" t="s">
        <v>41</v>
      </c>
      <c r="D439" t="s">
        <v>212</v>
      </c>
      <c r="E439" t="s">
        <v>475</v>
      </c>
      <c r="F439">
        <v>772523102</v>
      </c>
      <c r="G439" t="s">
        <v>27</v>
      </c>
      <c r="I439" t="s">
        <v>24</v>
      </c>
      <c r="J439" t="s">
        <v>20</v>
      </c>
      <c r="L439" s="4" t="s">
        <v>1858</v>
      </c>
      <c r="Q439" s="10" t="str">
        <f>"S"&amp;_xlfn.ISOWEEKNUM(Semaine_1[[#This Row],[Date]])</f>
        <v>S30</v>
      </c>
      <c r="R439" s="10" t="str">
        <f>TEXT(Semaine_1[[#This Row],[Date]],"MMMM")</f>
        <v>juillet</v>
      </c>
    </row>
    <row r="440" spans="1:18" ht="28.5" x14ac:dyDescent="0.45">
      <c r="A440" s="1">
        <v>45860</v>
      </c>
      <c r="B440" t="s">
        <v>14</v>
      </c>
      <c r="C440" t="s">
        <v>15</v>
      </c>
      <c r="D440" t="s">
        <v>125</v>
      </c>
      <c r="E440" t="s">
        <v>65</v>
      </c>
      <c r="F440">
        <v>770571683</v>
      </c>
      <c r="G440" t="s">
        <v>27</v>
      </c>
      <c r="I440" t="s">
        <v>19</v>
      </c>
      <c r="J440" t="s">
        <v>20</v>
      </c>
      <c r="L440" s="4" t="s">
        <v>1859</v>
      </c>
      <c r="Q440" s="10" t="str">
        <f>"S"&amp;_xlfn.ISOWEEKNUM(Semaine_1[[#This Row],[Date]])</f>
        <v>S30</v>
      </c>
      <c r="R440" s="10" t="str">
        <f>TEXT(Semaine_1[[#This Row],[Date]],"MMMM")</f>
        <v>juillet</v>
      </c>
    </row>
    <row r="441" spans="1:18" x14ac:dyDescent="0.45">
      <c r="A441" s="1">
        <v>45860</v>
      </c>
      <c r="B441" t="s">
        <v>14</v>
      </c>
      <c r="C441" t="s">
        <v>15</v>
      </c>
      <c r="D441" t="s">
        <v>125</v>
      </c>
      <c r="E441" t="s">
        <v>22</v>
      </c>
      <c r="F441">
        <v>783844775</v>
      </c>
      <c r="G441" t="s">
        <v>23</v>
      </c>
      <c r="I441" t="s">
        <v>19</v>
      </c>
      <c r="J441" t="s">
        <v>20</v>
      </c>
      <c r="L441" s="4" t="s">
        <v>1860</v>
      </c>
      <c r="Q441" s="10" t="str">
        <f>"S"&amp;_xlfn.ISOWEEKNUM(Semaine_1[[#This Row],[Date]])</f>
        <v>S30</v>
      </c>
      <c r="R441" s="10" t="str">
        <f>TEXT(Semaine_1[[#This Row],[Date]],"MMMM")</f>
        <v>juillet</v>
      </c>
    </row>
    <row r="442" spans="1:18" x14ac:dyDescent="0.45">
      <c r="A442" s="1">
        <v>45860</v>
      </c>
      <c r="B442" t="s">
        <v>14</v>
      </c>
      <c r="C442" t="s">
        <v>15</v>
      </c>
      <c r="D442" t="s">
        <v>125</v>
      </c>
      <c r="E442" t="s">
        <v>839</v>
      </c>
      <c r="F442">
        <v>778420348</v>
      </c>
      <c r="G442" t="s">
        <v>1121</v>
      </c>
      <c r="I442" t="s">
        <v>19</v>
      </c>
      <c r="J442" t="s">
        <v>20</v>
      </c>
      <c r="L442" s="4" t="s">
        <v>1861</v>
      </c>
      <c r="Q442" s="10" t="str">
        <f>"S"&amp;_xlfn.ISOWEEKNUM(Semaine_1[[#This Row],[Date]])</f>
        <v>S30</v>
      </c>
      <c r="R442" s="10" t="str">
        <f>TEXT(Semaine_1[[#This Row],[Date]],"MMMM")</f>
        <v>juillet</v>
      </c>
    </row>
    <row r="443" spans="1:18" x14ac:dyDescent="0.45">
      <c r="A443" s="1">
        <v>45860</v>
      </c>
      <c r="B443" t="s">
        <v>14</v>
      </c>
      <c r="C443" t="s">
        <v>15</v>
      </c>
      <c r="D443" t="s">
        <v>125</v>
      </c>
      <c r="E443" t="s">
        <v>17</v>
      </c>
      <c r="F443">
        <v>773739328</v>
      </c>
      <c r="G443" t="s">
        <v>18</v>
      </c>
      <c r="I443" t="s">
        <v>19</v>
      </c>
      <c r="J443" t="s">
        <v>20</v>
      </c>
      <c r="L443" s="4" t="s">
        <v>1862</v>
      </c>
      <c r="Q443" s="10" t="str">
        <f>"S"&amp;_xlfn.ISOWEEKNUM(Semaine_1[[#This Row],[Date]])</f>
        <v>S30</v>
      </c>
      <c r="R443" s="10" t="str">
        <f>TEXT(Semaine_1[[#This Row],[Date]],"MMMM")</f>
        <v>juillet</v>
      </c>
    </row>
    <row r="444" spans="1:18" x14ac:dyDescent="0.45">
      <c r="A444" s="1">
        <v>45860</v>
      </c>
      <c r="B444" t="s">
        <v>14</v>
      </c>
      <c r="C444" t="s">
        <v>15</v>
      </c>
      <c r="D444" t="s">
        <v>125</v>
      </c>
      <c r="E444" t="s">
        <v>1812</v>
      </c>
      <c r="F444">
        <v>781681995</v>
      </c>
      <c r="G444" t="s">
        <v>18</v>
      </c>
      <c r="I444" t="s">
        <v>19</v>
      </c>
      <c r="J444" t="s">
        <v>37</v>
      </c>
      <c r="L444" s="4" t="s">
        <v>39</v>
      </c>
      <c r="M444" t="s">
        <v>34</v>
      </c>
      <c r="N444">
        <v>2</v>
      </c>
      <c r="O444" s="5">
        <v>26000</v>
      </c>
      <c r="P444" s="5">
        <v>52000</v>
      </c>
      <c r="Q444" s="10" t="str">
        <f>"S"&amp;_xlfn.ISOWEEKNUM(Semaine_1[[#This Row],[Date]])</f>
        <v>S30</v>
      </c>
      <c r="R444" s="10" t="str">
        <f>TEXT(Semaine_1[[#This Row],[Date]],"MMMM")</f>
        <v>juillet</v>
      </c>
    </row>
    <row r="445" spans="1:18" x14ac:dyDescent="0.45">
      <c r="A445" s="1">
        <v>45860</v>
      </c>
      <c r="B445" t="s">
        <v>14</v>
      </c>
      <c r="C445" t="s">
        <v>15</v>
      </c>
      <c r="D445" t="s">
        <v>125</v>
      </c>
      <c r="E445" t="s">
        <v>1814</v>
      </c>
      <c r="F445">
        <v>783844997</v>
      </c>
      <c r="G445" t="s">
        <v>18</v>
      </c>
      <c r="I445" t="s">
        <v>19</v>
      </c>
      <c r="J445" t="s">
        <v>20</v>
      </c>
      <c r="L445" s="4" t="s">
        <v>292</v>
      </c>
      <c r="Q445" s="10" t="str">
        <f>"S"&amp;_xlfn.ISOWEEKNUM(Semaine_1[[#This Row],[Date]])</f>
        <v>S30</v>
      </c>
      <c r="R445" s="10" t="str">
        <f>TEXT(Semaine_1[[#This Row],[Date]],"MMMM")</f>
        <v>juillet</v>
      </c>
    </row>
    <row r="446" spans="1:18" ht="28.5" x14ac:dyDescent="0.45">
      <c r="A446" s="1">
        <v>45860</v>
      </c>
      <c r="B446" t="s">
        <v>14</v>
      </c>
      <c r="C446" t="s">
        <v>15</v>
      </c>
      <c r="D446" t="s">
        <v>125</v>
      </c>
      <c r="E446" t="s">
        <v>1231</v>
      </c>
      <c r="F446">
        <v>783740441</v>
      </c>
      <c r="G446" t="s">
        <v>27</v>
      </c>
      <c r="I446" t="s">
        <v>19</v>
      </c>
      <c r="J446" t="s">
        <v>20</v>
      </c>
      <c r="L446" s="4" t="s">
        <v>1863</v>
      </c>
      <c r="Q446" s="10" t="str">
        <f>"S"&amp;_xlfn.ISOWEEKNUM(Semaine_1[[#This Row],[Date]])</f>
        <v>S30</v>
      </c>
      <c r="R446" s="10" t="str">
        <f>TEXT(Semaine_1[[#This Row],[Date]],"MMMM")</f>
        <v>juillet</v>
      </c>
    </row>
    <row r="447" spans="1:18" ht="28.5" x14ac:dyDescent="0.45">
      <c r="A447" s="1">
        <v>45860</v>
      </c>
      <c r="B447" t="s">
        <v>25</v>
      </c>
      <c r="C447" t="s">
        <v>26</v>
      </c>
      <c r="D447" t="s">
        <v>1123</v>
      </c>
      <c r="E447" t="s">
        <v>1126</v>
      </c>
      <c r="F447">
        <v>776893330</v>
      </c>
      <c r="G447" t="s">
        <v>840</v>
      </c>
      <c r="I447" t="s">
        <v>19</v>
      </c>
      <c r="J447" t="s">
        <v>20</v>
      </c>
      <c r="L447" s="4" t="s">
        <v>1864</v>
      </c>
      <c r="Q447" s="10" t="str">
        <f>"S"&amp;_xlfn.ISOWEEKNUM(Semaine_1[[#This Row],[Date]])</f>
        <v>S30</v>
      </c>
      <c r="R447" s="10" t="str">
        <f>TEXT(Semaine_1[[#This Row],[Date]],"MMMM")</f>
        <v>juillet</v>
      </c>
    </row>
    <row r="448" spans="1:18" ht="28.5" x14ac:dyDescent="0.45">
      <c r="A448" s="1">
        <v>45860</v>
      </c>
      <c r="B448" t="s">
        <v>25</v>
      </c>
      <c r="C448" t="s">
        <v>26</v>
      </c>
      <c r="D448" t="s">
        <v>1123</v>
      </c>
      <c r="E448" t="s">
        <v>1124</v>
      </c>
      <c r="F448">
        <v>774452553</v>
      </c>
      <c r="G448" t="s">
        <v>18</v>
      </c>
      <c r="I448" t="s">
        <v>19</v>
      </c>
      <c r="J448" t="s">
        <v>20</v>
      </c>
      <c r="L448" s="4" t="s">
        <v>1865</v>
      </c>
      <c r="Q448" s="10" t="str">
        <f>"S"&amp;_xlfn.ISOWEEKNUM(Semaine_1[[#This Row],[Date]])</f>
        <v>S30</v>
      </c>
      <c r="R448" s="10" t="str">
        <f>TEXT(Semaine_1[[#This Row],[Date]],"MMMM")</f>
        <v>juillet</v>
      </c>
    </row>
    <row r="449" spans="1:18" ht="28.5" x14ac:dyDescent="0.45">
      <c r="A449" s="1">
        <v>45860</v>
      </c>
      <c r="B449" t="s">
        <v>25</v>
      </c>
      <c r="C449" t="s">
        <v>26</v>
      </c>
      <c r="D449" t="s">
        <v>1123</v>
      </c>
      <c r="E449" t="s">
        <v>184</v>
      </c>
      <c r="F449">
        <v>781468744</v>
      </c>
      <c r="G449" t="s">
        <v>27</v>
      </c>
      <c r="I449" t="s">
        <v>19</v>
      </c>
      <c r="J449" t="s">
        <v>20</v>
      </c>
      <c r="L449" s="4" t="s">
        <v>1866</v>
      </c>
      <c r="Q449" s="10" t="str">
        <f>"S"&amp;_xlfn.ISOWEEKNUM(Semaine_1[[#This Row],[Date]])</f>
        <v>S30</v>
      </c>
      <c r="R449" s="10" t="str">
        <f>TEXT(Semaine_1[[#This Row],[Date]],"MMMM")</f>
        <v>juillet</v>
      </c>
    </row>
    <row r="450" spans="1:18" x14ac:dyDescent="0.45">
      <c r="A450" s="1">
        <v>45860</v>
      </c>
      <c r="B450" t="s">
        <v>25</v>
      </c>
      <c r="C450" t="s">
        <v>26</v>
      </c>
      <c r="D450" t="s">
        <v>1123</v>
      </c>
      <c r="E450" t="s">
        <v>954</v>
      </c>
      <c r="F450">
        <v>772555234</v>
      </c>
      <c r="G450" t="s">
        <v>18</v>
      </c>
      <c r="I450" t="s">
        <v>19</v>
      </c>
      <c r="J450" t="s">
        <v>20</v>
      </c>
      <c r="L450" s="4" t="s">
        <v>206</v>
      </c>
      <c r="Q450" s="10" t="str">
        <f>"S"&amp;_xlfn.ISOWEEKNUM(Semaine_1[[#This Row],[Date]])</f>
        <v>S30</v>
      </c>
      <c r="R450" s="10" t="str">
        <f>TEXT(Semaine_1[[#This Row],[Date]],"MMMM")</f>
        <v>juillet</v>
      </c>
    </row>
    <row r="451" spans="1:18" ht="28.5" x14ac:dyDescent="0.45">
      <c r="A451" s="1">
        <v>45860</v>
      </c>
      <c r="B451" t="s">
        <v>25</v>
      </c>
      <c r="C451" t="s">
        <v>26</v>
      </c>
      <c r="D451" t="s">
        <v>1123</v>
      </c>
      <c r="E451" t="s">
        <v>207</v>
      </c>
      <c r="F451">
        <v>775653543</v>
      </c>
      <c r="G451" t="s">
        <v>27</v>
      </c>
      <c r="I451" t="s">
        <v>24</v>
      </c>
      <c r="J451" t="s">
        <v>20</v>
      </c>
      <c r="L451" s="4" t="s">
        <v>1867</v>
      </c>
      <c r="Q451" s="10" t="str">
        <f>"S"&amp;_xlfn.ISOWEEKNUM(Semaine_1[[#This Row],[Date]])</f>
        <v>S30</v>
      </c>
      <c r="R451" s="10" t="str">
        <f>TEXT(Semaine_1[[#This Row],[Date]],"MMMM")</f>
        <v>juillet</v>
      </c>
    </row>
    <row r="452" spans="1:18" x14ac:dyDescent="0.45">
      <c r="A452" s="1">
        <v>45860</v>
      </c>
      <c r="B452" t="s">
        <v>42</v>
      </c>
      <c r="C452" t="s">
        <v>794</v>
      </c>
      <c r="D452" t="s">
        <v>868</v>
      </c>
      <c r="E452" t="s">
        <v>1455</v>
      </c>
      <c r="F452">
        <v>761242307</v>
      </c>
      <c r="G452" t="s">
        <v>27</v>
      </c>
      <c r="I452" t="s">
        <v>19</v>
      </c>
      <c r="J452" t="s">
        <v>20</v>
      </c>
      <c r="L452" s="4" t="s">
        <v>1868</v>
      </c>
      <c r="Q452" s="10" t="str">
        <f>"S"&amp;_xlfn.ISOWEEKNUM(Semaine_1[[#This Row],[Date]])</f>
        <v>S30</v>
      </c>
      <c r="R452" s="10" t="str">
        <f>TEXT(Semaine_1[[#This Row],[Date]],"MMMM")</f>
        <v>juillet</v>
      </c>
    </row>
    <row r="453" spans="1:18" x14ac:dyDescent="0.45">
      <c r="A453" s="1">
        <v>45860</v>
      </c>
      <c r="B453" t="s">
        <v>42</v>
      </c>
      <c r="C453" t="s">
        <v>794</v>
      </c>
      <c r="D453" t="s">
        <v>868</v>
      </c>
      <c r="E453" t="s">
        <v>1869</v>
      </c>
      <c r="F453">
        <v>779107424</v>
      </c>
      <c r="G453" t="s">
        <v>18</v>
      </c>
      <c r="I453" t="s">
        <v>19</v>
      </c>
      <c r="J453" t="s">
        <v>20</v>
      </c>
      <c r="L453" s="4" t="s">
        <v>1870</v>
      </c>
      <c r="Q453" s="10" t="str">
        <f>"S"&amp;_xlfn.ISOWEEKNUM(Semaine_1[[#This Row],[Date]])</f>
        <v>S30</v>
      </c>
      <c r="R453" s="10" t="str">
        <f>TEXT(Semaine_1[[#This Row],[Date]],"MMMM")</f>
        <v>juillet</v>
      </c>
    </row>
    <row r="454" spans="1:18" x14ac:dyDescent="0.45">
      <c r="A454" s="1">
        <v>45860</v>
      </c>
      <c r="B454" t="s">
        <v>42</v>
      </c>
      <c r="C454" t="s">
        <v>794</v>
      </c>
      <c r="D454" t="s">
        <v>868</v>
      </c>
      <c r="E454" t="s">
        <v>1871</v>
      </c>
      <c r="F454">
        <v>785604159</v>
      </c>
      <c r="G454" t="s">
        <v>27</v>
      </c>
      <c r="I454" t="s">
        <v>19</v>
      </c>
      <c r="J454" t="s">
        <v>20</v>
      </c>
      <c r="L454" s="4" t="s">
        <v>1872</v>
      </c>
      <c r="Q454" s="10" t="str">
        <f>"S"&amp;_xlfn.ISOWEEKNUM(Semaine_1[[#This Row],[Date]])</f>
        <v>S30</v>
      </c>
      <c r="R454" s="10" t="str">
        <f>TEXT(Semaine_1[[#This Row],[Date]],"MMMM")</f>
        <v>juillet</v>
      </c>
    </row>
    <row r="455" spans="1:18" ht="28.5" x14ac:dyDescent="0.45">
      <c r="A455" s="1">
        <v>45860</v>
      </c>
      <c r="B455" t="s">
        <v>42</v>
      </c>
      <c r="C455" t="s">
        <v>794</v>
      </c>
      <c r="D455" t="s">
        <v>868</v>
      </c>
      <c r="E455" t="s">
        <v>1873</v>
      </c>
      <c r="F455">
        <v>772038792</v>
      </c>
      <c r="G455" t="s">
        <v>27</v>
      </c>
      <c r="I455" t="s">
        <v>19</v>
      </c>
      <c r="J455" t="s">
        <v>20</v>
      </c>
      <c r="L455" s="4" t="s">
        <v>1874</v>
      </c>
      <c r="Q455" s="10" t="str">
        <f>"S"&amp;_xlfn.ISOWEEKNUM(Semaine_1[[#This Row],[Date]])</f>
        <v>S30</v>
      </c>
      <c r="R455" s="10" t="str">
        <f>TEXT(Semaine_1[[#This Row],[Date]],"MMMM")</f>
        <v>juillet</v>
      </c>
    </row>
    <row r="456" spans="1:18" x14ac:dyDescent="0.45">
      <c r="A456" s="1">
        <v>45860</v>
      </c>
      <c r="B456" t="s">
        <v>42</v>
      </c>
      <c r="C456" t="s">
        <v>794</v>
      </c>
      <c r="D456" t="s">
        <v>868</v>
      </c>
      <c r="E456" t="s">
        <v>1875</v>
      </c>
      <c r="F456">
        <v>765434141</v>
      </c>
      <c r="G456" t="s">
        <v>27</v>
      </c>
      <c r="I456" t="s">
        <v>19</v>
      </c>
      <c r="J456" t="s">
        <v>20</v>
      </c>
      <c r="L456" s="4" t="s">
        <v>1876</v>
      </c>
      <c r="Q456" s="10" t="str">
        <f>"S"&amp;_xlfn.ISOWEEKNUM(Semaine_1[[#This Row],[Date]])</f>
        <v>S30</v>
      </c>
      <c r="R456" s="10" t="str">
        <f>TEXT(Semaine_1[[#This Row],[Date]],"MMMM")</f>
        <v>juillet</v>
      </c>
    </row>
    <row r="457" spans="1:18" x14ac:dyDescent="0.45">
      <c r="A457" s="1">
        <v>45860</v>
      </c>
      <c r="B457" t="s">
        <v>42</v>
      </c>
      <c r="C457" t="s">
        <v>794</v>
      </c>
      <c r="D457" t="s">
        <v>868</v>
      </c>
      <c r="E457" t="s">
        <v>132</v>
      </c>
      <c r="F457">
        <v>774624747</v>
      </c>
      <c r="G457" t="s">
        <v>27</v>
      </c>
      <c r="I457" t="s">
        <v>24</v>
      </c>
      <c r="J457" t="s">
        <v>20</v>
      </c>
      <c r="L457" s="4" t="s">
        <v>1877</v>
      </c>
      <c r="Q457" s="10" t="str">
        <f>"S"&amp;_xlfn.ISOWEEKNUM(Semaine_1[[#This Row],[Date]])</f>
        <v>S30</v>
      </c>
      <c r="R457" s="10" t="str">
        <f>TEXT(Semaine_1[[#This Row],[Date]],"MMMM")</f>
        <v>juillet</v>
      </c>
    </row>
    <row r="458" spans="1:18" x14ac:dyDescent="0.45">
      <c r="A458" s="1">
        <v>45860</v>
      </c>
      <c r="B458" t="s">
        <v>42</v>
      </c>
      <c r="C458" t="s">
        <v>794</v>
      </c>
      <c r="D458" t="s">
        <v>868</v>
      </c>
      <c r="E458" t="s">
        <v>739</v>
      </c>
      <c r="F458">
        <v>775683281</v>
      </c>
      <c r="G458" t="s">
        <v>27</v>
      </c>
      <c r="I458" t="s">
        <v>19</v>
      </c>
      <c r="J458" t="s">
        <v>20</v>
      </c>
      <c r="L458" s="4" t="s">
        <v>1878</v>
      </c>
      <c r="Q458" s="10" t="str">
        <f>"S"&amp;_xlfn.ISOWEEKNUM(Semaine_1[[#This Row],[Date]])</f>
        <v>S30</v>
      </c>
      <c r="R458" s="10" t="str">
        <f>TEXT(Semaine_1[[#This Row],[Date]],"MMMM")</f>
        <v>juillet</v>
      </c>
    </row>
    <row r="459" spans="1:18" x14ac:dyDescent="0.45">
      <c r="A459" s="1">
        <v>45860</v>
      </c>
      <c r="B459" t="s">
        <v>42</v>
      </c>
      <c r="C459" t="s">
        <v>794</v>
      </c>
      <c r="D459" t="s">
        <v>868</v>
      </c>
      <c r="E459" t="s">
        <v>888</v>
      </c>
      <c r="F459">
        <v>775456083</v>
      </c>
      <c r="G459" t="s">
        <v>27</v>
      </c>
      <c r="I459" t="s">
        <v>19</v>
      </c>
      <c r="J459" t="s">
        <v>20</v>
      </c>
      <c r="L459" s="4" t="s">
        <v>1879</v>
      </c>
      <c r="Q459" s="10" t="str">
        <f>"S"&amp;_xlfn.ISOWEEKNUM(Semaine_1[[#This Row],[Date]])</f>
        <v>S30</v>
      </c>
      <c r="R459" s="10" t="str">
        <f>TEXT(Semaine_1[[#This Row],[Date]],"MMMM")</f>
        <v>juillet</v>
      </c>
    </row>
    <row r="460" spans="1:18" x14ac:dyDescent="0.45">
      <c r="A460" s="1">
        <v>45860</v>
      </c>
      <c r="B460" t="s">
        <v>42</v>
      </c>
      <c r="C460" t="s">
        <v>794</v>
      </c>
      <c r="D460" t="s">
        <v>868</v>
      </c>
      <c r="E460" t="s">
        <v>1880</v>
      </c>
      <c r="F460">
        <v>774971394</v>
      </c>
      <c r="G460" t="s">
        <v>27</v>
      </c>
      <c r="I460" t="s">
        <v>19</v>
      </c>
      <c r="J460" t="s">
        <v>20</v>
      </c>
      <c r="L460" s="4" t="s">
        <v>1881</v>
      </c>
      <c r="Q460" s="10" t="str">
        <f>"S"&amp;_xlfn.ISOWEEKNUM(Semaine_1[[#This Row],[Date]])</f>
        <v>S30</v>
      </c>
      <c r="R460" s="10" t="str">
        <f>TEXT(Semaine_1[[#This Row],[Date]],"MMMM")</f>
        <v>juillet</v>
      </c>
    </row>
    <row r="461" spans="1:18" x14ac:dyDescent="0.45">
      <c r="A461" s="1">
        <v>45860</v>
      </c>
      <c r="B461" t="s">
        <v>42</v>
      </c>
      <c r="C461" t="s">
        <v>794</v>
      </c>
      <c r="D461" t="s">
        <v>868</v>
      </c>
      <c r="E461" t="s">
        <v>1882</v>
      </c>
      <c r="F461">
        <v>774045777</v>
      </c>
      <c r="G461" t="s">
        <v>18</v>
      </c>
      <c r="I461" t="s">
        <v>19</v>
      </c>
      <c r="J461" t="s">
        <v>20</v>
      </c>
      <c r="L461" s="4" t="s">
        <v>1883</v>
      </c>
      <c r="Q461" s="10" t="str">
        <f>"S"&amp;_xlfn.ISOWEEKNUM(Semaine_1[[#This Row],[Date]])</f>
        <v>S30</v>
      </c>
      <c r="R461" s="10" t="str">
        <f>TEXT(Semaine_1[[#This Row],[Date]],"MMMM")</f>
        <v>juillet</v>
      </c>
    </row>
    <row r="462" spans="1:18" x14ac:dyDescent="0.45">
      <c r="A462" s="1">
        <v>45860</v>
      </c>
      <c r="B462" t="s">
        <v>42</v>
      </c>
      <c r="C462" t="s">
        <v>794</v>
      </c>
      <c r="D462" t="s">
        <v>868</v>
      </c>
      <c r="E462" t="s">
        <v>231</v>
      </c>
      <c r="F462">
        <v>779180688</v>
      </c>
      <c r="G462" t="s">
        <v>18</v>
      </c>
      <c r="I462" t="s">
        <v>24</v>
      </c>
      <c r="J462" t="s">
        <v>20</v>
      </c>
      <c r="L462" s="4" t="s">
        <v>1884</v>
      </c>
      <c r="Q462" s="10" t="str">
        <f>"S"&amp;_xlfn.ISOWEEKNUM(Semaine_1[[#This Row],[Date]])</f>
        <v>S30</v>
      </c>
      <c r="R462" s="10" t="str">
        <f>TEXT(Semaine_1[[#This Row],[Date]],"MMMM")</f>
        <v>juillet</v>
      </c>
    </row>
    <row r="463" spans="1:18" ht="28.5" x14ac:dyDescent="0.45">
      <c r="A463" s="1">
        <v>45860</v>
      </c>
      <c r="B463" t="s">
        <v>42</v>
      </c>
      <c r="C463" t="s">
        <v>794</v>
      </c>
      <c r="D463" t="s">
        <v>868</v>
      </c>
      <c r="E463" t="s">
        <v>1885</v>
      </c>
      <c r="F463">
        <v>779661523</v>
      </c>
      <c r="G463" t="s">
        <v>18</v>
      </c>
      <c r="I463" t="s">
        <v>19</v>
      </c>
      <c r="J463" t="s">
        <v>20</v>
      </c>
      <c r="L463" s="4" t="s">
        <v>1886</v>
      </c>
      <c r="Q463" s="10" t="str">
        <f>"S"&amp;_xlfn.ISOWEEKNUM(Semaine_1[[#This Row],[Date]])</f>
        <v>S30</v>
      </c>
      <c r="R463" s="10" t="str">
        <f>TEXT(Semaine_1[[#This Row],[Date]],"MMMM")</f>
        <v>juillet</v>
      </c>
    </row>
    <row r="464" spans="1:18" x14ac:dyDescent="0.45">
      <c r="A464" s="1">
        <v>45860</v>
      </c>
      <c r="B464" t="s">
        <v>42</v>
      </c>
      <c r="C464" t="s">
        <v>794</v>
      </c>
      <c r="D464" t="s">
        <v>868</v>
      </c>
      <c r="E464" t="s">
        <v>1887</v>
      </c>
      <c r="F464">
        <v>772986013</v>
      </c>
      <c r="G464" t="s">
        <v>18</v>
      </c>
      <c r="I464" t="s">
        <v>19</v>
      </c>
      <c r="J464" t="s">
        <v>20</v>
      </c>
      <c r="L464" s="4" t="s">
        <v>1888</v>
      </c>
      <c r="Q464" s="10" t="str">
        <f>"S"&amp;_xlfn.ISOWEEKNUM(Semaine_1[[#This Row],[Date]])</f>
        <v>S30</v>
      </c>
      <c r="R464" s="10" t="str">
        <f>TEXT(Semaine_1[[#This Row],[Date]],"MMMM")</f>
        <v>juillet</v>
      </c>
    </row>
    <row r="465" spans="1:18" x14ac:dyDescent="0.45">
      <c r="A465" s="1">
        <v>45860</v>
      </c>
      <c r="B465" t="s">
        <v>35</v>
      </c>
      <c r="C465" t="s">
        <v>36</v>
      </c>
      <c r="D465" t="s">
        <v>768</v>
      </c>
      <c r="E465" t="s">
        <v>1889</v>
      </c>
      <c r="F465">
        <v>777570152</v>
      </c>
      <c r="G465" t="s">
        <v>27</v>
      </c>
      <c r="I465" t="s">
        <v>24</v>
      </c>
      <c r="J465" t="s">
        <v>20</v>
      </c>
      <c r="L465" s="4" t="s">
        <v>1890</v>
      </c>
      <c r="Q465" s="10" t="str">
        <f>"S"&amp;_xlfn.ISOWEEKNUM(Semaine_1[[#This Row],[Date]])</f>
        <v>S30</v>
      </c>
      <c r="R465" s="10" t="str">
        <f>TEXT(Semaine_1[[#This Row],[Date]],"MMMM")</f>
        <v>juillet</v>
      </c>
    </row>
    <row r="466" spans="1:18" x14ac:dyDescent="0.45">
      <c r="A466" s="1">
        <v>45860</v>
      </c>
      <c r="B466" t="s">
        <v>35</v>
      </c>
      <c r="C466" t="s">
        <v>36</v>
      </c>
      <c r="D466" t="s">
        <v>768</v>
      </c>
      <c r="E466" t="s">
        <v>136</v>
      </c>
      <c r="F466">
        <v>762932950</v>
      </c>
      <c r="G466" t="s">
        <v>27</v>
      </c>
      <c r="I466" t="s">
        <v>24</v>
      </c>
      <c r="J466" t="s">
        <v>20</v>
      </c>
      <c r="L466" s="4" t="s">
        <v>1891</v>
      </c>
      <c r="Q466" s="10" t="str">
        <f>"S"&amp;_xlfn.ISOWEEKNUM(Semaine_1[[#This Row],[Date]])</f>
        <v>S30</v>
      </c>
      <c r="R466" s="10" t="str">
        <f>TEXT(Semaine_1[[#This Row],[Date]],"MMMM")</f>
        <v>juillet</v>
      </c>
    </row>
    <row r="467" spans="1:18" ht="28.5" x14ac:dyDescent="0.45">
      <c r="A467" s="1">
        <v>45860</v>
      </c>
      <c r="B467" t="s">
        <v>35</v>
      </c>
      <c r="C467" t="s">
        <v>36</v>
      </c>
      <c r="D467" t="s">
        <v>768</v>
      </c>
      <c r="E467" t="s">
        <v>1892</v>
      </c>
      <c r="F467">
        <v>771987678</v>
      </c>
      <c r="G467" t="s">
        <v>27</v>
      </c>
      <c r="I467" t="s">
        <v>19</v>
      </c>
      <c r="J467" t="s">
        <v>20</v>
      </c>
      <c r="L467" s="4" t="s">
        <v>1893</v>
      </c>
      <c r="Q467" s="10" t="str">
        <f>"S"&amp;_xlfn.ISOWEEKNUM(Semaine_1[[#This Row],[Date]])</f>
        <v>S30</v>
      </c>
      <c r="R467" s="10" t="str">
        <f>TEXT(Semaine_1[[#This Row],[Date]],"MMMM")</f>
        <v>juillet</v>
      </c>
    </row>
    <row r="468" spans="1:18" ht="28.5" x14ac:dyDescent="0.45">
      <c r="A468" s="1">
        <v>45860</v>
      </c>
      <c r="B468" t="s">
        <v>35</v>
      </c>
      <c r="C468" t="s">
        <v>36</v>
      </c>
      <c r="D468" t="s">
        <v>768</v>
      </c>
      <c r="E468" t="s">
        <v>130</v>
      </c>
      <c r="F468">
        <v>778986696</v>
      </c>
      <c r="G468" t="s">
        <v>27</v>
      </c>
      <c r="I468" t="s">
        <v>19</v>
      </c>
      <c r="J468" t="s">
        <v>20</v>
      </c>
      <c r="L468" s="4" t="s">
        <v>1894</v>
      </c>
      <c r="Q468" s="10" t="str">
        <f>"S"&amp;_xlfn.ISOWEEKNUM(Semaine_1[[#This Row],[Date]])</f>
        <v>S30</v>
      </c>
      <c r="R468" s="10" t="str">
        <f>TEXT(Semaine_1[[#This Row],[Date]],"MMMM")</f>
        <v>juillet</v>
      </c>
    </row>
    <row r="469" spans="1:18" ht="28.5" x14ac:dyDescent="0.45">
      <c r="A469" s="1">
        <v>45860</v>
      </c>
      <c r="B469" t="s">
        <v>35</v>
      </c>
      <c r="C469" t="s">
        <v>36</v>
      </c>
      <c r="D469" t="s">
        <v>768</v>
      </c>
      <c r="E469" t="s">
        <v>1895</v>
      </c>
      <c r="F469">
        <v>769661010</v>
      </c>
      <c r="G469" t="s">
        <v>27</v>
      </c>
      <c r="I469" t="s">
        <v>24</v>
      </c>
      <c r="J469" t="s">
        <v>20</v>
      </c>
      <c r="L469" s="4" t="s">
        <v>1896</v>
      </c>
      <c r="Q469" s="10" t="str">
        <f>"S"&amp;_xlfn.ISOWEEKNUM(Semaine_1[[#This Row],[Date]])</f>
        <v>S30</v>
      </c>
      <c r="R469" s="10" t="str">
        <f>TEXT(Semaine_1[[#This Row],[Date]],"MMMM")</f>
        <v>juillet</v>
      </c>
    </row>
    <row r="470" spans="1:18" ht="28.5" x14ac:dyDescent="0.45">
      <c r="A470" s="1">
        <v>45860</v>
      </c>
      <c r="B470" t="s">
        <v>35</v>
      </c>
      <c r="C470" t="s">
        <v>36</v>
      </c>
      <c r="D470" t="s">
        <v>768</v>
      </c>
      <c r="E470" t="s">
        <v>1897</v>
      </c>
      <c r="F470">
        <v>772443935</v>
      </c>
      <c r="G470" t="s">
        <v>27</v>
      </c>
      <c r="I470" t="s">
        <v>24</v>
      </c>
      <c r="J470" t="s">
        <v>20</v>
      </c>
      <c r="L470" s="4" t="s">
        <v>1898</v>
      </c>
      <c r="Q470" s="10" t="str">
        <f>"S"&amp;_xlfn.ISOWEEKNUM(Semaine_1[[#This Row],[Date]])</f>
        <v>S30</v>
      </c>
      <c r="R470" s="10" t="str">
        <f>TEXT(Semaine_1[[#This Row],[Date]],"MMMM")</f>
        <v>juillet</v>
      </c>
    </row>
    <row r="471" spans="1:18" ht="28.5" x14ac:dyDescent="0.45">
      <c r="A471" s="1">
        <v>45860</v>
      </c>
      <c r="B471" t="s">
        <v>35</v>
      </c>
      <c r="C471" t="s">
        <v>36</v>
      </c>
      <c r="D471" t="s">
        <v>768</v>
      </c>
      <c r="E471" t="s">
        <v>1899</v>
      </c>
      <c r="F471">
        <v>783343158</v>
      </c>
      <c r="G471" t="s">
        <v>27</v>
      </c>
      <c r="I471" t="s">
        <v>24</v>
      </c>
      <c r="J471" t="s">
        <v>20</v>
      </c>
      <c r="L471" s="4" t="s">
        <v>1900</v>
      </c>
      <c r="Q471" s="10" t="str">
        <f>"S"&amp;_xlfn.ISOWEEKNUM(Semaine_1[[#This Row],[Date]])</f>
        <v>S30</v>
      </c>
      <c r="R471" s="10" t="str">
        <f>TEXT(Semaine_1[[#This Row],[Date]],"MMMM")</f>
        <v>juillet</v>
      </c>
    </row>
    <row r="472" spans="1:18" x14ac:dyDescent="0.45">
      <c r="A472" s="1">
        <v>45860</v>
      </c>
      <c r="B472" t="s">
        <v>35</v>
      </c>
      <c r="C472" t="s">
        <v>36</v>
      </c>
      <c r="D472" t="s">
        <v>768</v>
      </c>
      <c r="E472" t="s">
        <v>1901</v>
      </c>
      <c r="F472">
        <v>772625989</v>
      </c>
      <c r="G472" t="s">
        <v>27</v>
      </c>
      <c r="I472" t="s">
        <v>24</v>
      </c>
      <c r="J472" t="s">
        <v>20</v>
      </c>
      <c r="L472" s="4" t="s">
        <v>1902</v>
      </c>
      <c r="Q472" s="10" t="str">
        <f>"S"&amp;_xlfn.ISOWEEKNUM(Semaine_1[[#This Row],[Date]])</f>
        <v>S30</v>
      </c>
      <c r="R472" s="10" t="str">
        <f>TEXT(Semaine_1[[#This Row],[Date]],"MMMM")</f>
        <v>juillet</v>
      </c>
    </row>
    <row r="473" spans="1:18" x14ac:dyDescent="0.45">
      <c r="A473" s="1">
        <v>45860</v>
      </c>
      <c r="B473" t="s">
        <v>35</v>
      </c>
      <c r="C473" t="s">
        <v>36</v>
      </c>
      <c r="D473" t="s">
        <v>768</v>
      </c>
      <c r="E473" t="s">
        <v>1903</v>
      </c>
      <c r="F473">
        <v>784426640</v>
      </c>
      <c r="G473" t="s">
        <v>27</v>
      </c>
      <c r="I473" t="s">
        <v>24</v>
      </c>
      <c r="J473" t="s">
        <v>20</v>
      </c>
      <c r="L473" s="4" t="s">
        <v>1904</v>
      </c>
      <c r="Q473" s="10" t="str">
        <f>"S"&amp;_xlfn.ISOWEEKNUM(Semaine_1[[#This Row],[Date]])</f>
        <v>S30</v>
      </c>
      <c r="R473" s="10" t="str">
        <f>TEXT(Semaine_1[[#This Row],[Date]],"MMMM")</f>
        <v>juillet</v>
      </c>
    </row>
    <row r="474" spans="1:18" x14ac:dyDescent="0.45">
      <c r="A474" s="1">
        <v>45860</v>
      </c>
      <c r="B474" t="s">
        <v>45</v>
      </c>
      <c r="C474" t="s">
        <v>46</v>
      </c>
      <c r="D474" t="s">
        <v>64</v>
      </c>
      <c r="E474" t="s">
        <v>208</v>
      </c>
      <c r="F474">
        <v>773812537</v>
      </c>
      <c r="G474" t="s">
        <v>27</v>
      </c>
      <c r="I474" t="s">
        <v>19</v>
      </c>
      <c r="J474" t="s">
        <v>20</v>
      </c>
      <c r="L474" s="4" t="s">
        <v>120</v>
      </c>
      <c r="Q474" s="10" t="str">
        <f>"S"&amp;_xlfn.ISOWEEKNUM(Semaine_1[[#This Row],[Date]])</f>
        <v>S30</v>
      </c>
      <c r="R474" s="10" t="str">
        <f>TEXT(Semaine_1[[#This Row],[Date]],"MMMM")</f>
        <v>juillet</v>
      </c>
    </row>
    <row r="475" spans="1:18" x14ac:dyDescent="0.45">
      <c r="A475" s="1">
        <v>45860</v>
      </c>
      <c r="B475" t="s">
        <v>45</v>
      </c>
      <c r="C475" t="s">
        <v>46</v>
      </c>
      <c r="D475" t="s">
        <v>64</v>
      </c>
      <c r="E475" t="s">
        <v>124</v>
      </c>
      <c r="F475">
        <v>776323437</v>
      </c>
      <c r="G475" t="s">
        <v>27</v>
      </c>
      <c r="I475" t="s">
        <v>24</v>
      </c>
      <c r="J475" t="s">
        <v>20</v>
      </c>
      <c r="L475" s="4" t="s">
        <v>1073</v>
      </c>
      <c r="Q475" s="10" t="str">
        <f>"S"&amp;_xlfn.ISOWEEKNUM(Semaine_1[[#This Row],[Date]])</f>
        <v>S30</v>
      </c>
      <c r="R475" s="10" t="str">
        <f>TEXT(Semaine_1[[#This Row],[Date]],"MMMM")</f>
        <v>juillet</v>
      </c>
    </row>
    <row r="476" spans="1:18" x14ac:dyDescent="0.45">
      <c r="A476" s="1">
        <v>45860</v>
      </c>
      <c r="B476" t="s">
        <v>45</v>
      </c>
      <c r="C476" t="s">
        <v>46</v>
      </c>
      <c r="D476" t="s">
        <v>64</v>
      </c>
      <c r="E476" t="s">
        <v>208</v>
      </c>
      <c r="F476">
        <v>776213131</v>
      </c>
      <c r="G476" t="s">
        <v>27</v>
      </c>
      <c r="I476" t="s">
        <v>24</v>
      </c>
      <c r="J476" t="s">
        <v>20</v>
      </c>
      <c r="L476" s="4" t="s">
        <v>39</v>
      </c>
      <c r="Q476" s="10" t="str">
        <f>"S"&amp;_xlfn.ISOWEEKNUM(Semaine_1[[#This Row],[Date]])</f>
        <v>S30</v>
      </c>
      <c r="R476" s="10" t="str">
        <f>TEXT(Semaine_1[[#This Row],[Date]],"MMMM")</f>
        <v>juillet</v>
      </c>
    </row>
    <row r="477" spans="1:18" x14ac:dyDescent="0.45">
      <c r="A477" s="1">
        <v>45860</v>
      </c>
      <c r="B477" t="s">
        <v>45</v>
      </c>
      <c r="C477" t="s">
        <v>46</v>
      </c>
      <c r="D477" t="s">
        <v>64</v>
      </c>
      <c r="E477" t="s">
        <v>306</v>
      </c>
      <c r="F477">
        <v>773101818</v>
      </c>
      <c r="G477" t="s">
        <v>27</v>
      </c>
      <c r="I477" t="s">
        <v>19</v>
      </c>
      <c r="J477" t="s">
        <v>20</v>
      </c>
      <c r="L477" s="4" t="s">
        <v>39</v>
      </c>
      <c r="Q477" s="10" t="str">
        <f>"S"&amp;_xlfn.ISOWEEKNUM(Semaine_1[[#This Row],[Date]])</f>
        <v>S30</v>
      </c>
      <c r="R477" s="10" t="str">
        <f>TEXT(Semaine_1[[#This Row],[Date]],"MMMM")</f>
        <v>juillet</v>
      </c>
    </row>
    <row r="478" spans="1:18" ht="28.5" x14ac:dyDescent="0.45">
      <c r="A478" s="1">
        <v>45860</v>
      </c>
      <c r="B478" t="s">
        <v>45</v>
      </c>
      <c r="C478" t="s">
        <v>46</v>
      </c>
      <c r="D478" t="s">
        <v>64</v>
      </c>
      <c r="E478" t="s">
        <v>1573</v>
      </c>
      <c r="F478">
        <v>338559599</v>
      </c>
      <c r="G478" t="s">
        <v>27</v>
      </c>
      <c r="I478" t="s">
        <v>24</v>
      </c>
      <c r="J478" t="s">
        <v>20</v>
      </c>
      <c r="L478" s="4" t="s">
        <v>2358</v>
      </c>
      <c r="Q478" s="10" t="str">
        <f>"S"&amp;_xlfn.ISOWEEKNUM(Semaine_1[[#This Row],[Date]])</f>
        <v>S30</v>
      </c>
      <c r="R478" s="10" t="str">
        <f>TEXT(Semaine_1[[#This Row],[Date]],"MMMM")</f>
        <v>juillet</v>
      </c>
    </row>
    <row r="479" spans="1:18" x14ac:dyDescent="0.45">
      <c r="A479" s="1">
        <v>45860</v>
      </c>
      <c r="B479" t="s">
        <v>45</v>
      </c>
      <c r="C479" t="s">
        <v>46</v>
      </c>
      <c r="D479" t="s">
        <v>64</v>
      </c>
      <c r="E479" t="s">
        <v>1481</v>
      </c>
      <c r="F479">
        <v>779071660</v>
      </c>
      <c r="G479" t="s">
        <v>27</v>
      </c>
      <c r="I479" t="s">
        <v>19</v>
      </c>
      <c r="J479" t="s">
        <v>20</v>
      </c>
      <c r="L479" s="4" t="s">
        <v>39</v>
      </c>
      <c r="Q479" s="10" t="str">
        <f>"S"&amp;_xlfn.ISOWEEKNUM(Semaine_1[[#This Row],[Date]])</f>
        <v>S30</v>
      </c>
      <c r="R479" s="10" t="str">
        <f>TEXT(Semaine_1[[#This Row],[Date]],"MMMM")</f>
        <v>juillet</v>
      </c>
    </row>
    <row r="480" spans="1:18" x14ac:dyDescent="0.45">
      <c r="A480" s="1">
        <v>45860</v>
      </c>
      <c r="B480" t="s">
        <v>45</v>
      </c>
      <c r="C480" t="s">
        <v>46</v>
      </c>
      <c r="D480" t="s">
        <v>64</v>
      </c>
      <c r="E480" t="s">
        <v>118</v>
      </c>
      <c r="F480">
        <v>775485771</v>
      </c>
      <c r="G480" t="s">
        <v>27</v>
      </c>
      <c r="I480" t="s">
        <v>19</v>
      </c>
      <c r="J480" t="s">
        <v>20</v>
      </c>
      <c r="L480" s="4" t="s">
        <v>120</v>
      </c>
      <c r="Q480" s="10" t="str">
        <f>"S"&amp;_xlfn.ISOWEEKNUM(Semaine_1[[#This Row],[Date]])</f>
        <v>S30</v>
      </c>
      <c r="R480" s="10" t="str">
        <f>TEXT(Semaine_1[[#This Row],[Date]],"MMMM")</f>
        <v>juillet</v>
      </c>
    </row>
    <row r="481" spans="1:18" x14ac:dyDescent="0.45">
      <c r="A481" s="1">
        <v>45860</v>
      </c>
      <c r="B481" t="s">
        <v>45</v>
      </c>
      <c r="C481" t="s">
        <v>46</v>
      </c>
      <c r="D481" t="s">
        <v>64</v>
      </c>
      <c r="E481" t="s">
        <v>245</v>
      </c>
      <c r="F481">
        <v>775446868</v>
      </c>
      <c r="G481" t="s">
        <v>27</v>
      </c>
      <c r="I481" t="s">
        <v>19</v>
      </c>
      <c r="J481" t="s">
        <v>20</v>
      </c>
      <c r="L481" s="4" t="s">
        <v>120</v>
      </c>
      <c r="Q481" s="10" t="str">
        <f>"S"&amp;_xlfn.ISOWEEKNUM(Semaine_1[[#This Row],[Date]])</f>
        <v>S30</v>
      </c>
      <c r="R481" s="10" t="str">
        <f>TEXT(Semaine_1[[#This Row],[Date]],"MMMM")</f>
        <v>juillet</v>
      </c>
    </row>
    <row r="482" spans="1:18" x14ac:dyDescent="0.45">
      <c r="A482" s="1">
        <v>45860</v>
      </c>
      <c r="B482" t="s">
        <v>30</v>
      </c>
      <c r="C482" t="s">
        <v>31</v>
      </c>
      <c r="D482" t="s">
        <v>67</v>
      </c>
      <c r="E482" t="s">
        <v>1406</v>
      </c>
      <c r="F482">
        <v>777132186</v>
      </c>
      <c r="G482" t="s">
        <v>27</v>
      </c>
      <c r="I482" t="s">
        <v>24</v>
      </c>
      <c r="J482" t="s">
        <v>20</v>
      </c>
      <c r="L482" s="4" t="s">
        <v>1905</v>
      </c>
      <c r="Q482" s="10" t="str">
        <f>"S"&amp;_xlfn.ISOWEEKNUM(Semaine_1[[#This Row],[Date]])</f>
        <v>S30</v>
      </c>
      <c r="R482" s="10" t="str">
        <f>TEXT(Semaine_1[[#This Row],[Date]],"MMMM")</f>
        <v>juillet</v>
      </c>
    </row>
    <row r="483" spans="1:18" x14ac:dyDescent="0.45">
      <c r="A483" s="1">
        <v>45860</v>
      </c>
      <c r="B483" t="s">
        <v>30</v>
      </c>
      <c r="C483" t="s">
        <v>31</v>
      </c>
      <c r="D483" t="s">
        <v>67</v>
      </c>
      <c r="E483" t="s">
        <v>443</v>
      </c>
      <c r="F483">
        <v>776294931</v>
      </c>
      <c r="G483" t="s">
        <v>27</v>
      </c>
      <c r="I483" t="s">
        <v>19</v>
      </c>
      <c r="J483" t="s">
        <v>20</v>
      </c>
      <c r="L483" s="4" t="s">
        <v>1906</v>
      </c>
      <c r="Q483" s="10" t="str">
        <f>"S"&amp;_xlfn.ISOWEEKNUM(Semaine_1[[#This Row],[Date]])</f>
        <v>S30</v>
      </c>
      <c r="R483" s="10" t="str">
        <f>TEXT(Semaine_1[[#This Row],[Date]],"MMMM")</f>
        <v>juillet</v>
      </c>
    </row>
    <row r="484" spans="1:18" x14ac:dyDescent="0.45">
      <c r="A484" s="1">
        <v>45860</v>
      </c>
      <c r="B484" t="s">
        <v>30</v>
      </c>
      <c r="C484" t="s">
        <v>31</v>
      </c>
      <c r="D484" t="s">
        <v>67</v>
      </c>
      <c r="E484" t="s">
        <v>447</v>
      </c>
      <c r="F484">
        <v>774190976</v>
      </c>
      <c r="G484" t="s">
        <v>18</v>
      </c>
      <c r="I484" t="s">
        <v>19</v>
      </c>
      <c r="J484" t="s">
        <v>20</v>
      </c>
      <c r="L484" s="4" t="s">
        <v>1791</v>
      </c>
      <c r="Q484" s="10" t="str">
        <f>"S"&amp;_xlfn.ISOWEEKNUM(Semaine_1[[#This Row],[Date]])</f>
        <v>S30</v>
      </c>
      <c r="R484" s="10" t="str">
        <f>TEXT(Semaine_1[[#This Row],[Date]],"MMMM")</f>
        <v>juillet</v>
      </c>
    </row>
    <row r="485" spans="1:18" x14ac:dyDescent="0.45">
      <c r="A485" s="1">
        <v>45860</v>
      </c>
      <c r="B485" t="s">
        <v>30</v>
      </c>
      <c r="C485" t="s">
        <v>31</v>
      </c>
      <c r="D485" t="s">
        <v>67</v>
      </c>
      <c r="E485" t="s">
        <v>1907</v>
      </c>
      <c r="F485">
        <v>770957258</v>
      </c>
      <c r="G485" t="s">
        <v>27</v>
      </c>
      <c r="I485" t="s">
        <v>19</v>
      </c>
      <c r="J485" t="s">
        <v>20</v>
      </c>
      <c r="L485" s="4" t="s">
        <v>1908</v>
      </c>
      <c r="Q485" s="10" t="str">
        <f>"S"&amp;_xlfn.ISOWEEKNUM(Semaine_1[[#This Row],[Date]])</f>
        <v>S30</v>
      </c>
      <c r="R485" s="10" t="str">
        <f>TEXT(Semaine_1[[#This Row],[Date]],"MMMM")</f>
        <v>juillet</v>
      </c>
    </row>
    <row r="486" spans="1:18" ht="42.75" x14ac:dyDescent="0.45">
      <c r="A486" s="1">
        <v>45860</v>
      </c>
      <c r="B486" t="s">
        <v>30</v>
      </c>
      <c r="C486" t="s">
        <v>31</v>
      </c>
      <c r="D486" t="s">
        <v>67</v>
      </c>
      <c r="E486" t="s">
        <v>69</v>
      </c>
      <c r="F486">
        <v>776162965</v>
      </c>
      <c r="G486" t="s">
        <v>18</v>
      </c>
      <c r="I486" t="s">
        <v>19</v>
      </c>
      <c r="J486" t="s">
        <v>20</v>
      </c>
      <c r="L486" s="4" t="s">
        <v>1909</v>
      </c>
      <c r="Q486" s="10" t="str">
        <f>"S"&amp;_xlfn.ISOWEEKNUM(Semaine_1[[#This Row],[Date]])</f>
        <v>S30</v>
      </c>
      <c r="R486" s="10" t="str">
        <f>TEXT(Semaine_1[[#This Row],[Date]],"MMMM")</f>
        <v>juillet</v>
      </c>
    </row>
    <row r="487" spans="1:18" x14ac:dyDescent="0.45">
      <c r="A487" s="1">
        <v>45860</v>
      </c>
      <c r="B487" t="s">
        <v>30</v>
      </c>
      <c r="C487" t="s">
        <v>31</v>
      </c>
      <c r="D487" t="s">
        <v>67</v>
      </c>
      <c r="E487" t="s">
        <v>240</v>
      </c>
      <c r="F487">
        <v>770290375</v>
      </c>
      <c r="G487" t="s">
        <v>18</v>
      </c>
      <c r="I487" t="s">
        <v>24</v>
      </c>
      <c r="J487" t="s">
        <v>20</v>
      </c>
      <c r="L487" s="4" t="s">
        <v>1910</v>
      </c>
      <c r="Q487" s="10" t="str">
        <f>"S"&amp;_xlfn.ISOWEEKNUM(Semaine_1[[#This Row],[Date]])</f>
        <v>S30</v>
      </c>
      <c r="R487" s="10" t="str">
        <f>TEXT(Semaine_1[[#This Row],[Date]],"MMMM")</f>
        <v>juillet</v>
      </c>
    </row>
    <row r="488" spans="1:18" ht="28.5" x14ac:dyDescent="0.45">
      <c r="A488" s="1">
        <v>45860</v>
      </c>
      <c r="B488" t="s">
        <v>30</v>
      </c>
      <c r="C488" t="s">
        <v>31</v>
      </c>
      <c r="D488" t="s">
        <v>67</v>
      </c>
      <c r="E488" t="s">
        <v>68</v>
      </c>
      <c r="F488">
        <v>781282357</v>
      </c>
      <c r="G488" t="s">
        <v>27</v>
      </c>
      <c r="I488" t="s">
        <v>24</v>
      </c>
      <c r="J488" t="s">
        <v>37</v>
      </c>
      <c r="L488" s="4" t="s">
        <v>1911</v>
      </c>
      <c r="M488" t="s">
        <v>34</v>
      </c>
      <c r="N488">
        <v>50</v>
      </c>
      <c r="O488" s="5">
        <v>26000</v>
      </c>
      <c r="P488" s="5">
        <v>1300000</v>
      </c>
      <c r="Q488" s="10" t="str">
        <f>"S"&amp;_xlfn.ISOWEEKNUM(Semaine_1[[#This Row],[Date]])</f>
        <v>S30</v>
      </c>
      <c r="R488" s="10" t="str">
        <f>TEXT(Semaine_1[[#This Row],[Date]],"MMMM")</f>
        <v>juillet</v>
      </c>
    </row>
    <row r="489" spans="1:18" ht="42.75" x14ac:dyDescent="0.45">
      <c r="A489" s="1">
        <v>45860</v>
      </c>
      <c r="B489" t="s">
        <v>30</v>
      </c>
      <c r="C489" t="s">
        <v>31</v>
      </c>
      <c r="D489" t="s">
        <v>67</v>
      </c>
      <c r="E489" t="s">
        <v>151</v>
      </c>
      <c r="F489">
        <v>773531341</v>
      </c>
      <c r="G489" t="s">
        <v>27</v>
      </c>
      <c r="I489" t="s">
        <v>24</v>
      </c>
      <c r="J489" t="s">
        <v>37</v>
      </c>
      <c r="L489" s="4" t="s">
        <v>1912</v>
      </c>
      <c r="M489" t="s">
        <v>34</v>
      </c>
      <c r="N489">
        <v>100</v>
      </c>
      <c r="O489" s="5">
        <v>26000</v>
      </c>
      <c r="P489" s="5">
        <v>2600000</v>
      </c>
      <c r="Q489" s="10" t="str">
        <f>"S"&amp;_xlfn.ISOWEEKNUM(Semaine_1[[#This Row],[Date]])</f>
        <v>S30</v>
      </c>
      <c r="R489" s="10" t="str">
        <f>TEXT(Semaine_1[[#This Row],[Date]],"MMMM")</f>
        <v>juillet</v>
      </c>
    </row>
    <row r="490" spans="1:18" ht="42.75" x14ac:dyDescent="0.45">
      <c r="A490" s="1">
        <v>45860</v>
      </c>
      <c r="B490" t="s">
        <v>30</v>
      </c>
      <c r="C490" t="s">
        <v>31</v>
      </c>
      <c r="D490" t="s">
        <v>67</v>
      </c>
      <c r="E490" t="s">
        <v>1913</v>
      </c>
      <c r="F490">
        <v>786312198</v>
      </c>
      <c r="G490" t="s">
        <v>27</v>
      </c>
      <c r="I490" t="s">
        <v>24</v>
      </c>
      <c r="J490" t="s">
        <v>20</v>
      </c>
      <c r="L490" s="4" t="s">
        <v>1914</v>
      </c>
      <c r="Q490" s="10" t="str">
        <f>"S"&amp;_xlfn.ISOWEEKNUM(Semaine_1[[#This Row],[Date]])</f>
        <v>S30</v>
      </c>
      <c r="R490" s="10" t="str">
        <f>TEXT(Semaine_1[[#This Row],[Date]],"MMMM")</f>
        <v>juillet</v>
      </c>
    </row>
    <row r="491" spans="1:18" x14ac:dyDescent="0.45">
      <c r="A491" s="1">
        <v>45860</v>
      </c>
      <c r="B491" t="s">
        <v>30</v>
      </c>
      <c r="C491" t="s">
        <v>31</v>
      </c>
      <c r="D491" t="s">
        <v>53</v>
      </c>
      <c r="E491" t="s">
        <v>458</v>
      </c>
      <c r="F491">
        <v>773750007</v>
      </c>
      <c r="G491" t="s">
        <v>23</v>
      </c>
      <c r="I491" t="s">
        <v>19</v>
      </c>
      <c r="J491" t="s">
        <v>20</v>
      </c>
      <c r="L491" s="4" t="s">
        <v>1915</v>
      </c>
      <c r="Q491" s="10" t="str">
        <f>"S"&amp;_xlfn.ISOWEEKNUM(Semaine_1[[#This Row],[Date]])</f>
        <v>S30</v>
      </c>
      <c r="R491" s="10" t="str">
        <f>TEXT(Semaine_1[[#This Row],[Date]],"MMMM")</f>
        <v>juillet</v>
      </c>
    </row>
    <row r="492" spans="1:18" ht="28.5" x14ac:dyDescent="0.45">
      <c r="A492" s="1">
        <v>45860</v>
      </c>
      <c r="B492" t="s">
        <v>30</v>
      </c>
      <c r="C492" t="s">
        <v>31</v>
      </c>
      <c r="D492" t="s">
        <v>53</v>
      </c>
      <c r="E492" t="s">
        <v>1916</v>
      </c>
      <c r="F492">
        <v>778494608</v>
      </c>
      <c r="G492" t="s">
        <v>27</v>
      </c>
      <c r="I492" t="s">
        <v>19</v>
      </c>
      <c r="J492" t="s">
        <v>20</v>
      </c>
      <c r="L492" s="4" t="s">
        <v>1917</v>
      </c>
      <c r="Q492" s="10" t="str">
        <f>"S"&amp;_xlfn.ISOWEEKNUM(Semaine_1[[#This Row],[Date]])</f>
        <v>S30</v>
      </c>
      <c r="R492" s="10" t="str">
        <f>TEXT(Semaine_1[[#This Row],[Date]],"MMMM")</f>
        <v>juillet</v>
      </c>
    </row>
    <row r="493" spans="1:18" ht="28.5" x14ac:dyDescent="0.45">
      <c r="A493" s="1">
        <v>45860</v>
      </c>
      <c r="B493" t="s">
        <v>30</v>
      </c>
      <c r="C493" t="s">
        <v>31</v>
      </c>
      <c r="D493" t="s">
        <v>53</v>
      </c>
      <c r="E493" t="s">
        <v>239</v>
      </c>
      <c r="F493">
        <v>781240407</v>
      </c>
      <c r="G493" t="s">
        <v>23</v>
      </c>
      <c r="I493" t="s">
        <v>19</v>
      </c>
      <c r="J493" t="s">
        <v>20</v>
      </c>
      <c r="L493" s="4" t="s">
        <v>1918</v>
      </c>
      <c r="Q493" s="10" t="str">
        <f>"S"&amp;_xlfn.ISOWEEKNUM(Semaine_1[[#This Row],[Date]])</f>
        <v>S30</v>
      </c>
      <c r="R493" s="10" t="str">
        <f>TEXT(Semaine_1[[#This Row],[Date]],"MMMM")</f>
        <v>juillet</v>
      </c>
    </row>
    <row r="494" spans="1:18" ht="28.5" x14ac:dyDescent="0.45">
      <c r="A494" s="1">
        <v>45860</v>
      </c>
      <c r="B494" t="s">
        <v>30</v>
      </c>
      <c r="C494" t="s">
        <v>31</v>
      </c>
      <c r="D494" t="s">
        <v>53</v>
      </c>
      <c r="E494" t="s">
        <v>237</v>
      </c>
      <c r="F494">
        <v>771952926</v>
      </c>
      <c r="G494" t="s">
        <v>18</v>
      </c>
      <c r="I494" t="s">
        <v>24</v>
      </c>
      <c r="J494" t="s">
        <v>20</v>
      </c>
      <c r="L494" s="4" t="s">
        <v>1919</v>
      </c>
      <c r="Q494" s="10" t="str">
        <f>"S"&amp;_xlfn.ISOWEEKNUM(Semaine_1[[#This Row],[Date]])</f>
        <v>S30</v>
      </c>
      <c r="R494" s="10" t="str">
        <f>TEXT(Semaine_1[[#This Row],[Date]],"MMMM")</f>
        <v>juillet</v>
      </c>
    </row>
    <row r="495" spans="1:18" x14ac:dyDescent="0.45">
      <c r="A495" s="1">
        <v>45860</v>
      </c>
      <c r="B495" t="s">
        <v>30</v>
      </c>
      <c r="C495" t="s">
        <v>31</v>
      </c>
      <c r="D495" t="s">
        <v>53</v>
      </c>
      <c r="E495" t="s">
        <v>66</v>
      </c>
      <c r="F495">
        <v>774085200</v>
      </c>
      <c r="G495" t="s">
        <v>27</v>
      </c>
      <c r="I495" t="s">
        <v>19</v>
      </c>
      <c r="J495" t="s">
        <v>20</v>
      </c>
      <c r="L495" s="4" t="s">
        <v>1920</v>
      </c>
      <c r="Q495" s="10" t="str">
        <f>"S"&amp;_xlfn.ISOWEEKNUM(Semaine_1[[#This Row],[Date]])</f>
        <v>S30</v>
      </c>
      <c r="R495" s="10" t="str">
        <f>TEXT(Semaine_1[[#This Row],[Date]],"MMMM")</f>
        <v>juillet</v>
      </c>
    </row>
    <row r="496" spans="1:18" x14ac:dyDescent="0.45">
      <c r="A496" s="1">
        <v>45860</v>
      </c>
      <c r="B496" t="s">
        <v>30</v>
      </c>
      <c r="C496" t="s">
        <v>31</v>
      </c>
      <c r="D496" t="s">
        <v>53</v>
      </c>
      <c r="E496" t="s">
        <v>464</v>
      </c>
      <c r="F496">
        <v>774756755</v>
      </c>
      <c r="G496" t="s">
        <v>27</v>
      </c>
      <c r="I496" t="s">
        <v>19</v>
      </c>
      <c r="J496" t="s">
        <v>20</v>
      </c>
      <c r="L496" s="4" t="s">
        <v>1921</v>
      </c>
      <c r="Q496" s="10" t="str">
        <f>"S"&amp;_xlfn.ISOWEEKNUM(Semaine_1[[#This Row],[Date]])</f>
        <v>S30</v>
      </c>
      <c r="R496" s="10" t="str">
        <f>TEXT(Semaine_1[[#This Row],[Date]],"MMMM")</f>
        <v>juillet</v>
      </c>
    </row>
    <row r="497" spans="1:18" ht="28.5" x14ac:dyDescent="0.45">
      <c r="A497" s="1">
        <v>45860</v>
      </c>
      <c r="B497" t="s">
        <v>30</v>
      </c>
      <c r="C497" t="s">
        <v>31</v>
      </c>
      <c r="D497" t="s">
        <v>53</v>
      </c>
      <c r="E497" t="s">
        <v>54</v>
      </c>
      <c r="F497">
        <v>773777037</v>
      </c>
      <c r="G497" t="s">
        <v>27</v>
      </c>
      <c r="I497" t="s">
        <v>24</v>
      </c>
      <c r="J497" t="s">
        <v>20</v>
      </c>
      <c r="L497" s="4" t="s">
        <v>1922</v>
      </c>
      <c r="Q497" s="10" t="str">
        <f>"S"&amp;_xlfn.ISOWEEKNUM(Semaine_1[[#This Row],[Date]])</f>
        <v>S30</v>
      </c>
      <c r="R497" s="10" t="str">
        <f>TEXT(Semaine_1[[#This Row],[Date]],"MMMM")</f>
        <v>juillet</v>
      </c>
    </row>
    <row r="498" spans="1:18" x14ac:dyDescent="0.45">
      <c r="A498" s="1">
        <v>45860</v>
      </c>
      <c r="B498" t="s">
        <v>30</v>
      </c>
      <c r="C498" t="s">
        <v>31</v>
      </c>
      <c r="D498" t="s">
        <v>199</v>
      </c>
      <c r="E498" t="s">
        <v>707</v>
      </c>
      <c r="F498">
        <v>773546191</v>
      </c>
      <c r="G498" t="s">
        <v>18</v>
      </c>
      <c r="I498" t="s">
        <v>24</v>
      </c>
      <c r="J498" t="s">
        <v>28</v>
      </c>
      <c r="K498" t="s">
        <v>114</v>
      </c>
      <c r="L498" s="4" t="s">
        <v>33</v>
      </c>
      <c r="M498" t="s">
        <v>322</v>
      </c>
      <c r="N498">
        <v>5</v>
      </c>
      <c r="O498" s="5">
        <v>12250</v>
      </c>
      <c r="P498" s="5">
        <v>61250</v>
      </c>
      <c r="Q498" s="10" t="str">
        <f>"S"&amp;_xlfn.ISOWEEKNUM(Semaine_1[[#This Row],[Date]])</f>
        <v>S30</v>
      </c>
      <c r="R498" s="10" t="str">
        <f>TEXT(Semaine_1[[#This Row],[Date]],"MMMM")</f>
        <v>juillet</v>
      </c>
    </row>
    <row r="499" spans="1:18" x14ac:dyDescent="0.45">
      <c r="A499" s="1">
        <v>45860</v>
      </c>
      <c r="B499" t="s">
        <v>30</v>
      </c>
      <c r="C499" t="s">
        <v>31</v>
      </c>
      <c r="D499" t="s">
        <v>199</v>
      </c>
      <c r="E499" t="s">
        <v>707</v>
      </c>
      <c r="F499">
        <v>773546191</v>
      </c>
      <c r="G499" t="s">
        <v>18</v>
      </c>
      <c r="I499" t="s">
        <v>24</v>
      </c>
      <c r="J499" t="s">
        <v>28</v>
      </c>
      <c r="K499" t="s">
        <v>114</v>
      </c>
      <c r="L499" s="4" t="s">
        <v>33</v>
      </c>
      <c r="M499" t="s">
        <v>195</v>
      </c>
      <c r="N499">
        <v>1</v>
      </c>
      <c r="O499" s="5">
        <v>7500</v>
      </c>
      <c r="P499" s="5">
        <v>7500</v>
      </c>
      <c r="Q499" s="10" t="str">
        <f>"S"&amp;_xlfn.ISOWEEKNUM(Semaine_1[[#This Row],[Date]])</f>
        <v>S30</v>
      </c>
      <c r="R499" s="10" t="str">
        <f>TEXT(Semaine_1[[#This Row],[Date]],"MMMM")</f>
        <v>juillet</v>
      </c>
    </row>
    <row r="500" spans="1:18" x14ac:dyDescent="0.45">
      <c r="A500" s="1">
        <v>45859</v>
      </c>
      <c r="B500" t="s">
        <v>14</v>
      </c>
      <c r="C500" t="s">
        <v>15</v>
      </c>
      <c r="D500" t="s">
        <v>71</v>
      </c>
      <c r="E500" t="s">
        <v>73</v>
      </c>
      <c r="F500">
        <v>776367168</v>
      </c>
      <c r="G500" t="s">
        <v>27</v>
      </c>
      <c r="I500" t="s">
        <v>24</v>
      </c>
      <c r="J500" t="s">
        <v>20</v>
      </c>
      <c r="L500" s="4" t="s">
        <v>1923</v>
      </c>
      <c r="Q500" s="10" t="str">
        <f>"S"&amp;_xlfn.ISOWEEKNUM(Semaine_1[[#This Row],[Date]])</f>
        <v>S30</v>
      </c>
      <c r="R500" s="10" t="str">
        <f>TEXT(Semaine_1[[#This Row],[Date]],"MMMM")</f>
        <v>juillet</v>
      </c>
    </row>
    <row r="501" spans="1:18" ht="28.5" x14ac:dyDescent="0.45">
      <c r="A501" s="1">
        <v>45859</v>
      </c>
      <c r="B501" t="s">
        <v>14</v>
      </c>
      <c r="C501" t="s">
        <v>15</v>
      </c>
      <c r="D501" t="s">
        <v>71</v>
      </c>
      <c r="E501" t="s">
        <v>1461</v>
      </c>
      <c r="F501">
        <v>777262311</v>
      </c>
      <c r="G501" t="s">
        <v>18</v>
      </c>
      <c r="I501" t="s">
        <v>19</v>
      </c>
      <c r="J501" t="s">
        <v>20</v>
      </c>
      <c r="L501" s="4" t="s">
        <v>1924</v>
      </c>
      <c r="Q501" s="10" t="str">
        <f>"S"&amp;_xlfn.ISOWEEKNUM(Semaine_1[[#This Row],[Date]])</f>
        <v>S30</v>
      </c>
      <c r="R501" s="10" t="str">
        <f>TEXT(Semaine_1[[#This Row],[Date]],"MMMM")</f>
        <v>juillet</v>
      </c>
    </row>
    <row r="502" spans="1:18" x14ac:dyDescent="0.45">
      <c r="A502" s="1">
        <v>45859</v>
      </c>
      <c r="B502" t="s">
        <v>14</v>
      </c>
      <c r="C502" t="s">
        <v>15</v>
      </c>
      <c r="D502" t="s">
        <v>71</v>
      </c>
      <c r="E502" t="s">
        <v>75</v>
      </c>
      <c r="F502">
        <v>773248253</v>
      </c>
      <c r="G502" t="s">
        <v>23</v>
      </c>
      <c r="I502" t="s">
        <v>24</v>
      </c>
      <c r="J502" t="s">
        <v>20</v>
      </c>
      <c r="L502" s="4" t="s">
        <v>1925</v>
      </c>
      <c r="Q502" s="10" t="str">
        <f>"S"&amp;_xlfn.ISOWEEKNUM(Semaine_1[[#This Row],[Date]])</f>
        <v>S30</v>
      </c>
      <c r="R502" s="10" t="str">
        <f>TEXT(Semaine_1[[#This Row],[Date]],"MMMM")</f>
        <v>juillet</v>
      </c>
    </row>
    <row r="503" spans="1:18" x14ac:dyDescent="0.45">
      <c r="A503" s="1">
        <v>45859</v>
      </c>
      <c r="B503" t="s">
        <v>14</v>
      </c>
      <c r="C503" t="s">
        <v>15</v>
      </c>
      <c r="D503" t="s">
        <v>71</v>
      </c>
      <c r="E503" t="s">
        <v>161</v>
      </c>
      <c r="F503">
        <v>776582607</v>
      </c>
      <c r="G503" t="s">
        <v>27</v>
      </c>
      <c r="I503" t="s">
        <v>19</v>
      </c>
      <c r="J503" t="s">
        <v>20</v>
      </c>
      <c r="L503" s="4" t="s">
        <v>21</v>
      </c>
      <c r="Q503" s="10" t="str">
        <f>"S"&amp;_xlfn.ISOWEEKNUM(Semaine_1[[#This Row],[Date]])</f>
        <v>S30</v>
      </c>
      <c r="R503" s="10" t="str">
        <f>TEXT(Semaine_1[[#This Row],[Date]],"MMMM")</f>
        <v>juillet</v>
      </c>
    </row>
    <row r="504" spans="1:18" x14ac:dyDescent="0.45">
      <c r="A504" s="1">
        <v>45859</v>
      </c>
      <c r="B504" t="s">
        <v>14</v>
      </c>
      <c r="C504" t="s">
        <v>15</v>
      </c>
      <c r="D504" t="s">
        <v>71</v>
      </c>
      <c r="E504" t="s">
        <v>74</v>
      </c>
      <c r="F504">
        <v>772900705</v>
      </c>
      <c r="G504" t="s">
        <v>27</v>
      </c>
      <c r="I504" t="s">
        <v>19</v>
      </c>
      <c r="J504" t="s">
        <v>20</v>
      </c>
      <c r="L504" s="4" t="s">
        <v>688</v>
      </c>
      <c r="Q504" s="10" t="str">
        <f>"S"&amp;_xlfn.ISOWEEKNUM(Semaine_1[[#This Row],[Date]])</f>
        <v>S30</v>
      </c>
      <c r="R504" s="10" t="str">
        <f>TEXT(Semaine_1[[#This Row],[Date]],"MMMM")</f>
        <v>juillet</v>
      </c>
    </row>
    <row r="505" spans="1:18" x14ac:dyDescent="0.45">
      <c r="A505" s="1">
        <v>45859</v>
      </c>
      <c r="B505" t="s">
        <v>14</v>
      </c>
      <c r="C505" t="s">
        <v>15</v>
      </c>
      <c r="D505" t="s">
        <v>71</v>
      </c>
      <c r="E505" t="s">
        <v>1456</v>
      </c>
      <c r="F505">
        <v>781828001</v>
      </c>
      <c r="G505" t="s">
        <v>18</v>
      </c>
      <c r="I505" t="s">
        <v>19</v>
      </c>
      <c r="J505" t="s">
        <v>20</v>
      </c>
      <c r="L505" s="4" t="s">
        <v>21</v>
      </c>
      <c r="Q505" s="10" t="str">
        <f>"S"&amp;_xlfn.ISOWEEKNUM(Semaine_1[[#This Row],[Date]])</f>
        <v>S30</v>
      </c>
      <c r="R505" s="10" t="str">
        <f>TEXT(Semaine_1[[#This Row],[Date]],"MMMM")</f>
        <v>juillet</v>
      </c>
    </row>
    <row r="506" spans="1:18" x14ac:dyDescent="0.45">
      <c r="A506" s="1">
        <v>45859</v>
      </c>
      <c r="B506" t="s">
        <v>14</v>
      </c>
      <c r="C506" t="s">
        <v>15</v>
      </c>
      <c r="D506" t="s">
        <v>71</v>
      </c>
      <c r="E506" t="s">
        <v>766</v>
      </c>
      <c r="F506">
        <v>777972928</v>
      </c>
      <c r="G506" t="s">
        <v>18</v>
      </c>
      <c r="I506" t="s">
        <v>19</v>
      </c>
      <c r="J506" t="s">
        <v>20</v>
      </c>
      <c r="L506" s="4" t="s">
        <v>21</v>
      </c>
      <c r="Q506" s="10" t="str">
        <f>"S"&amp;_xlfn.ISOWEEKNUM(Semaine_1[[#This Row],[Date]])</f>
        <v>S30</v>
      </c>
      <c r="R506" s="10" t="str">
        <f>TEXT(Semaine_1[[#This Row],[Date]],"MMMM")</f>
        <v>juillet</v>
      </c>
    </row>
    <row r="507" spans="1:18" x14ac:dyDescent="0.45">
      <c r="A507" s="1">
        <v>45859</v>
      </c>
      <c r="B507" t="s">
        <v>14</v>
      </c>
      <c r="C507" t="s">
        <v>15</v>
      </c>
      <c r="D507" t="s">
        <v>71</v>
      </c>
      <c r="E507" t="s">
        <v>1926</v>
      </c>
      <c r="F507">
        <v>777772248</v>
      </c>
      <c r="G507" t="s">
        <v>18</v>
      </c>
      <c r="I507" t="s">
        <v>19</v>
      </c>
      <c r="J507" t="s">
        <v>20</v>
      </c>
      <c r="L507" s="4" t="s">
        <v>21</v>
      </c>
      <c r="Q507" s="10" t="str">
        <f>"S"&amp;_xlfn.ISOWEEKNUM(Semaine_1[[#This Row],[Date]])</f>
        <v>S30</v>
      </c>
      <c r="R507" s="10" t="str">
        <f>TEXT(Semaine_1[[#This Row],[Date]],"MMMM")</f>
        <v>juillet</v>
      </c>
    </row>
    <row r="508" spans="1:18" x14ac:dyDescent="0.45">
      <c r="A508" s="1">
        <v>45859</v>
      </c>
      <c r="B508" t="s">
        <v>40</v>
      </c>
      <c r="C508" t="s">
        <v>41</v>
      </c>
      <c r="D508" t="s">
        <v>55</v>
      </c>
      <c r="E508" t="s">
        <v>1927</v>
      </c>
      <c r="F508">
        <v>781706051</v>
      </c>
      <c r="G508" t="s">
        <v>18</v>
      </c>
      <c r="I508" t="s">
        <v>24</v>
      </c>
      <c r="J508" t="s">
        <v>20</v>
      </c>
      <c r="L508" s="4" t="s">
        <v>1928</v>
      </c>
      <c r="Q508" s="10" t="str">
        <f>"S"&amp;_xlfn.ISOWEEKNUM(Semaine_1[[#This Row],[Date]])</f>
        <v>S30</v>
      </c>
      <c r="R508" s="10" t="str">
        <f>TEXT(Semaine_1[[#This Row],[Date]],"MMMM")</f>
        <v>juillet</v>
      </c>
    </row>
    <row r="509" spans="1:18" x14ac:dyDescent="0.45">
      <c r="A509" s="1">
        <v>45859</v>
      </c>
      <c r="B509" t="s">
        <v>40</v>
      </c>
      <c r="C509" t="s">
        <v>41</v>
      </c>
      <c r="D509" t="s">
        <v>55</v>
      </c>
      <c r="E509" t="s">
        <v>962</v>
      </c>
      <c r="F509">
        <v>771132810</v>
      </c>
      <c r="G509" t="s">
        <v>18</v>
      </c>
      <c r="I509" t="s">
        <v>24</v>
      </c>
      <c r="J509" t="s">
        <v>20</v>
      </c>
      <c r="L509" s="4" t="s">
        <v>1929</v>
      </c>
      <c r="Q509" s="10" t="str">
        <f>"S"&amp;_xlfn.ISOWEEKNUM(Semaine_1[[#This Row],[Date]])</f>
        <v>S30</v>
      </c>
      <c r="R509" s="10" t="str">
        <f>TEXT(Semaine_1[[#This Row],[Date]],"MMMM")</f>
        <v>juillet</v>
      </c>
    </row>
    <row r="510" spans="1:18" x14ac:dyDescent="0.45">
      <c r="A510" s="1">
        <v>45859</v>
      </c>
      <c r="B510" t="s">
        <v>40</v>
      </c>
      <c r="C510" t="s">
        <v>41</v>
      </c>
      <c r="D510" t="s">
        <v>55</v>
      </c>
      <c r="E510" t="s">
        <v>1930</v>
      </c>
      <c r="F510">
        <v>776194079</v>
      </c>
      <c r="G510" t="s">
        <v>27</v>
      </c>
      <c r="I510" t="s">
        <v>24</v>
      </c>
      <c r="J510" t="s">
        <v>20</v>
      </c>
      <c r="L510" s="4" t="s">
        <v>1931</v>
      </c>
      <c r="Q510" s="10" t="str">
        <f>"S"&amp;_xlfn.ISOWEEKNUM(Semaine_1[[#This Row],[Date]])</f>
        <v>S30</v>
      </c>
      <c r="R510" s="10" t="str">
        <f>TEXT(Semaine_1[[#This Row],[Date]],"MMMM")</f>
        <v>juillet</v>
      </c>
    </row>
    <row r="511" spans="1:18" x14ac:dyDescent="0.45">
      <c r="A511" s="1">
        <v>45859</v>
      </c>
      <c r="B511" t="s">
        <v>40</v>
      </c>
      <c r="C511" t="s">
        <v>41</v>
      </c>
      <c r="D511" t="s">
        <v>55</v>
      </c>
      <c r="E511" t="s">
        <v>1932</v>
      </c>
      <c r="F511">
        <v>775467226</v>
      </c>
      <c r="G511" t="s">
        <v>27</v>
      </c>
      <c r="I511" t="s">
        <v>19</v>
      </c>
      <c r="J511" t="s">
        <v>20</v>
      </c>
      <c r="L511" s="4" t="s">
        <v>1933</v>
      </c>
      <c r="Q511" s="10" t="str">
        <f>"S"&amp;_xlfn.ISOWEEKNUM(Semaine_1[[#This Row],[Date]])</f>
        <v>S30</v>
      </c>
      <c r="R511" s="10" t="str">
        <f>TEXT(Semaine_1[[#This Row],[Date]],"MMMM")</f>
        <v>juillet</v>
      </c>
    </row>
    <row r="512" spans="1:18" x14ac:dyDescent="0.45">
      <c r="A512" s="1">
        <v>45859</v>
      </c>
      <c r="B512" t="s">
        <v>40</v>
      </c>
      <c r="C512" t="s">
        <v>41</v>
      </c>
      <c r="D512" t="s">
        <v>55</v>
      </c>
      <c r="E512" t="s">
        <v>1845</v>
      </c>
      <c r="F512">
        <v>780182099</v>
      </c>
      <c r="G512" t="s">
        <v>27</v>
      </c>
      <c r="I512" t="s">
        <v>24</v>
      </c>
      <c r="J512" t="s">
        <v>20</v>
      </c>
      <c r="L512" s="4" t="s">
        <v>1934</v>
      </c>
      <c r="Q512" s="10" t="str">
        <f>"S"&amp;_xlfn.ISOWEEKNUM(Semaine_1[[#This Row],[Date]])</f>
        <v>S30</v>
      </c>
      <c r="R512" s="10" t="str">
        <f>TEXT(Semaine_1[[#This Row],[Date]],"MMMM")</f>
        <v>juillet</v>
      </c>
    </row>
    <row r="513" spans="1:18" x14ac:dyDescent="0.45">
      <c r="A513" s="1">
        <v>45859</v>
      </c>
      <c r="B513" t="s">
        <v>40</v>
      </c>
      <c r="C513" t="s">
        <v>41</v>
      </c>
      <c r="D513" t="s">
        <v>55</v>
      </c>
      <c r="E513" t="s">
        <v>2178</v>
      </c>
      <c r="F513">
        <v>786336194</v>
      </c>
      <c r="G513" t="s">
        <v>27</v>
      </c>
      <c r="I513" t="s">
        <v>19</v>
      </c>
      <c r="J513" t="s">
        <v>20</v>
      </c>
      <c r="L513" s="4" t="s">
        <v>260</v>
      </c>
      <c r="Q513" s="10" t="str">
        <f>"S"&amp;_xlfn.ISOWEEKNUM(Semaine_1[[#This Row],[Date]])</f>
        <v>S30</v>
      </c>
      <c r="R513" s="10" t="str">
        <f>TEXT(Semaine_1[[#This Row],[Date]],"MMMM")</f>
        <v>juillet</v>
      </c>
    </row>
    <row r="514" spans="1:18" x14ac:dyDescent="0.45">
      <c r="A514" s="1">
        <v>45859</v>
      </c>
      <c r="B514" t="s">
        <v>40</v>
      </c>
      <c r="C514" t="s">
        <v>41</v>
      </c>
      <c r="D514" t="s">
        <v>55</v>
      </c>
      <c r="E514" t="s">
        <v>1935</v>
      </c>
      <c r="F514">
        <v>770924696</v>
      </c>
      <c r="G514" t="s">
        <v>18</v>
      </c>
      <c r="I514" t="s">
        <v>19</v>
      </c>
      <c r="J514" t="s">
        <v>20</v>
      </c>
      <c r="L514" s="4" t="s">
        <v>675</v>
      </c>
      <c r="Q514" s="10" t="str">
        <f>"S"&amp;_xlfn.ISOWEEKNUM(Semaine_1[[#This Row],[Date]])</f>
        <v>S30</v>
      </c>
      <c r="R514" s="10" t="str">
        <f>TEXT(Semaine_1[[#This Row],[Date]],"MMMM")</f>
        <v>juillet</v>
      </c>
    </row>
    <row r="515" spans="1:18" ht="28.5" x14ac:dyDescent="0.45">
      <c r="A515" s="1">
        <v>45859</v>
      </c>
      <c r="B515" t="s">
        <v>35</v>
      </c>
      <c r="C515" t="s">
        <v>36</v>
      </c>
      <c r="D515" t="s">
        <v>227</v>
      </c>
      <c r="E515" t="s">
        <v>582</v>
      </c>
      <c r="F515">
        <v>782130484</v>
      </c>
      <c r="G515" t="s">
        <v>27</v>
      </c>
      <c r="I515" t="s">
        <v>19</v>
      </c>
      <c r="J515" t="s">
        <v>20</v>
      </c>
      <c r="L515" s="4" t="s">
        <v>1936</v>
      </c>
      <c r="Q515" s="10" t="str">
        <f>"S"&amp;_xlfn.ISOWEEKNUM(Semaine_1[[#This Row],[Date]])</f>
        <v>S30</v>
      </c>
      <c r="R515" s="10" t="str">
        <f>TEXT(Semaine_1[[#This Row],[Date]],"MMMM")</f>
        <v>juillet</v>
      </c>
    </row>
    <row r="516" spans="1:18" ht="28.5" x14ac:dyDescent="0.45">
      <c r="A516" s="1">
        <v>45859</v>
      </c>
      <c r="B516" t="s">
        <v>35</v>
      </c>
      <c r="C516" t="s">
        <v>36</v>
      </c>
      <c r="D516" t="s">
        <v>227</v>
      </c>
      <c r="E516" t="s">
        <v>1770</v>
      </c>
      <c r="F516">
        <v>776536527</v>
      </c>
      <c r="G516" t="s">
        <v>27</v>
      </c>
      <c r="I516" t="s">
        <v>24</v>
      </c>
      <c r="J516" t="s">
        <v>20</v>
      </c>
      <c r="L516" s="4" t="s">
        <v>1937</v>
      </c>
      <c r="Q516" s="10" t="str">
        <f>"S"&amp;_xlfn.ISOWEEKNUM(Semaine_1[[#This Row],[Date]])</f>
        <v>S30</v>
      </c>
      <c r="R516" s="10" t="str">
        <f>TEXT(Semaine_1[[#This Row],[Date]],"MMMM")</f>
        <v>juillet</v>
      </c>
    </row>
    <row r="517" spans="1:18" ht="28.5" x14ac:dyDescent="0.45">
      <c r="A517" s="1">
        <v>45859</v>
      </c>
      <c r="B517" t="s">
        <v>35</v>
      </c>
      <c r="C517" t="s">
        <v>36</v>
      </c>
      <c r="D517" t="s">
        <v>227</v>
      </c>
      <c r="E517" t="s">
        <v>415</v>
      </c>
      <c r="F517">
        <v>773725495</v>
      </c>
      <c r="G517" t="s">
        <v>27</v>
      </c>
      <c r="I517" t="s">
        <v>19</v>
      </c>
      <c r="J517" t="s">
        <v>37</v>
      </c>
      <c r="L517" s="4" t="s">
        <v>1938</v>
      </c>
      <c r="M517" t="s">
        <v>34</v>
      </c>
      <c r="N517">
        <v>3</v>
      </c>
      <c r="O517" s="5">
        <v>26000</v>
      </c>
      <c r="P517" s="5">
        <v>78000</v>
      </c>
      <c r="Q517" s="10" t="str">
        <f>"S"&amp;_xlfn.ISOWEEKNUM(Semaine_1[[#This Row],[Date]])</f>
        <v>S30</v>
      </c>
      <c r="R517" s="10" t="str">
        <f>TEXT(Semaine_1[[#This Row],[Date]],"MMMM")</f>
        <v>juillet</v>
      </c>
    </row>
    <row r="518" spans="1:18" x14ac:dyDescent="0.45">
      <c r="A518" s="1">
        <v>45859</v>
      </c>
      <c r="B518" t="s">
        <v>35</v>
      </c>
      <c r="C518" t="s">
        <v>36</v>
      </c>
      <c r="D518" t="s">
        <v>227</v>
      </c>
      <c r="E518" t="s">
        <v>224</v>
      </c>
      <c r="F518">
        <v>774187389</v>
      </c>
      <c r="G518" t="s">
        <v>27</v>
      </c>
      <c r="I518" t="s">
        <v>24</v>
      </c>
      <c r="J518" t="s">
        <v>20</v>
      </c>
      <c r="L518" s="4" t="s">
        <v>1939</v>
      </c>
      <c r="Q518" s="10" t="str">
        <f>"S"&amp;_xlfn.ISOWEEKNUM(Semaine_1[[#This Row],[Date]])</f>
        <v>S30</v>
      </c>
      <c r="R518" s="10" t="str">
        <f>TEXT(Semaine_1[[#This Row],[Date]],"MMMM")</f>
        <v>juillet</v>
      </c>
    </row>
    <row r="519" spans="1:18" x14ac:dyDescent="0.45">
      <c r="A519" s="1">
        <v>45859</v>
      </c>
      <c r="B519" t="s">
        <v>35</v>
      </c>
      <c r="C519" t="s">
        <v>36</v>
      </c>
      <c r="D519" t="s">
        <v>227</v>
      </c>
      <c r="E519" t="s">
        <v>1940</v>
      </c>
      <c r="F519">
        <v>775182219</v>
      </c>
      <c r="G519" t="s">
        <v>18</v>
      </c>
      <c r="I519" t="s">
        <v>19</v>
      </c>
      <c r="J519" t="s">
        <v>20</v>
      </c>
      <c r="L519" s="4" t="s">
        <v>1941</v>
      </c>
      <c r="Q519" s="10" t="str">
        <f>"S"&amp;_xlfn.ISOWEEKNUM(Semaine_1[[#This Row],[Date]])</f>
        <v>S30</v>
      </c>
      <c r="R519" s="10" t="str">
        <f>TEXT(Semaine_1[[#This Row],[Date]],"MMMM")</f>
        <v>juillet</v>
      </c>
    </row>
    <row r="520" spans="1:18" ht="42.75" x14ac:dyDescent="0.45">
      <c r="A520" s="1">
        <v>45859</v>
      </c>
      <c r="B520" t="s">
        <v>35</v>
      </c>
      <c r="C520" t="s">
        <v>36</v>
      </c>
      <c r="D520" t="s">
        <v>227</v>
      </c>
      <c r="E520" t="s">
        <v>1942</v>
      </c>
      <c r="F520">
        <v>779724512</v>
      </c>
      <c r="G520" t="s">
        <v>18</v>
      </c>
      <c r="I520" t="s">
        <v>24</v>
      </c>
      <c r="J520" t="s">
        <v>20</v>
      </c>
      <c r="L520" s="4" t="s">
        <v>1943</v>
      </c>
      <c r="Q520" s="10" t="str">
        <f>"S"&amp;_xlfn.ISOWEEKNUM(Semaine_1[[#This Row],[Date]])</f>
        <v>S30</v>
      </c>
      <c r="R520" s="10" t="str">
        <f>TEXT(Semaine_1[[#This Row],[Date]],"MMMM")</f>
        <v>juillet</v>
      </c>
    </row>
    <row r="521" spans="1:18" ht="28.5" x14ac:dyDescent="0.45">
      <c r="A521" s="1">
        <v>45859</v>
      </c>
      <c r="B521" t="s">
        <v>35</v>
      </c>
      <c r="C521" t="s">
        <v>36</v>
      </c>
      <c r="D521" t="s">
        <v>227</v>
      </c>
      <c r="E521" t="s">
        <v>410</v>
      </c>
      <c r="F521">
        <v>773887602</v>
      </c>
      <c r="G521" t="s">
        <v>18</v>
      </c>
      <c r="I521" t="s">
        <v>19</v>
      </c>
      <c r="J521" t="s">
        <v>20</v>
      </c>
      <c r="L521" s="4" t="s">
        <v>1944</v>
      </c>
      <c r="Q521" s="10" t="str">
        <f>"S"&amp;_xlfn.ISOWEEKNUM(Semaine_1[[#This Row],[Date]])</f>
        <v>S30</v>
      </c>
      <c r="R521" s="10" t="str">
        <f>TEXT(Semaine_1[[#This Row],[Date]],"MMMM")</f>
        <v>juillet</v>
      </c>
    </row>
    <row r="522" spans="1:18" x14ac:dyDescent="0.45">
      <c r="A522" s="1">
        <v>45859</v>
      </c>
      <c r="B522" t="s">
        <v>35</v>
      </c>
      <c r="C522" t="s">
        <v>36</v>
      </c>
      <c r="D522" t="s">
        <v>227</v>
      </c>
      <c r="E522" t="s">
        <v>1945</v>
      </c>
      <c r="F522">
        <v>775663399</v>
      </c>
      <c r="G522" t="s">
        <v>27</v>
      </c>
      <c r="I522" t="s">
        <v>19</v>
      </c>
      <c r="J522" t="s">
        <v>20</v>
      </c>
      <c r="L522" s="4" t="s">
        <v>1946</v>
      </c>
      <c r="Q522" s="10" t="str">
        <f>"S"&amp;_xlfn.ISOWEEKNUM(Semaine_1[[#This Row],[Date]])</f>
        <v>S30</v>
      </c>
      <c r="R522" s="10" t="str">
        <f>TEXT(Semaine_1[[#This Row],[Date]],"MMMM")</f>
        <v>juillet</v>
      </c>
    </row>
    <row r="523" spans="1:18" ht="57" x14ac:dyDescent="0.45">
      <c r="A523" s="1">
        <v>45859</v>
      </c>
      <c r="B523" t="s">
        <v>35</v>
      </c>
      <c r="C523" t="s">
        <v>36</v>
      </c>
      <c r="D523" t="s">
        <v>227</v>
      </c>
      <c r="E523" t="s">
        <v>1947</v>
      </c>
      <c r="F523">
        <v>775740574</v>
      </c>
      <c r="G523" t="s">
        <v>27</v>
      </c>
      <c r="I523" t="s">
        <v>24</v>
      </c>
      <c r="J523" t="s">
        <v>20</v>
      </c>
      <c r="L523" s="4" t="s">
        <v>1948</v>
      </c>
      <c r="Q523" s="10" t="str">
        <f>"S"&amp;_xlfn.ISOWEEKNUM(Semaine_1[[#This Row],[Date]])</f>
        <v>S30</v>
      </c>
      <c r="R523" s="10" t="str">
        <f>TEXT(Semaine_1[[#This Row],[Date]],"MMMM")</f>
        <v>juillet</v>
      </c>
    </row>
    <row r="524" spans="1:18" x14ac:dyDescent="0.45">
      <c r="A524" s="1">
        <v>45859</v>
      </c>
      <c r="B524" t="s">
        <v>35</v>
      </c>
      <c r="C524" t="s">
        <v>36</v>
      </c>
      <c r="D524" t="s">
        <v>227</v>
      </c>
      <c r="E524" t="s">
        <v>252</v>
      </c>
      <c r="F524">
        <v>778886969</v>
      </c>
      <c r="G524" t="s">
        <v>27</v>
      </c>
      <c r="I524" t="s">
        <v>24</v>
      </c>
      <c r="J524" t="s">
        <v>20</v>
      </c>
      <c r="L524" s="4" t="s">
        <v>1949</v>
      </c>
      <c r="Q524" s="10" t="str">
        <f>"S"&amp;_xlfn.ISOWEEKNUM(Semaine_1[[#This Row],[Date]])</f>
        <v>S30</v>
      </c>
      <c r="R524" s="10" t="str">
        <f>TEXT(Semaine_1[[#This Row],[Date]],"MMMM")</f>
        <v>juillet</v>
      </c>
    </row>
    <row r="525" spans="1:18" x14ac:dyDescent="0.45">
      <c r="A525" s="1">
        <v>45859</v>
      </c>
      <c r="B525" t="s">
        <v>35</v>
      </c>
      <c r="C525" t="s">
        <v>36</v>
      </c>
      <c r="D525" t="s">
        <v>227</v>
      </c>
      <c r="E525" t="s">
        <v>1950</v>
      </c>
      <c r="F525">
        <v>778657940</v>
      </c>
      <c r="G525" t="s">
        <v>27</v>
      </c>
      <c r="I525" t="s">
        <v>24</v>
      </c>
      <c r="J525" t="s">
        <v>20</v>
      </c>
      <c r="L525" s="4" t="s">
        <v>1939</v>
      </c>
      <c r="Q525" s="10" t="str">
        <f>"S"&amp;_xlfn.ISOWEEKNUM(Semaine_1[[#This Row],[Date]])</f>
        <v>S30</v>
      </c>
      <c r="R525" s="10" t="str">
        <f>TEXT(Semaine_1[[#This Row],[Date]],"MMMM")</f>
        <v>juillet</v>
      </c>
    </row>
    <row r="526" spans="1:18" x14ac:dyDescent="0.45">
      <c r="A526" s="1">
        <v>45859</v>
      </c>
      <c r="B526" t="s">
        <v>35</v>
      </c>
      <c r="C526" t="s">
        <v>36</v>
      </c>
      <c r="D526" t="s">
        <v>227</v>
      </c>
      <c r="E526" t="s">
        <v>242</v>
      </c>
      <c r="F526">
        <v>773493195</v>
      </c>
      <c r="G526" t="s">
        <v>27</v>
      </c>
      <c r="I526" t="s">
        <v>19</v>
      </c>
      <c r="J526" t="s">
        <v>20</v>
      </c>
      <c r="L526" s="4" t="s">
        <v>95</v>
      </c>
      <c r="Q526" s="10" t="str">
        <f>"S"&amp;_xlfn.ISOWEEKNUM(Semaine_1[[#This Row],[Date]])</f>
        <v>S30</v>
      </c>
      <c r="R526" s="10" t="str">
        <f>TEXT(Semaine_1[[#This Row],[Date]],"MMMM")</f>
        <v>juillet</v>
      </c>
    </row>
    <row r="527" spans="1:18" ht="28.5" x14ac:dyDescent="0.45">
      <c r="A527" s="1">
        <v>45859</v>
      </c>
      <c r="B527" t="s">
        <v>30</v>
      </c>
      <c r="C527" t="s">
        <v>31</v>
      </c>
      <c r="D527" t="s">
        <v>196</v>
      </c>
      <c r="E527" t="s">
        <v>1951</v>
      </c>
      <c r="F527">
        <v>776503464</v>
      </c>
      <c r="G527" t="s">
        <v>27</v>
      </c>
      <c r="I527" t="s">
        <v>24</v>
      </c>
      <c r="J527" t="s">
        <v>20</v>
      </c>
      <c r="L527" s="4" t="s">
        <v>1952</v>
      </c>
      <c r="Q527" s="10" t="str">
        <f>"S"&amp;_xlfn.ISOWEEKNUM(Semaine_1[[#This Row],[Date]])</f>
        <v>S30</v>
      </c>
      <c r="R527" s="10" t="str">
        <f>TEXT(Semaine_1[[#This Row],[Date]],"MMMM")</f>
        <v>juillet</v>
      </c>
    </row>
    <row r="528" spans="1:18" ht="28.5" x14ac:dyDescent="0.45">
      <c r="A528" s="1">
        <v>45859</v>
      </c>
      <c r="B528" t="s">
        <v>30</v>
      </c>
      <c r="C528" t="s">
        <v>31</v>
      </c>
      <c r="D528" t="s">
        <v>196</v>
      </c>
      <c r="E528" t="s">
        <v>250</v>
      </c>
      <c r="F528">
        <v>775405469</v>
      </c>
      <c r="G528" t="s">
        <v>27</v>
      </c>
      <c r="I528" t="s">
        <v>24</v>
      </c>
      <c r="J528" t="s">
        <v>20</v>
      </c>
      <c r="L528" s="4" t="s">
        <v>1953</v>
      </c>
      <c r="Q528" s="10" t="str">
        <f>"S"&amp;_xlfn.ISOWEEKNUM(Semaine_1[[#This Row],[Date]])</f>
        <v>S30</v>
      </c>
      <c r="R528" s="10" t="str">
        <f>TEXT(Semaine_1[[#This Row],[Date]],"MMMM")</f>
        <v>juillet</v>
      </c>
    </row>
    <row r="529" spans="1:18" x14ac:dyDescent="0.45">
      <c r="A529" s="1">
        <v>45859</v>
      </c>
      <c r="B529" t="s">
        <v>30</v>
      </c>
      <c r="C529" t="s">
        <v>31</v>
      </c>
      <c r="D529" t="s">
        <v>196</v>
      </c>
      <c r="E529" t="s">
        <v>197</v>
      </c>
      <c r="F529">
        <v>762852932</v>
      </c>
      <c r="G529" t="s">
        <v>18</v>
      </c>
      <c r="I529" t="s">
        <v>24</v>
      </c>
      <c r="J529" t="s">
        <v>37</v>
      </c>
      <c r="L529" s="4" t="s">
        <v>33</v>
      </c>
      <c r="M529" t="s">
        <v>34</v>
      </c>
      <c r="N529">
        <v>25</v>
      </c>
      <c r="O529" s="5">
        <v>26000</v>
      </c>
      <c r="P529" s="5">
        <v>650000</v>
      </c>
      <c r="Q529" s="10" t="str">
        <f>"S"&amp;_xlfn.ISOWEEKNUM(Semaine_1[[#This Row],[Date]])</f>
        <v>S30</v>
      </c>
      <c r="R529" s="10" t="str">
        <f>TEXT(Semaine_1[[#This Row],[Date]],"MMMM")</f>
        <v>juillet</v>
      </c>
    </row>
    <row r="530" spans="1:18" ht="28.5" x14ac:dyDescent="0.45">
      <c r="A530" s="1">
        <v>45859</v>
      </c>
      <c r="B530" t="s">
        <v>30</v>
      </c>
      <c r="C530" t="s">
        <v>31</v>
      </c>
      <c r="D530" t="s">
        <v>196</v>
      </c>
      <c r="E530" t="s">
        <v>315</v>
      </c>
      <c r="F530">
        <v>773756258</v>
      </c>
      <c r="G530" t="s">
        <v>27</v>
      </c>
      <c r="I530" t="s">
        <v>24</v>
      </c>
      <c r="J530" t="s">
        <v>20</v>
      </c>
      <c r="L530" s="4" t="s">
        <v>1954</v>
      </c>
      <c r="Q530" s="10" t="str">
        <f>"S"&amp;_xlfn.ISOWEEKNUM(Semaine_1[[#This Row],[Date]])</f>
        <v>S30</v>
      </c>
      <c r="R530" s="10" t="str">
        <f>TEXT(Semaine_1[[#This Row],[Date]],"MMMM")</f>
        <v>juillet</v>
      </c>
    </row>
    <row r="531" spans="1:18" ht="42.75" x14ac:dyDescent="0.45">
      <c r="A531" s="1">
        <v>45859</v>
      </c>
      <c r="B531" t="s">
        <v>30</v>
      </c>
      <c r="C531" t="s">
        <v>31</v>
      </c>
      <c r="D531" t="s">
        <v>196</v>
      </c>
      <c r="E531" t="s">
        <v>233</v>
      </c>
      <c r="F531">
        <v>774245132</v>
      </c>
      <c r="G531" t="s">
        <v>27</v>
      </c>
      <c r="I531" t="s">
        <v>24</v>
      </c>
      <c r="J531" t="s">
        <v>20</v>
      </c>
      <c r="L531" s="4" t="s">
        <v>1955</v>
      </c>
      <c r="Q531" s="10" t="str">
        <f>"S"&amp;_xlfn.ISOWEEKNUM(Semaine_1[[#This Row],[Date]])</f>
        <v>S30</v>
      </c>
      <c r="R531" s="10" t="str">
        <f>TEXT(Semaine_1[[#This Row],[Date]],"MMMM")</f>
        <v>juillet</v>
      </c>
    </row>
    <row r="532" spans="1:18" x14ac:dyDescent="0.45">
      <c r="A532" s="1">
        <v>45859</v>
      </c>
      <c r="B532" t="s">
        <v>30</v>
      </c>
      <c r="C532" t="s">
        <v>31</v>
      </c>
      <c r="D532" t="s">
        <v>199</v>
      </c>
      <c r="E532" t="s">
        <v>320</v>
      </c>
      <c r="F532">
        <v>773546191</v>
      </c>
      <c r="G532" t="s">
        <v>18</v>
      </c>
      <c r="I532" t="s">
        <v>24</v>
      </c>
      <c r="J532" t="s">
        <v>37</v>
      </c>
      <c r="L532" s="4" t="s">
        <v>1956</v>
      </c>
      <c r="M532" t="s">
        <v>322</v>
      </c>
      <c r="N532">
        <v>5</v>
      </c>
      <c r="O532" s="5">
        <v>12250</v>
      </c>
      <c r="P532" s="5">
        <v>61250</v>
      </c>
      <c r="Q532" s="10" t="str">
        <f>"S"&amp;_xlfn.ISOWEEKNUM(Semaine_1[[#This Row],[Date]])</f>
        <v>S30</v>
      </c>
      <c r="R532" s="10" t="str">
        <f>TEXT(Semaine_1[[#This Row],[Date]],"MMMM")</f>
        <v>juillet</v>
      </c>
    </row>
    <row r="533" spans="1:18" ht="28.5" x14ac:dyDescent="0.45">
      <c r="A533" s="1">
        <v>45859</v>
      </c>
      <c r="B533" t="s">
        <v>30</v>
      </c>
      <c r="C533" t="s">
        <v>31</v>
      </c>
      <c r="D533" t="s">
        <v>199</v>
      </c>
      <c r="E533" t="s">
        <v>246</v>
      </c>
      <c r="F533">
        <v>776214111</v>
      </c>
      <c r="G533" t="s">
        <v>18</v>
      </c>
      <c r="I533" t="s">
        <v>24</v>
      </c>
      <c r="J533" t="s">
        <v>20</v>
      </c>
      <c r="L533" s="4" t="s">
        <v>1957</v>
      </c>
      <c r="Q533" s="10" t="str">
        <f>"S"&amp;_xlfn.ISOWEEKNUM(Semaine_1[[#This Row],[Date]])</f>
        <v>S30</v>
      </c>
      <c r="R533" s="10" t="str">
        <f>TEXT(Semaine_1[[#This Row],[Date]],"MMMM")</f>
        <v>juillet</v>
      </c>
    </row>
    <row r="534" spans="1:18" ht="71.25" x14ac:dyDescent="0.45">
      <c r="A534" s="1">
        <v>45859</v>
      </c>
      <c r="B534" t="s">
        <v>30</v>
      </c>
      <c r="C534" t="s">
        <v>31</v>
      </c>
      <c r="D534" t="s">
        <v>199</v>
      </c>
      <c r="E534" t="s">
        <v>168</v>
      </c>
      <c r="F534">
        <v>771321066</v>
      </c>
      <c r="G534" t="s">
        <v>27</v>
      </c>
      <c r="I534" t="s">
        <v>24</v>
      </c>
      <c r="J534" t="s">
        <v>20</v>
      </c>
      <c r="L534" s="4" t="s">
        <v>1958</v>
      </c>
      <c r="Q534" s="10" t="str">
        <f>"S"&amp;_xlfn.ISOWEEKNUM(Semaine_1[[#This Row],[Date]])</f>
        <v>S30</v>
      </c>
      <c r="R534" s="10" t="str">
        <f>TEXT(Semaine_1[[#This Row],[Date]],"MMMM")</f>
        <v>juillet</v>
      </c>
    </row>
    <row r="535" spans="1:18" x14ac:dyDescent="0.45">
      <c r="A535" s="1">
        <v>45859</v>
      </c>
      <c r="B535" t="s">
        <v>30</v>
      </c>
      <c r="C535" t="s">
        <v>31</v>
      </c>
      <c r="D535" t="s">
        <v>199</v>
      </c>
      <c r="E535" t="s">
        <v>324</v>
      </c>
      <c r="F535">
        <v>765160316</v>
      </c>
      <c r="G535" t="s">
        <v>18</v>
      </c>
      <c r="I535" t="s">
        <v>24</v>
      </c>
      <c r="J535" t="s">
        <v>20</v>
      </c>
      <c r="L535" s="4" t="s">
        <v>1956</v>
      </c>
      <c r="Q535" s="10" t="str">
        <f>"S"&amp;_xlfn.ISOWEEKNUM(Semaine_1[[#This Row],[Date]])</f>
        <v>S30</v>
      </c>
      <c r="R535" s="10" t="str">
        <f>TEXT(Semaine_1[[#This Row],[Date]],"MMMM")</f>
        <v>juillet</v>
      </c>
    </row>
    <row r="536" spans="1:18" ht="42.75" x14ac:dyDescent="0.45">
      <c r="A536" s="1">
        <v>45859</v>
      </c>
      <c r="B536" t="s">
        <v>30</v>
      </c>
      <c r="C536" t="s">
        <v>31</v>
      </c>
      <c r="D536" t="s">
        <v>199</v>
      </c>
      <c r="E536" t="s">
        <v>247</v>
      </c>
      <c r="F536">
        <v>784537895</v>
      </c>
      <c r="G536" t="s">
        <v>27</v>
      </c>
      <c r="I536" t="s">
        <v>24</v>
      </c>
      <c r="J536" t="s">
        <v>20</v>
      </c>
      <c r="L536" s="4" t="s">
        <v>1959</v>
      </c>
      <c r="Q536" s="10" t="str">
        <f>"S"&amp;_xlfn.ISOWEEKNUM(Semaine_1[[#This Row],[Date]])</f>
        <v>S30</v>
      </c>
      <c r="R536" s="10" t="str">
        <f>TEXT(Semaine_1[[#This Row],[Date]],"MMMM")</f>
        <v>juillet</v>
      </c>
    </row>
    <row r="537" spans="1:18" x14ac:dyDescent="0.45">
      <c r="A537" s="1">
        <v>45859</v>
      </c>
      <c r="B537" t="s">
        <v>30</v>
      </c>
      <c r="C537" t="s">
        <v>31</v>
      </c>
      <c r="D537" t="s">
        <v>199</v>
      </c>
      <c r="E537" t="s">
        <v>249</v>
      </c>
      <c r="F537">
        <v>774540805</v>
      </c>
      <c r="G537" t="s">
        <v>27</v>
      </c>
      <c r="I537" t="s">
        <v>19</v>
      </c>
      <c r="J537" t="s">
        <v>20</v>
      </c>
      <c r="L537" s="4" t="s">
        <v>1960</v>
      </c>
      <c r="Q537" s="10" t="str">
        <f>"S"&amp;_xlfn.ISOWEEKNUM(Semaine_1[[#This Row],[Date]])</f>
        <v>S30</v>
      </c>
      <c r="R537" s="10" t="str">
        <f>TEXT(Semaine_1[[#This Row],[Date]],"MMMM")</f>
        <v>juillet</v>
      </c>
    </row>
    <row r="538" spans="1:18" ht="28.5" x14ac:dyDescent="0.45">
      <c r="A538" s="1">
        <v>45859</v>
      </c>
      <c r="B538" t="s">
        <v>30</v>
      </c>
      <c r="C538" t="s">
        <v>31</v>
      </c>
      <c r="D538" t="s">
        <v>199</v>
      </c>
      <c r="E538" t="s">
        <v>1961</v>
      </c>
      <c r="F538">
        <v>775541532</v>
      </c>
      <c r="G538" t="s">
        <v>27</v>
      </c>
      <c r="I538" t="s">
        <v>24</v>
      </c>
      <c r="J538" t="s">
        <v>20</v>
      </c>
      <c r="L538" s="4" t="s">
        <v>1962</v>
      </c>
      <c r="Q538" s="10" t="str">
        <f>"S"&amp;_xlfn.ISOWEEKNUM(Semaine_1[[#This Row],[Date]])</f>
        <v>S30</v>
      </c>
      <c r="R538" s="10" t="str">
        <f>TEXT(Semaine_1[[#This Row],[Date]],"MMMM")</f>
        <v>juillet</v>
      </c>
    </row>
    <row r="539" spans="1:18" ht="28.5" x14ac:dyDescent="0.45">
      <c r="A539" s="1">
        <v>45859</v>
      </c>
      <c r="B539" t="s">
        <v>30</v>
      </c>
      <c r="C539" t="s">
        <v>31</v>
      </c>
      <c r="D539" t="s">
        <v>199</v>
      </c>
      <c r="E539" t="s">
        <v>1963</v>
      </c>
      <c r="F539">
        <v>774514544</v>
      </c>
      <c r="G539" t="s">
        <v>27</v>
      </c>
      <c r="I539" t="s">
        <v>19</v>
      </c>
      <c r="J539" t="s">
        <v>20</v>
      </c>
      <c r="L539" s="4" t="s">
        <v>1964</v>
      </c>
      <c r="Q539" s="10" t="str">
        <f>"S"&amp;_xlfn.ISOWEEKNUM(Semaine_1[[#This Row],[Date]])</f>
        <v>S30</v>
      </c>
      <c r="R539" s="10" t="str">
        <f>TEXT(Semaine_1[[#This Row],[Date]],"MMMM")</f>
        <v>juillet</v>
      </c>
    </row>
    <row r="540" spans="1:18" ht="42.75" x14ac:dyDescent="0.45">
      <c r="A540" s="1">
        <v>45859</v>
      </c>
      <c r="B540" t="s">
        <v>30</v>
      </c>
      <c r="C540" t="s">
        <v>31</v>
      </c>
      <c r="D540" t="s">
        <v>199</v>
      </c>
      <c r="E540" t="s">
        <v>1965</v>
      </c>
      <c r="F540">
        <v>776957575</v>
      </c>
      <c r="G540" t="s">
        <v>18</v>
      </c>
      <c r="I540" t="s">
        <v>19</v>
      </c>
      <c r="J540" t="s">
        <v>20</v>
      </c>
      <c r="L540" s="4" t="s">
        <v>1966</v>
      </c>
      <c r="Q540" s="10" t="str">
        <f>"S"&amp;_xlfn.ISOWEEKNUM(Semaine_1[[#This Row],[Date]])</f>
        <v>S30</v>
      </c>
      <c r="R540" s="10" t="str">
        <f>TEXT(Semaine_1[[#This Row],[Date]],"MMMM")</f>
        <v>juillet</v>
      </c>
    </row>
    <row r="541" spans="1:18" ht="28.5" x14ac:dyDescent="0.45">
      <c r="A541" s="1">
        <v>45859</v>
      </c>
      <c r="B541" t="s">
        <v>30</v>
      </c>
      <c r="C541" t="s">
        <v>31</v>
      </c>
      <c r="D541" t="s">
        <v>199</v>
      </c>
      <c r="E541" t="s">
        <v>1967</v>
      </c>
      <c r="F541">
        <v>776180875</v>
      </c>
      <c r="G541" t="s">
        <v>27</v>
      </c>
      <c r="I541" t="s">
        <v>24</v>
      </c>
      <c r="J541" t="s">
        <v>20</v>
      </c>
      <c r="L541" s="4" t="s">
        <v>1968</v>
      </c>
      <c r="Q541" s="10" t="str">
        <f>"S"&amp;_xlfn.ISOWEEKNUM(Semaine_1[[#This Row],[Date]])</f>
        <v>S30</v>
      </c>
      <c r="R541" s="10" t="str">
        <f>TEXT(Semaine_1[[#This Row],[Date]],"MMMM")</f>
        <v>juillet</v>
      </c>
    </row>
    <row r="542" spans="1:18" x14ac:dyDescent="0.45">
      <c r="A542" s="1">
        <v>45859</v>
      </c>
      <c r="B542" t="s">
        <v>42</v>
      </c>
      <c r="C542" t="s">
        <v>794</v>
      </c>
      <c r="D542" t="s">
        <v>868</v>
      </c>
      <c r="E542" t="s">
        <v>1969</v>
      </c>
      <c r="F542">
        <v>775839852</v>
      </c>
      <c r="G542" t="s">
        <v>27</v>
      </c>
      <c r="I542" t="s">
        <v>24</v>
      </c>
      <c r="J542" t="s">
        <v>20</v>
      </c>
      <c r="L542" s="4" t="s">
        <v>1970</v>
      </c>
      <c r="Q542" s="10" t="str">
        <f>"S"&amp;_xlfn.ISOWEEKNUM(Semaine_1[[#This Row],[Date]])</f>
        <v>S30</v>
      </c>
      <c r="R542" s="10" t="str">
        <f>TEXT(Semaine_1[[#This Row],[Date]],"MMMM")</f>
        <v>juillet</v>
      </c>
    </row>
    <row r="543" spans="1:18" ht="28.5" x14ac:dyDescent="0.45">
      <c r="A543" s="1">
        <v>45859</v>
      </c>
      <c r="B543" t="s">
        <v>42</v>
      </c>
      <c r="C543" t="s">
        <v>794</v>
      </c>
      <c r="D543" t="s">
        <v>868</v>
      </c>
      <c r="E543" t="s">
        <v>1971</v>
      </c>
      <c r="F543">
        <v>772568061</v>
      </c>
      <c r="G543" t="s">
        <v>27</v>
      </c>
      <c r="I543" t="s">
        <v>19</v>
      </c>
      <c r="J543" t="s">
        <v>20</v>
      </c>
      <c r="L543" s="4" t="s">
        <v>1972</v>
      </c>
      <c r="Q543" s="10" t="str">
        <f>"S"&amp;_xlfn.ISOWEEKNUM(Semaine_1[[#This Row],[Date]])</f>
        <v>S30</v>
      </c>
      <c r="R543" s="10" t="str">
        <f>TEXT(Semaine_1[[#This Row],[Date]],"MMMM")</f>
        <v>juillet</v>
      </c>
    </row>
    <row r="544" spans="1:18" x14ac:dyDescent="0.45">
      <c r="A544" s="1">
        <v>45859</v>
      </c>
      <c r="B544" t="s">
        <v>42</v>
      </c>
      <c r="C544" t="s">
        <v>794</v>
      </c>
      <c r="D544" t="s">
        <v>868</v>
      </c>
      <c r="E544" t="s">
        <v>1973</v>
      </c>
      <c r="F544">
        <v>779661523</v>
      </c>
      <c r="G544" t="s">
        <v>27</v>
      </c>
      <c r="I544" t="s">
        <v>19</v>
      </c>
      <c r="J544" t="s">
        <v>20</v>
      </c>
      <c r="L544" s="4" t="s">
        <v>1974</v>
      </c>
      <c r="Q544" s="10" t="str">
        <f>"S"&amp;_xlfn.ISOWEEKNUM(Semaine_1[[#This Row],[Date]])</f>
        <v>S30</v>
      </c>
      <c r="R544" s="10" t="str">
        <f>TEXT(Semaine_1[[#This Row],[Date]],"MMMM")</f>
        <v>juillet</v>
      </c>
    </row>
    <row r="545" spans="1:18" ht="42.75" x14ac:dyDescent="0.45">
      <c r="A545" s="1">
        <v>45859</v>
      </c>
      <c r="B545" t="s">
        <v>42</v>
      </c>
      <c r="C545" t="s">
        <v>794</v>
      </c>
      <c r="D545" t="s">
        <v>868</v>
      </c>
      <c r="E545" t="s">
        <v>876</v>
      </c>
      <c r="F545">
        <v>781310969</v>
      </c>
      <c r="G545" t="s">
        <v>27</v>
      </c>
      <c r="I545" t="s">
        <v>24</v>
      </c>
      <c r="J545" t="s">
        <v>20</v>
      </c>
      <c r="L545" s="4" t="s">
        <v>1975</v>
      </c>
      <c r="Q545" s="10" t="str">
        <f>"S"&amp;_xlfn.ISOWEEKNUM(Semaine_1[[#This Row],[Date]])</f>
        <v>S30</v>
      </c>
      <c r="R545" s="10" t="str">
        <f>TEXT(Semaine_1[[#This Row],[Date]],"MMMM")</f>
        <v>juillet</v>
      </c>
    </row>
    <row r="546" spans="1:18" ht="42.75" x14ac:dyDescent="0.45">
      <c r="A546" s="1">
        <v>45859</v>
      </c>
      <c r="B546" t="s">
        <v>42</v>
      </c>
      <c r="C546" t="s">
        <v>794</v>
      </c>
      <c r="D546" t="s">
        <v>868</v>
      </c>
      <c r="E546" t="s">
        <v>878</v>
      </c>
      <c r="F546">
        <v>770532919</v>
      </c>
      <c r="G546" t="s">
        <v>27</v>
      </c>
      <c r="I546" t="s">
        <v>24</v>
      </c>
      <c r="J546" t="s">
        <v>20</v>
      </c>
      <c r="L546" s="4" t="s">
        <v>1976</v>
      </c>
      <c r="Q546" s="10" t="str">
        <f>"S"&amp;_xlfn.ISOWEEKNUM(Semaine_1[[#This Row],[Date]])</f>
        <v>S30</v>
      </c>
      <c r="R546" s="10" t="str">
        <f>TEXT(Semaine_1[[#This Row],[Date]],"MMMM")</f>
        <v>juillet</v>
      </c>
    </row>
    <row r="547" spans="1:18" x14ac:dyDescent="0.45">
      <c r="A547" s="1">
        <v>45859</v>
      </c>
      <c r="B547" t="s">
        <v>42</v>
      </c>
      <c r="C547" t="s">
        <v>794</v>
      </c>
      <c r="D547" t="s">
        <v>868</v>
      </c>
      <c r="E547" t="s">
        <v>1977</v>
      </c>
      <c r="F547">
        <v>765118157</v>
      </c>
      <c r="G547" t="s">
        <v>18</v>
      </c>
      <c r="I547" t="s">
        <v>24</v>
      </c>
      <c r="J547" t="s">
        <v>20</v>
      </c>
      <c r="L547" s="4" t="s">
        <v>1978</v>
      </c>
      <c r="Q547" s="10" t="str">
        <f>"S"&amp;_xlfn.ISOWEEKNUM(Semaine_1[[#This Row],[Date]])</f>
        <v>S30</v>
      </c>
      <c r="R547" s="10" t="str">
        <f>TEXT(Semaine_1[[#This Row],[Date]],"MMMM")</f>
        <v>juillet</v>
      </c>
    </row>
    <row r="548" spans="1:18" ht="28.5" x14ac:dyDescent="0.45">
      <c r="A548" s="1">
        <v>45859</v>
      </c>
      <c r="B548" t="s">
        <v>42</v>
      </c>
      <c r="C548" t="s">
        <v>794</v>
      </c>
      <c r="D548" t="s">
        <v>868</v>
      </c>
      <c r="E548" t="s">
        <v>893</v>
      </c>
      <c r="F548">
        <v>776227120</v>
      </c>
      <c r="G548" t="s">
        <v>27</v>
      </c>
      <c r="I548" t="s">
        <v>24</v>
      </c>
      <c r="J548" t="s">
        <v>20</v>
      </c>
      <c r="L548" s="4" t="s">
        <v>1979</v>
      </c>
      <c r="Q548" s="10" t="str">
        <f>"S"&amp;_xlfn.ISOWEEKNUM(Semaine_1[[#This Row],[Date]])</f>
        <v>S30</v>
      </c>
      <c r="R548" s="10" t="str">
        <f>TEXT(Semaine_1[[#This Row],[Date]],"MMMM")</f>
        <v>juillet</v>
      </c>
    </row>
    <row r="549" spans="1:18" ht="28.5" x14ac:dyDescent="0.45">
      <c r="A549" s="1">
        <v>45859</v>
      </c>
      <c r="B549" t="s">
        <v>42</v>
      </c>
      <c r="C549" t="s">
        <v>794</v>
      </c>
      <c r="D549" t="s">
        <v>868</v>
      </c>
      <c r="E549" t="s">
        <v>1980</v>
      </c>
      <c r="F549">
        <v>766454835</v>
      </c>
      <c r="G549" t="s">
        <v>27</v>
      </c>
      <c r="I549" t="s">
        <v>19</v>
      </c>
      <c r="J549" t="s">
        <v>20</v>
      </c>
      <c r="L549" s="4" t="s">
        <v>1981</v>
      </c>
      <c r="Q549" s="10" t="str">
        <f>"S"&amp;_xlfn.ISOWEEKNUM(Semaine_1[[#This Row],[Date]])</f>
        <v>S30</v>
      </c>
      <c r="R549" s="10" t="str">
        <f>TEXT(Semaine_1[[#This Row],[Date]],"MMMM")</f>
        <v>juillet</v>
      </c>
    </row>
    <row r="550" spans="1:18" ht="28.5" x14ac:dyDescent="0.45">
      <c r="A550" s="1">
        <v>45859</v>
      </c>
      <c r="B550" t="s">
        <v>42</v>
      </c>
      <c r="C550" t="s">
        <v>794</v>
      </c>
      <c r="D550" t="s">
        <v>868</v>
      </c>
      <c r="E550" t="s">
        <v>1982</v>
      </c>
      <c r="F550">
        <v>771589091</v>
      </c>
      <c r="G550" t="s">
        <v>27</v>
      </c>
      <c r="I550" t="s">
        <v>19</v>
      </c>
      <c r="J550" t="s">
        <v>20</v>
      </c>
      <c r="L550" s="4" t="s">
        <v>1983</v>
      </c>
      <c r="Q550" s="10" t="str">
        <f>"S"&amp;_xlfn.ISOWEEKNUM(Semaine_1[[#This Row],[Date]])</f>
        <v>S30</v>
      </c>
      <c r="R550" s="10" t="str">
        <f>TEXT(Semaine_1[[#This Row],[Date]],"MMMM")</f>
        <v>juillet</v>
      </c>
    </row>
    <row r="551" spans="1:18" x14ac:dyDescent="0.45">
      <c r="A551" s="1">
        <v>45859</v>
      </c>
      <c r="B551" t="s">
        <v>42</v>
      </c>
      <c r="C551" t="s">
        <v>794</v>
      </c>
      <c r="D551" t="s">
        <v>868</v>
      </c>
      <c r="E551" t="s">
        <v>882</v>
      </c>
      <c r="F551">
        <v>776328716</v>
      </c>
      <c r="G551" t="s">
        <v>27</v>
      </c>
      <c r="I551" t="s">
        <v>24</v>
      </c>
      <c r="J551" t="s">
        <v>20</v>
      </c>
      <c r="L551" s="4" t="s">
        <v>1984</v>
      </c>
      <c r="Q551" s="10" t="str">
        <f>"S"&amp;_xlfn.ISOWEEKNUM(Semaine_1[[#This Row],[Date]])</f>
        <v>S30</v>
      </c>
      <c r="R551" s="10" t="str">
        <f>TEXT(Semaine_1[[#This Row],[Date]],"MMMM")</f>
        <v>juillet</v>
      </c>
    </row>
    <row r="552" spans="1:18" x14ac:dyDescent="0.45">
      <c r="A552" s="1">
        <v>45859</v>
      </c>
      <c r="B552" t="s">
        <v>42</v>
      </c>
      <c r="C552" t="s">
        <v>794</v>
      </c>
      <c r="D552" t="s">
        <v>868</v>
      </c>
      <c r="E552" t="s">
        <v>884</v>
      </c>
      <c r="F552">
        <v>776110732</v>
      </c>
      <c r="G552" t="s">
        <v>27</v>
      </c>
      <c r="I552" t="s">
        <v>24</v>
      </c>
      <c r="J552" t="s">
        <v>20</v>
      </c>
      <c r="L552" s="4" t="s">
        <v>1985</v>
      </c>
      <c r="Q552" s="10" t="str">
        <f>"S"&amp;_xlfn.ISOWEEKNUM(Semaine_1[[#This Row],[Date]])</f>
        <v>S30</v>
      </c>
      <c r="R552" s="10" t="str">
        <f>TEXT(Semaine_1[[#This Row],[Date]],"MMMM")</f>
        <v>juillet</v>
      </c>
    </row>
    <row r="553" spans="1:18" ht="28.5" x14ac:dyDescent="0.45">
      <c r="A553" s="1">
        <v>45859</v>
      </c>
      <c r="B553" t="s">
        <v>42</v>
      </c>
      <c r="C553" t="s">
        <v>794</v>
      </c>
      <c r="D553" t="s">
        <v>868</v>
      </c>
      <c r="E553" t="s">
        <v>1986</v>
      </c>
      <c r="F553">
        <v>770303067</v>
      </c>
      <c r="G553" t="s">
        <v>27</v>
      </c>
      <c r="I553" t="s">
        <v>19</v>
      </c>
      <c r="J553" t="s">
        <v>20</v>
      </c>
      <c r="L553" s="4" t="s">
        <v>1987</v>
      </c>
      <c r="Q553" s="10" t="str">
        <f>"S"&amp;_xlfn.ISOWEEKNUM(Semaine_1[[#This Row],[Date]])</f>
        <v>S30</v>
      </c>
      <c r="R553" s="10" t="str">
        <f>TEXT(Semaine_1[[#This Row],[Date]],"MMMM")</f>
        <v>juillet</v>
      </c>
    </row>
    <row r="554" spans="1:18" x14ac:dyDescent="0.45">
      <c r="A554" s="1">
        <v>45856</v>
      </c>
      <c r="B554" t="s">
        <v>35</v>
      </c>
      <c r="C554" t="s">
        <v>36</v>
      </c>
      <c r="D554" t="s">
        <v>757</v>
      </c>
      <c r="E554" t="s">
        <v>766</v>
      </c>
      <c r="F554">
        <v>776083230</v>
      </c>
      <c r="G554" t="s">
        <v>27</v>
      </c>
      <c r="I554" t="s">
        <v>19</v>
      </c>
      <c r="J554" t="s">
        <v>37</v>
      </c>
      <c r="L554" s="4" t="s">
        <v>1798</v>
      </c>
      <c r="M554" t="s">
        <v>34</v>
      </c>
      <c r="N554">
        <v>25</v>
      </c>
      <c r="O554" s="5">
        <v>26000</v>
      </c>
      <c r="P554" s="5">
        <v>650000</v>
      </c>
      <c r="Q554" s="10" t="str">
        <f>"S"&amp;_xlfn.ISOWEEKNUM(Semaine_1[[#This Row],[Date]])</f>
        <v>S29</v>
      </c>
      <c r="R554" s="10" t="str">
        <f>TEXT(Semaine_1[[#This Row],[Date]],"MMMM")</f>
        <v>juillet</v>
      </c>
    </row>
    <row r="555" spans="1:18" x14ac:dyDescent="0.45">
      <c r="A555" s="1">
        <v>45856</v>
      </c>
      <c r="B555" t="s">
        <v>35</v>
      </c>
      <c r="C555" t="s">
        <v>36</v>
      </c>
      <c r="D555" t="s">
        <v>757</v>
      </c>
      <c r="E555" t="s">
        <v>1799</v>
      </c>
      <c r="F555">
        <v>783751627</v>
      </c>
      <c r="G555" t="s">
        <v>27</v>
      </c>
      <c r="I555" t="s">
        <v>19</v>
      </c>
      <c r="J555" t="s">
        <v>20</v>
      </c>
      <c r="L555" s="4" t="s">
        <v>1800</v>
      </c>
      <c r="Q555" s="10" t="str">
        <f>"S"&amp;_xlfn.ISOWEEKNUM(Semaine_1[[#This Row],[Date]])</f>
        <v>S29</v>
      </c>
      <c r="R555" s="10" t="str">
        <f>TEXT(Semaine_1[[#This Row],[Date]],"MMMM")</f>
        <v>juillet</v>
      </c>
    </row>
    <row r="556" spans="1:18" ht="28.5" x14ac:dyDescent="0.45">
      <c r="A556" s="1">
        <v>45856</v>
      </c>
      <c r="B556" t="s">
        <v>35</v>
      </c>
      <c r="C556" t="s">
        <v>36</v>
      </c>
      <c r="D556" t="s">
        <v>757</v>
      </c>
      <c r="E556" t="s">
        <v>544</v>
      </c>
      <c r="F556">
        <v>776491918</v>
      </c>
      <c r="G556" t="s">
        <v>18</v>
      </c>
      <c r="I556" t="s">
        <v>19</v>
      </c>
      <c r="J556" t="s">
        <v>20</v>
      </c>
      <c r="L556" s="4" t="s">
        <v>1801</v>
      </c>
      <c r="Q556" s="10" t="str">
        <f>"S"&amp;_xlfn.ISOWEEKNUM(Semaine_1[[#This Row],[Date]])</f>
        <v>S29</v>
      </c>
      <c r="R556" s="10" t="str">
        <f>TEXT(Semaine_1[[#This Row],[Date]],"MMMM")</f>
        <v>juillet</v>
      </c>
    </row>
    <row r="557" spans="1:18" ht="28.5" x14ac:dyDescent="0.45">
      <c r="A557" s="1">
        <v>45856</v>
      </c>
      <c r="B557" t="s">
        <v>35</v>
      </c>
      <c r="C557" t="s">
        <v>36</v>
      </c>
      <c r="D557" t="s">
        <v>757</v>
      </c>
      <c r="E557" t="s">
        <v>1055</v>
      </c>
      <c r="F557">
        <v>781350615</v>
      </c>
      <c r="G557" t="s">
        <v>27</v>
      </c>
      <c r="I557" t="s">
        <v>19</v>
      </c>
      <c r="J557" t="s">
        <v>20</v>
      </c>
      <c r="L557" s="4" t="s">
        <v>1802</v>
      </c>
      <c r="Q557" s="10" t="str">
        <f>"S"&amp;_xlfn.ISOWEEKNUM(Semaine_1[[#This Row],[Date]])</f>
        <v>S29</v>
      </c>
      <c r="R557" s="10" t="str">
        <f>TEXT(Semaine_1[[#This Row],[Date]],"MMMM")</f>
        <v>juillet</v>
      </c>
    </row>
    <row r="558" spans="1:18" x14ac:dyDescent="0.45">
      <c r="A558" s="1">
        <v>45856</v>
      </c>
      <c r="B558" t="s">
        <v>35</v>
      </c>
      <c r="C558" t="s">
        <v>36</v>
      </c>
      <c r="D558" t="s">
        <v>757</v>
      </c>
      <c r="E558" t="s">
        <v>111</v>
      </c>
      <c r="F558">
        <v>772403781</v>
      </c>
      <c r="G558" t="s">
        <v>27</v>
      </c>
      <c r="I558" t="s">
        <v>24</v>
      </c>
      <c r="J558" t="s">
        <v>20</v>
      </c>
      <c r="L558" s="4" t="s">
        <v>1803</v>
      </c>
      <c r="Q558" s="10" t="str">
        <f>"S"&amp;_xlfn.ISOWEEKNUM(Semaine_1[[#This Row],[Date]])</f>
        <v>S29</v>
      </c>
      <c r="R558" s="10" t="str">
        <f>TEXT(Semaine_1[[#This Row],[Date]],"MMMM")</f>
        <v>juillet</v>
      </c>
    </row>
    <row r="559" spans="1:18" x14ac:dyDescent="0.45">
      <c r="A559" s="1">
        <v>45856</v>
      </c>
      <c r="B559" t="s">
        <v>35</v>
      </c>
      <c r="C559" t="s">
        <v>36</v>
      </c>
      <c r="D559" t="s">
        <v>757</v>
      </c>
      <c r="E559" t="s">
        <v>1804</v>
      </c>
      <c r="F559">
        <v>772595320</v>
      </c>
      <c r="G559" t="s">
        <v>18</v>
      </c>
      <c r="I559" t="s">
        <v>19</v>
      </c>
      <c r="J559" t="s">
        <v>20</v>
      </c>
      <c r="L559" s="4" t="s">
        <v>1805</v>
      </c>
      <c r="Q559" s="10" t="str">
        <f>"S"&amp;_xlfn.ISOWEEKNUM(Semaine_1[[#This Row],[Date]])</f>
        <v>S29</v>
      </c>
      <c r="R559" s="10" t="str">
        <f>TEXT(Semaine_1[[#This Row],[Date]],"MMMM")</f>
        <v>juillet</v>
      </c>
    </row>
    <row r="560" spans="1:18" x14ac:dyDescent="0.45">
      <c r="A560" s="1">
        <v>45856</v>
      </c>
      <c r="B560" t="s">
        <v>35</v>
      </c>
      <c r="C560" t="s">
        <v>36</v>
      </c>
      <c r="D560" t="s">
        <v>757</v>
      </c>
      <c r="E560" t="s">
        <v>764</v>
      </c>
      <c r="F560">
        <v>765601591</v>
      </c>
      <c r="G560" t="s">
        <v>27</v>
      </c>
      <c r="I560" t="s">
        <v>19</v>
      </c>
      <c r="J560" t="s">
        <v>20</v>
      </c>
      <c r="L560" s="4" t="s">
        <v>1806</v>
      </c>
      <c r="Q560" s="10" t="str">
        <f>"S"&amp;_xlfn.ISOWEEKNUM(Semaine_1[[#This Row],[Date]])</f>
        <v>S29</v>
      </c>
      <c r="R560" s="10" t="str">
        <f>TEXT(Semaine_1[[#This Row],[Date]],"MMMM")</f>
        <v>juillet</v>
      </c>
    </row>
    <row r="561" spans="1:18" x14ac:dyDescent="0.45">
      <c r="A561" s="1">
        <v>45856</v>
      </c>
      <c r="B561" t="s">
        <v>35</v>
      </c>
      <c r="C561" t="s">
        <v>36</v>
      </c>
      <c r="D561" t="s">
        <v>757</v>
      </c>
      <c r="E561" t="s">
        <v>70</v>
      </c>
      <c r="F561">
        <v>772811685</v>
      </c>
      <c r="G561" t="s">
        <v>23</v>
      </c>
      <c r="I561" t="s">
        <v>19</v>
      </c>
      <c r="J561" t="s">
        <v>37</v>
      </c>
      <c r="L561" s="4" t="s">
        <v>1807</v>
      </c>
      <c r="M561" t="s">
        <v>34</v>
      </c>
      <c r="N561">
        <v>1</v>
      </c>
      <c r="O561" s="5">
        <v>26000</v>
      </c>
      <c r="P561" s="5">
        <v>26000</v>
      </c>
      <c r="Q561" s="10" t="str">
        <f>"S"&amp;_xlfn.ISOWEEKNUM(Semaine_1[[#This Row],[Date]])</f>
        <v>S29</v>
      </c>
      <c r="R561" s="10" t="str">
        <f>TEXT(Semaine_1[[#This Row],[Date]],"MMMM")</f>
        <v>juillet</v>
      </c>
    </row>
    <row r="562" spans="1:18" x14ac:dyDescent="0.45">
      <c r="A562" s="1">
        <v>45856</v>
      </c>
      <c r="B562" t="s">
        <v>45</v>
      </c>
      <c r="C562" t="s">
        <v>46</v>
      </c>
      <c r="D562" t="s">
        <v>47</v>
      </c>
      <c r="E562" t="s">
        <v>1808</v>
      </c>
      <c r="F562">
        <v>775784714</v>
      </c>
      <c r="G562" t="s">
        <v>27</v>
      </c>
      <c r="I562" t="s">
        <v>24</v>
      </c>
      <c r="J562" t="s">
        <v>20</v>
      </c>
      <c r="L562" s="4" t="s">
        <v>120</v>
      </c>
      <c r="Q562" s="10" t="str">
        <f>"S"&amp;_xlfn.ISOWEEKNUM(Semaine_1[[#This Row],[Date]])</f>
        <v>S29</v>
      </c>
      <c r="R562" s="10" t="str">
        <f>TEXT(Semaine_1[[#This Row],[Date]],"MMMM")</f>
        <v>juillet</v>
      </c>
    </row>
    <row r="563" spans="1:18" x14ac:dyDescent="0.45">
      <c r="A563" s="1">
        <v>45856</v>
      </c>
      <c r="B563" t="s">
        <v>45</v>
      </c>
      <c r="C563" t="s">
        <v>46</v>
      </c>
      <c r="D563" t="s">
        <v>47</v>
      </c>
      <c r="E563" t="s">
        <v>944</v>
      </c>
      <c r="F563">
        <v>775250570</v>
      </c>
      <c r="G563" t="s">
        <v>27</v>
      </c>
      <c r="I563" t="s">
        <v>24</v>
      </c>
      <c r="J563" t="s">
        <v>37</v>
      </c>
      <c r="L563" s="4" t="s">
        <v>1809</v>
      </c>
      <c r="M563" t="s">
        <v>34</v>
      </c>
      <c r="N563">
        <v>10</v>
      </c>
      <c r="O563" s="5">
        <v>26000</v>
      </c>
      <c r="P563" s="5">
        <v>260000</v>
      </c>
      <c r="Q563" s="10" t="str">
        <f>"S"&amp;_xlfn.ISOWEEKNUM(Semaine_1[[#This Row],[Date]])</f>
        <v>S29</v>
      </c>
      <c r="R563" s="10" t="str">
        <f>TEXT(Semaine_1[[#This Row],[Date]],"MMMM")</f>
        <v>juillet</v>
      </c>
    </row>
    <row r="564" spans="1:18" x14ac:dyDescent="0.45">
      <c r="A564" s="1">
        <v>45856</v>
      </c>
      <c r="B564" t="s">
        <v>45</v>
      </c>
      <c r="C564" t="s">
        <v>46</v>
      </c>
      <c r="D564" t="s">
        <v>47</v>
      </c>
      <c r="E564" t="s">
        <v>945</v>
      </c>
      <c r="F564">
        <v>770338306</v>
      </c>
      <c r="G564" t="s">
        <v>27</v>
      </c>
      <c r="I564" t="s">
        <v>24</v>
      </c>
      <c r="J564" t="s">
        <v>20</v>
      </c>
      <c r="L564" s="4" t="s">
        <v>39</v>
      </c>
      <c r="Q564" s="10" t="str">
        <f>"S"&amp;_xlfn.ISOWEEKNUM(Semaine_1[[#This Row],[Date]])</f>
        <v>S29</v>
      </c>
      <c r="R564" s="10" t="str">
        <f>TEXT(Semaine_1[[#This Row],[Date]],"MMMM")</f>
        <v>juillet</v>
      </c>
    </row>
    <row r="565" spans="1:18" x14ac:dyDescent="0.45">
      <c r="A565" s="1">
        <v>45856</v>
      </c>
      <c r="B565" t="s">
        <v>45</v>
      </c>
      <c r="C565" t="s">
        <v>46</v>
      </c>
      <c r="D565" t="s">
        <v>47</v>
      </c>
      <c r="E565" t="s">
        <v>947</v>
      </c>
      <c r="F565">
        <v>773233617</v>
      </c>
      <c r="G565" t="s">
        <v>27</v>
      </c>
      <c r="I565" t="s">
        <v>24</v>
      </c>
      <c r="J565" t="s">
        <v>20</v>
      </c>
      <c r="L565" s="4" t="s">
        <v>51</v>
      </c>
      <c r="Q565" s="10" t="str">
        <f>"S"&amp;_xlfn.ISOWEEKNUM(Semaine_1[[#This Row],[Date]])</f>
        <v>S29</v>
      </c>
      <c r="R565" s="10" t="str">
        <f>TEXT(Semaine_1[[#This Row],[Date]],"MMMM")</f>
        <v>juillet</v>
      </c>
    </row>
    <row r="566" spans="1:18" x14ac:dyDescent="0.45">
      <c r="A566" s="1">
        <v>45856</v>
      </c>
      <c r="B566" t="s">
        <v>45</v>
      </c>
      <c r="C566" t="s">
        <v>46</v>
      </c>
      <c r="D566" t="s">
        <v>47</v>
      </c>
      <c r="E566" t="s">
        <v>948</v>
      </c>
      <c r="F566">
        <v>705121758</v>
      </c>
      <c r="G566" t="s">
        <v>27</v>
      </c>
      <c r="I566" t="s">
        <v>24</v>
      </c>
      <c r="J566" t="s">
        <v>20</v>
      </c>
      <c r="L566" s="4" t="s">
        <v>39</v>
      </c>
      <c r="Q566" s="10" t="str">
        <f>"S"&amp;_xlfn.ISOWEEKNUM(Semaine_1[[#This Row],[Date]])</f>
        <v>S29</v>
      </c>
      <c r="R566" s="10" t="str">
        <f>TEXT(Semaine_1[[#This Row],[Date]],"MMMM")</f>
        <v>juillet</v>
      </c>
    </row>
    <row r="567" spans="1:18" x14ac:dyDescent="0.45">
      <c r="A567" s="1">
        <v>45856</v>
      </c>
      <c r="B567" t="s">
        <v>45</v>
      </c>
      <c r="C567" t="s">
        <v>46</v>
      </c>
      <c r="D567" t="s">
        <v>47</v>
      </c>
      <c r="E567" t="s">
        <v>949</v>
      </c>
      <c r="F567">
        <v>781280978</v>
      </c>
      <c r="G567" t="s">
        <v>27</v>
      </c>
      <c r="I567" t="s">
        <v>24</v>
      </c>
      <c r="J567" t="s">
        <v>20</v>
      </c>
      <c r="L567" s="4" t="s">
        <v>39</v>
      </c>
      <c r="Q567" s="10" t="str">
        <f>"S"&amp;_xlfn.ISOWEEKNUM(Semaine_1[[#This Row],[Date]])</f>
        <v>S29</v>
      </c>
      <c r="R567" s="10" t="str">
        <f>TEXT(Semaine_1[[#This Row],[Date]],"MMMM")</f>
        <v>juillet</v>
      </c>
    </row>
    <row r="568" spans="1:18" x14ac:dyDescent="0.45">
      <c r="A568" s="1">
        <v>45856</v>
      </c>
      <c r="B568" t="s">
        <v>45</v>
      </c>
      <c r="C568" t="s">
        <v>46</v>
      </c>
      <c r="D568" t="s">
        <v>47</v>
      </c>
      <c r="E568" t="s">
        <v>950</v>
      </c>
      <c r="F568">
        <v>774820232</v>
      </c>
      <c r="G568" t="s">
        <v>27</v>
      </c>
      <c r="I568" t="s">
        <v>19</v>
      </c>
      <c r="J568" t="s">
        <v>20</v>
      </c>
      <c r="L568" s="4" t="s">
        <v>120</v>
      </c>
      <c r="Q568" s="10" t="str">
        <f>"S"&amp;_xlfn.ISOWEEKNUM(Semaine_1[[#This Row],[Date]])</f>
        <v>S29</v>
      </c>
      <c r="R568" s="10" t="str">
        <f>TEXT(Semaine_1[[#This Row],[Date]],"MMMM")</f>
        <v>juillet</v>
      </c>
    </row>
    <row r="569" spans="1:18" x14ac:dyDescent="0.45">
      <c r="A569" s="1">
        <v>45856</v>
      </c>
      <c r="B569" t="s">
        <v>45</v>
      </c>
      <c r="C569" t="s">
        <v>46</v>
      </c>
      <c r="D569" t="s">
        <v>47</v>
      </c>
      <c r="E569" t="s">
        <v>951</v>
      </c>
      <c r="F569">
        <v>774886110</v>
      </c>
      <c r="G569" t="s">
        <v>27</v>
      </c>
      <c r="I569" t="s">
        <v>24</v>
      </c>
      <c r="J569" t="s">
        <v>20</v>
      </c>
      <c r="L569" s="4" t="s">
        <v>39</v>
      </c>
      <c r="Q569" s="10" t="str">
        <f>"S"&amp;_xlfn.ISOWEEKNUM(Semaine_1[[#This Row],[Date]])</f>
        <v>S29</v>
      </c>
      <c r="R569" s="10" t="str">
        <f>TEXT(Semaine_1[[#This Row],[Date]],"MMMM")</f>
        <v>juillet</v>
      </c>
    </row>
    <row r="570" spans="1:18" x14ac:dyDescent="0.45">
      <c r="A570" s="1">
        <v>45856</v>
      </c>
      <c r="B570" t="s">
        <v>45</v>
      </c>
      <c r="C570" t="s">
        <v>46</v>
      </c>
      <c r="D570" t="s">
        <v>47</v>
      </c>
      <c r="E570" t="s">
        <v>1339</v>
      </c>
      <c r="F570">
        <v>777748618</v>
      </c>
      <c r="G570" t="s">
        <v>27</v>
      </c>
      <c r="I570" t="s">
        <v>24</v>
      </c>
      <c r="J570" t="s">
        <v>20</v>
      </c>
      <c r="L570" s="4" t="s">
        <v>1073</v>
      </c>
      <c r="Q570" s="10" t="str">
        <f>"S"&amp;_xlfn.ISOWEEKNUM(Semaine_1[[#This Row],[Date]])</f>
        <v>S29</v>
      </c>
      <c r="R570" s="10" t="str">
        <f>TEXT(Semaine_1[[#This Row],[Date]],"MMMM")</f>
        <v>juillet</v>
      </c>
    </row>
    <row r="571" spans="1:18" x14ac:dyDescent="0.45">
      <c r="A571" s="1">
        <v>45856</v>
      </c>
      <c r="B571" t="s">
        <v>45</v>
      </c>
      <c r="C571" t="s">
        <v>46</v>
      </c>
      <c r="D571" t="s">
        <v>47</v>
      </c>
      <c r="E571" t="s">
        <v>50</v>
      </c>
      <c r="F571">
        <v>764071546</v>
      </c>
      <c r="G571" t="s">
        <v>27</v>
      </c>
      <c r="I571" t="s">
        <v>24</v>
      </c>
      <c r="J571" t="s">
        <v>20</v>
      </c>
      <c r="L571" s="4" t="s">
        <v>39</v>
      </c>
      <c r="Q571" s="10" t="str">
        <f>"S"&amp;_xlfn.ISOWEEKNUM(Semaine_1[[#This Row],[Date]])</f>
        <v>S29</v>
      </c>
      <c r="R571" s="10" t="str">
        <f>TEXT(Semaine_1[[#This Row],[Date]],"MMMM")</f>
        <v>juillet</v>
      </c>
    </row>
    <row r="572" spans="1:18" x14ac:dyDescent="0.45">
      <c r="A572" s="1">
        <v>45856</v>
      </c>
      <c r="B572" t="s">
        <v>45</v>
      </c>
      <c r="C572" t="s">
        <v>46</v>
      </c>
      <c r="D572" t="s">
        <v>47</v>
      </c>
      <c r="E572" t="s">
        <v>954</v>
      </c>
      <c r="F572">
        <v>770242093</v>
      </c>
      <c r="G572" t="s">
        <v>27</v>
      </c>
      <c r="I572" t="s">
        <v>24</v>
      </c>
      <c r="J572" t="s">
        <v>20</v>
      </c>
      <c r="L572" s="4" t="s">
        <v>39</v>
      </c>
      <c r="Q572" s="10" t="str">
        <f>"S"&amp;_xlfn.ISOWEEKNUM(Semaine_1[[#This Row],[Date]])</f>
        <v>S29</v>
      </c>
      <c r="R572" s="10" t="str">
        <f>TEXT(Semaine_1[[#This Row],[Date]],"MMMM")</f>
        <v>juillet</v>
      </c>
    </row>
    <row r="573" spans="1:18" x14ac:dyDescent="0.45">
      <c r="A573" s="1">
        <v>45856</v>
      </c>
      <c r="B573" t="s">
        <v>45</v>
      </c>
      <c r="C573" t="s">
        <v>46</v>
      </c>
      <c r="D573" t="s">
        <v>47</v>
      </c>
      <c r="E573" t="s">
        <v>48</v>
      </c>
      <c r="F573">
        <v>774216339</v>
      </c>
      <c r="G573" t="s">
        <v>27</v>
      </c>
      <c r="I573" t="s">
        <v>24</v>
      </c>
      <c r="J573" t="s">
        <v>20</v>
      </c>
      <c r="L573" s="4" t="s">
        <v>1073</v>
      </c>
      <c r="Q573" s="10" t="str">
        <f>"S"&amp;_xlfn.ISOWEEKNUM(Semaine_1[[#This Row],[Date]])</f>
        <v>S29</v>
      </c>
      <c r="R573" s="10" t="str">
        <f>TEXT(Semaine_1[[#This Row],[Date]],"MMMM")</f>
        <v>juillet</v>
      </c>
    </row>
    <row r="574" spans="1:18" x14ac:dyDescent="0.45">
      <c r="A574" s="1">
        <v>45856</v>
      </c>
      <c r="B574" t="s">
        <v>45</v>
      </c>
      <c r="C574" t="s">
        <v>46</v>
      </c>
      <c r="D574" t="s">
        <v>47</v>
      </c>
      <c r="E574" t="s">
        <v>52</v>
      </c>
      <c r="F574">
        <v>781297575</v>
      </c>
      <c r="G574" t="s">
        <v>27</v>
      </c>
      <c r="I574" t="s">
        <v>24</v>
      </c>
      <c r="J574" t="s">
        <v>20</v>
      </c>
      <c r="L574" s="4" t="s">
        <v>1810</v>
      </c>
      <c r="Q574" s="10" t="str">
        <f>"S"&amp;_xlfn.ISOWEEKNUM(Semaine_1[[#This Row],[Date]])</f>
        <v>S29</v>
      </c>
      <c r="R574" s="10" t="str">
        <f>TEXT(Semaine_1[[#This Row],[Date]],"MMMM")</f>
        <v>juillet</v>
      </c>
    </row>
    <row r="575" spans="1:18" x14ac:dyDescent="0.45">
      <c r="A575" s="1">
        <v>45856</v>
      </c>
      <c r="B575" t="s">
        <v>45</v>
      </c>
      <c r="C575" t="s">
        <v>46</v>
      </c>
      <c r="D575" t="s">
        <v>47</v>
      </c>
      <c r="E575" t="s">
        <v>1811</v>
      </c>
      <c r="F575">
        <v>785180746</v>
      </c>
      <c r="G575" t="s">
        <v>18</v>
      </c>
      <c r="I575" t="s">
        <v>24</v>
      </c>
      <c r="J575" t="s">
        <v>20</v>
      </c>
      <c r="L575" s="4" t="s">
        <v>39</v>
      </c>
      <c r="Q575" s="10" t="str">
        <f>"S"&amp;_xlfn.ISOWEEKNUM(Semaine_1[[#This Row],[Date]])</f>
        <v>S29</v>
      </c>
      <c r="R575" s="10" t="str">
        <f>TEXT(Semaine_1[[#This Row],[Date]],"MMMM")</f>
        <v>juillet</v>
      </c>
    </row>
    <row r="576" spans="1:18" x14ac:dyDescent="0.45">
      <c r="A576" s="1">
        <v>45856</v>
      </c>
      <c r="B576" t="s">
        <v>14</v>
      </c>
      <c r="C576" t="s">
        <v>15</v>
      </c>
      <c r="D576" t="s">
        <v>125</v>
      </c>
      <c r="E576" t="s">
        <v>1812</v>
      </c>
      <c r="F576">
        <v>770571683</v>
      </c>
      <c r="G576" t="s">
        <v>27</v>
      </c>
      <c r="I576" t="s">
        <v>19</v>
      </c>
      <c r="J576" t="s">
        <v>20</v>
      </c>
      <c r="L576" s="4" t="s">
        <v>1813</v>
      </c>
      <c r="Q576" s="10" t="str">
        <f>"S"&amp;_xlfn.ISOWEEKNUM(Semaine_1[[#This Row],[Date]])</f>
        <v>S29</v>
      </c>
      <c r="R576" s="10" t="str">
        <f>TEXT(Semaine_1[[#This Row],[Date]],"MMMM")</f>
        <v>juillet</v>
      </c>
    </row>
    <row r="577" spans="1:18" x14ac:dyDescent="0.45">
      <c r="A577" s="1">
        <v>45856</v>
      </c>
      <c r="B577" t="s">
        <v>14</v>
      </c>
      <c r="C577" t="s">
        <v>15</v>
      </c>
      <c r="D577" t="s">
        <v>125</v>
      </c>
      <c r="E577" t="s">
        <v>1812</v>
      </c>
      <c r="F577">
        <v>781681995</v>
      </c>
      <c r="G577" t="s">
        <v>18</v>
      </c>
      <c r="I577" t="s">
        <v>19</v>
      </c>
      <c r="J577" t="s">
        <v>20</v>
      </c>
      <c r="L577" s="4" t="s">
        <v>427</v>
      </c>
      <c r="Q577" s="10" t="str">
        <f>"S"&amp;_xlfn.ISOWEEKNUM(Semaine_1[[#This Row],[Date]])</f>
        <v>S29</v>
      </c>
      <c r="R577" s="10" t="str">
        <f>TEXT(Semaine_1[[#This Row],[Date]],"MMMM")</f>
        <v>juillet</v>
      </c>
    </row>
    <row r="578" spans="1:18" x14ac:dyDescent="0.45">
      <c r="A578" s="1">
        <v>45856</v>
      </c>
      <c r="B578" t="s">
        <v>14</v>
      </c>
      <c r="C578" t="s">
        <v>15</v>
      </c>
      <c r="D578" t="s">
        <v>125</v>
      </c>
      <c r="E578" t="s">
        <v>1814</v>
      </c>
      <c r="F578">
        <v>783844997</v>
      </c>
      <c r="G578" t="s">
        <v>18</v>
      </c>
      <c r="I578" t="s">
        <v>19</v>
      </c>
      <c r="J578" t="s">
        <v>20</v>
      </c>
      <c r="L578" s="4" t="s">
        <v>292</v>
      </c>
      <c r="Q578" s="10" t="str">
        <f>"S"&amp;_xlfn.ISOWEEKNUM(Semaine_1[[#This Row],[Date]])</f>
        <v>S29</v>
      </c>
      <c r="R578" s="10" t="str">
        <f>TEXT(Semaine_1[[#This Row],[Date]],"MMMM")</f>
        <v>juillet</v>
      </c>
    </row>
    <row r="579" spans="1:18" x14ac:dyDescent="0.45">
      <c r="A579" s="1">
        <v>45856</v>
      </c>
      <c r="B579" t="s">
        <v>14</v>
      </c>
      <c r="C579" t="s">
        <v>15</v>
      </c>
      <c r="D579" t="s">
        <v>125</v>
      </c>
      <c r="E579" t="s">
        <v>1723</v>
      </c>
      <c r="F579">
        <v>784844775</v>
      </c>
      <c r="G579" t="s">
        <v>23</v>
      </c>
      <c r="I579" t="s">
        <v>19</v>
      </c>
      <c r="J579" t="s">
        <v>20</v>
      </c>
      <c r="L579" s="4" t="s">
        <v>292</v>
      </c>
      <c r="Q579" s="10" t="str">
        <f>"S"&amp;_xlfn.ISOWEEKNUM(Semaine_1[[#This Row],[Date]])</f>
        <v>S29</v>
      </c>
      <c r="R579" s="10" t="str">
        <f>TEXT(Semaine_1[[#This Row],[Date]],"MMMM")</f>
        <v>juillet</v>
      </c>
    </row>
    <row r="580" spans="1:18" x14ac:dyDescent="0.45">
      <c r="A580" s="1">
        <v>45856</v>
      </c>
      <c r="B580" t="s">
        <v>14</v>
      </c>
      <c r="C580" t="s">
        <v>15</v>
      </c>
      <c r="D580" t="s">
        <v>125</v>
      </c>
      <c r="E580" t="s">
        <v>1815</v>
      </c>
      <c r="F580">
        <v>773739328</v>
      </c>
      <c r="G580" t="s">
        <v>18</v>
      </c>
      <c r="I580" t="s">
        <v>19</v>
      </c>
      <c r="J580" t="s">
        <v>20</v>
      </c>
      <c r="L580" s="4" t="s">
        <v>292</v>
      </c>
      <c r="Q580" s="10" t="str">
        <f>"S"&amp;_xlfn.ISOWEEKNUM(Semaine_1[[#This Row],[Date]])</f>
        <v>S29</v>
      </c>
      <c r="R580" s="10" t="str">
        <f>TEXT(Semaine_1[[#This Row],[Date]],"MMMM")</f>
        <v>juillet</v>
      </c>
    </row>
    <row r="581" spans="1:18" x14ac:dyDescent="0.45">
      <c r="A581" s="1">
        <v>45856</v>
      </c>
      <c r="B581" t="s">
        <v>14</v>
      </c>
      <c r="C581" t="s">
        <v>15</v>
      </c>
      <c r="D581" t="s">
        <v>125</v>
      </c>
      <c r="E581" t="s">
        <v>1231</v>
      </c>
      <c r="F581">
        <v>783740441</v>
      </c>
      <c r="G581" t="s">
        <v>27</v>
      </c>
      <c r="I581" t="s">
        <v>19</v>
      </c>
      <c r="J581" t="s">
        <v>20</v>
      </c>
      <c r="L581" s="4" t="s">
        <v>427</v>
      </c>
      <c r="Q581" s="10" t="str">
        <f>"S"&amp;_xlfn.ISOWEEKNUM(Semaine_1[[#This Row],[Date]])</f>
        <v>S29</v>
      </c>
      <c r="R581" s="10" t="str">
        <f>TEXT(Semaine_1[[#This Row],[Date]],"MMMM")</f>
        <v>juillet</v>
      </c>
    </row>
    <row r="582" spans="1:18" x14ac:dyDescent="0.45">
      <c r="A582" s="1">
        <v>45856</v>
      </c>
      <c r="B582" t="s">
        <v>40</v>
      </c>
      <c r="C582" t="s">
        <v>41</v>
      </c>
      <c r="D582" t="s">
        <v>162</v>
      </c>
      <c r="E582" t="s">
        <v>1289</v>
      </c>
      <c r="F582">
        <v>782998230</v>
      </c>
      <c r="G582" t="s">
        <v>27</v>
      </c>
      <c r="I582" t="s">
        <v>24</v>
      </c>
      <c r="J582" t="s">
        <v>20</v>
      </c>
      <c r="L582" s="4" t="s">
        <v>1816</v>
      </c>
      <c r="Q582" s="10" t="str">
        <f>"S"&amp;_xlfn.ISOWEEKNUM(Semaine_1[[#This Row],[Date]])</f>
        <v>S29</v>
      </c>
      <c r="R582" s="10" t="str">
        <f>TEXT(Semaine_1[[#This Row],[Date]],"MMMM")</f>
        <v>juillet</v>
      </c>
    </row>
    <row r="583" spans="1:18" x14ac:dyDescent="0.45">
      <c r="A583" s="1">
        <v>45856</v>
      </c>
      <c r="B583" t="s">
        <v>40</v>
      </c>
      <c r="C583" t="s">
        <v>41</v>
      </c>
      <c r="D583" t="s">
        <v>162</v>
      </c>
      <c r="E583" t="s">
        <v>746</v>
      </c>
      <c r="F583">
        <v>775616351</v>
      </c>
      <c r="G583" t="s">
        <v>27</v>
      </c>
      <c r="I583" t="s">
        <v>19</v>
      </c>
      <c r="J583" t="s">
        <v>20</v>
      </c>
      <c r="L583" s="4" t="s">
        <v>1817</v>
      </c>
      <c r="Q583" s="10" t="str">
        <f>"S"&amp;_xlfn.ISOWEEKNUM(Semaine_1[[#This Row],[Date]])</f>
        <v>S29</v>
      </c>
      <c r="R583" s="10" t="str">
        <f>TEXT(Semaine_1[[#This Row],[Date]],"MMMM")</f>
        <v>juillet</v>
      </c>
    </row>
    <row r="584" spans="1:18" ht="28.5" x14ac:dyDescent="0.45">
      <c r="A584" s="1">
        <v>45856</v>
      </c>
      <c r="B584" t="s">
        <v>40</v>
      </c>
      <c r="C584" t="s">
        <v>41</v>
      </c>
      <c r="D584" t="s">
        <v>162</v>
      </c>
      <c r="E584" t="s">
        <v>1818</v>
      </c>
      <c r="F584">
        <v>708317208</v>
      </c>
      <c r="G584" t="s">
        <v>27</v>
      </c>
      <c r="I584" t="s">
        <v>24</v>
      </c>
      <c r="J584" t="s">
        <v>20</v>
      </c>
      <c r="L584" s="4" t="s">
        <v>1819</v>
      </c>
      <c r="Q584" s="10" t="str">
        <f>"S"&amp;_xlfn.ISOWEEKNUM(Semaine_1[[#This Row],[Date]])</f>
        <v>S29</v>
      </c>
      <c r="R584" s="10" t="str">
        <f>TEXT(Semaine_1[[#This Row],[Date]],"MMMM")</f>
        <v>juillet</v>
      </c>
    </row>
    <row r="585" spans="1:18" x14ac:dyDescent="0.45">
      <c r="A585" s="1">
        <v>45856</v>
      </c>
      <c r="B585" t="s">
        <v>40</v>
      </c>
      <c r="C585" t="s">
        <v>41</v>
      </c>
      <c r="D585" t="s">
        <v>162</v>
      </c>
      <c r="E585" t="s">
        <v>676</v>
      </c>
      <c r="F585">
        <v>768141160</v>
      </c>
      <c r="G585" t="s">
        <v>18</v>
      </c>
      <c r="I585" t="s">
        <v>24</v>
      </c>
      <c r="J585" t="s">
        <v>20</v>
      </c>
      <c r="L585" s="4" t="s">
        <v>1820</v>
      </c>
      <c r="Q585" s="10" t="str">
        <f>"S"&amp;_xlfn.ISOWEEKNUM(Semaine_1[[#This Row],[Date]])</f>
        <v>S29</v>
      </c>
      <c r="R585" s="10" t="str">
        <f>TEXT(Semaine_1[[#This Row],[Date]],"MMMM")</f>
        <v>juillet</v>
      </c>
    </row>
    <row r="586" spans="1:18" x14ac:dyDescent="0.45">
      <c r="A586" s="1">
        <v>45856</v>
      </c>
      <c r="B586" t="s">
        <v>40</v>
      </c>
      <c r="C586" t="s">
        <v>41</v>
      </c>
      <c r="D586" t="s">
        <v>162</v>
      </c>
      <c r="E586" t="s">
        <v>1821</v>
      </c>
      <c r="F586">
        <v>774743538</v>
      </c>
      <c r="G586" t="s">
        <v>18</v>
      </c>
      <c r="I586" t="s">
        <v>19</v>
      </c>
      <c r="J586" t="s">
        <v>20</v>
      </c>
      <c r="L586" s="4" t="s">
        <v>1822</v>
      </c>
      <c r="Q586" s="10" t="str">
        <f>"S"&amp;_xlfn.ISOWEEKNUM(Semaine_1[[#This Row],[Date]])</f>
        <v>S29</v>
      </c>
      <c r="R586" s="10" t="str">
        <f>TEXT(Semaine_1[[#This Row],[Date]],"MMMM")</f>
        <v>juillet</v>
      </c>
    </row>
    <row r="587" spans="1:18" x14ac:dyDescent="0.45">
      <c r="A587" s="1">
        <v>45856</v>
      </c>
      <c r="B587" t="s">
        <v>40</v>
      </c>
      <c r="C587" t="s">
        <v>41</v>
      </c>
      <c r="D587" t="s">
        <v>162</v>
      </c>
      <c r="E587" t="s">
        <v>1823</v>
      </c>
      <c r="F587">
        <v>774677098</v>
      </c>
      <c r="G587" t="s">
        <v>18</v>
      </c>
      <c r="I587" t="s">
        <v>24</v>
      </c>
      <c r="J587" t="s">
        <v>37</v>
      </c>
      <c r="L587" s="4" t="s">
        <v>675</v>
      </c>
      <c r="M587" t="s">
        <v>32</v>
      </c>
      <c r="N587">
        <v>3</v>
      </c>
      <c r="O587" s="5">
        <v>31000</v>
      </c>
      <c r="P587" s="5">
        <v>93000</v>
      </c>
      <c r="Q587" s="10" t="str">
        <f>"S"&amp;_xlfn.ISOWEEKNUM(Semaine_1[[#This Row],[Date]])</f>
        <v>S29</v>
      </c>
      <c r="R587" s="10" t="str">
        <f>TEXT(Semaine_1[[#This Row],[Date]],"MMMM")</f>
        <v>juillet</v>
      </c>
    </row>
    <row r="588" spans="1:18" x14ac:dyDescent="0.45">
      <c r="A588" s="1">
        <v>45856</v>
      </c>
      <c r="B588" t="s">
        <v>40</v>
      </c>
      <c r="C588" t="s">
        <v>41</v>
      </c>
      <c r="D588" t="s">
        <v>162</v>
      </c>
      <c r="E588" t="s">
        <v>163</v>
      </c>
      <c r="F588">
        <v>788258296</v>
      </c>
      <c r="G588" t="s">
        <v>18</v>
      </c>
      <c r="I588" t="s">
        <v>24</v>
      </c>
      <c r="J588" t="s">
        <v>20</v>
      </c>
      <c r="L588" s="4" t="s">
        <v>1824</v>
      </c>
      <c r="Q588" s="10" t="str">
        <f>"S"&amp;_xlfn.ISOWEEKNUM(Semaine_1[[#This Row],[Date]])</f>
        <v>S29</v>
      </c>
      <c r="R588" s="10" t="str">
        <f>TEXT(Semaine_1[[#This Row],[Date]],"MMMM")</f>
        <v>juillet</v>
      </c>
    </row>
    <row r="589" spans="1:18" x14ac:dyDescent="0.45">
      <c r="A589" s="1">
        <v>45856</v>
      </c>
      <c r="B589" t="s">
        <v>40</v>
      </c>
      <c r="C589" t="s">
        <v>41</v>
      </c>
      <c r="D589" t="s">
        <v>162</v>
      </c>
      <c r="E589" t="s">
        <v>1825</v>
      </c>
      <c r="F589">
        <v>708555357</v>
      </c>
      <c r="G589" t="s">
        <v>18</v>
      </c>
      <c r="I589" t="s">
        <v>24</v>
      </c>
      <c r="J589" t="s">
        <v>20</v>
      </c>
      <c r="L589" s="4" t="s">
        <v>1826</v>
      </c>
      <c r="Q589" s="10" t="str">
        <f>"S"&amp;_xlfn.ISOWEEKNUM(Semaine_1[[#This Row],[Date]])</f>
        <v>S29</v>
      </c>
      <c r="R589" s="10" t="str">
        <f>TEXT(Semaine_1[[#This Row],[Date]],"MMMM")</f>
        <v>juillet</v>
      </c>
    </row>
    <row r="590" spans="1:18" ht="28.5" x14ac:dyDescent="0.45">
      <c r="A590" s="1">
        <v>45856</v>
      </c>
      <c r="B590" t="s">
        <v>25</v>
      </c>
      <c r="C590" t="s">
        <v>26</v>
      </c>
      <c r="D590" t="s">
        <v>792</v>
      </c>
      <c r="E590" t="s">
        <v>63</v>
      </c>
      <c r="F590">
        <v>772377240</v>
      </c>
      <c r="G590" t="s">
        <v>27</v>
      </c>
      <c r="I590" t="s">
        <v>24</v>
      </c>
      <c r="J590" t="s">
        <v>28</v>
      </c>
      <c r="K590" t="s">
        <v>810</v>
      </c>
      <c r="L590" s="4" t="s">
        <v>1827</v>
      </c>
      <c r="M590" t="s">
        <v>34</v>
      </c>
      <c r="N590">
        <v>25</v>
      </c>
      <c r="O590" s="5">
        <v>26000</v>
      </c>
      <c r="P590" s="5">
        <v>650000</v>
      </c>
      <c r="Q590" s="10" t="str">
        <f>"S"&amp;_xlfn.ISOWEEKNUM(Semaine_1[[#This Row],[Date]])</f>
        <v>S29</v>
      </c>
      <c r="R590" s="10" t="str">
        <f>TEXT(Semaine_1[[#This Row],[Date]],"MMMM")</f>
        <v>juillet</v>
      </c>
    </row>
    <row r="591" spans="1:18" x14ac:dyDescent="0.45">
      <c r="A591" s="1">
        <v>45856</v>
      </c>
      <c r="B591" t="s">
        <v>25</v>
      </c>
      <c r="C591" t="s">
        <v>26</v>
      </c>
      <c r="D591" t="s">
        <v>525</v>
      </c>
      <c r="E591" t="s">
        <v>1828</v>
      </c>
      <c r="F591">
        <v>775623289</v>
      </c>
      <c r="G591" t="s">
        <v>27</v>
      </c>
      <c r="I591" t="s">
        <v>24</v>
      </c>
      <c r="J591" t="s">
        <v>28</v>
      </c>
      <c r="K591" t="s">
        <v>114</v>
      </c>
      <c r="L591" s="4" t="s">
        <v>1829</v>
      </c>
      <c r="M591" t="s">
        <v>32</v>
      </c>
      <c r="N591">
        <v>25</v>
      </c>
      <c r="O591" s="5">
        <v>31000</v>
      </c>
      <c r="P591" s="5">
        <v>775000</v>
      </c>
      <c r="Q591" s="10" t="str">
        <f>"S"&amp;_xlfn.ISOWEEKNUM(Semaine_1[[#This Row],[Date]])</f>
        <v>S29</v>
      </c>
      <c r="R591" s="10" t="str">
        <f>TEXT(Semaine_1[[#This Row],[Date]],"MMMM")</f>
        <v>juillet</v>
      </c>
    </row>
    <row r="592" spans="1:18" x14ac:dyDescent="0.45">
      <c r="A592" s="1">
        <v>45856</v>
      </c>
      <c r="B592" t="s">
        <v>30</v>
      </c>
      <c r="C592" t="s">
        <v>31</v>
      </c>
      <c r="D592" t="s">
        <v>209</v>
      </c>
      <c r="E592" t="s">
        <v>1830</v>
      </c>
      <c r="F592">
        <v>773481721</v>
      </c>
      <c r="G592" t="s">
        <v>18</v>
      </c>
      <c r="I592" t="s">
        <v>24</v>
      </c>
      <c r="J592" t="s">
        <v>20</v>
      </c>
      <c r="L592" s="4" t="s">
        <v>754</v>
      </c>
      <c r="Q592" s="10" t="str">
        <f>"S"&amp;_xlfn.ISOWEEKNUM(Semaine_1[[#This Row],[Date]])</f>
        <v>S29</v>
      </c>
      <c r="R592" s="10" t="str">
        <f>TEXT(Semaine_1[[#This Row],[Date]],"MMMM")</f>
        <v>juillet</v>
      </c>
    </row>
    <row r="593" spans="1:18" x14ac:dyDescent="0.45">
      <c r="A593" s="1">
        <v>45856</v>
      </c>
      <c r="B593" t="s">
        <v>30</v>
      </c>
      <c r="C593" t="s">
        <v>31</v>
      </c>
      <c r="D593" t="s">
        <v>209</v>
      </c>
      <c r="E593" t="s">
        <v>1831</v>
      </c>
      <c r="F593">
        <v>764690084</v>
      </c>
      <c r="G593" t="s">
        <v>18</v>
      </c>
      <c r="I593" t="s">
        <v>24</v>
      </c>
      <c r="J593" t="s">
        <v>20</v>
      </c>
      <c r="L593" s="4" t="s">
        <v>1832</v>
      </c>
      <c r="Q593" s="10" t="str">
        <f>"S"&amp;_xlfn.ISOWEEKNUM(Semaine_1[[#This Row],[Date]])</f>
        <v>S29</v>
      </c>
      <c r="R593" s="10" t="str">
        <f>TEXT(Semaine_1[[#This Row],[Date]],"MMMM")</f>
        <v>juillet</v>
      </c>
    </row>
    <row r="594" spans="1:18" x14ac:dyDescent="0.45">
      <c r="A594" s="1">
        <v>45856</v>
      </c>
      <c r="B594" t="s">
        <v>30</v>
      </c>
      <c r="C594" t="s">
        <v>31</v>
      </c>
      <c r="D594" t="s">
        <v>209</v>
      </c>
      <c r="E594" t="s">
        <v>1145</v>
      </c>
      <c r="F594">
        <v>775361133</v>
      </c>
      <c r="G594" t="s">
        <v>27</v>
      </c>
      <c r="I594" t="s">
        <v>24</v>
      </c>
      <c r="J594" t="s">
        <v>20</v>
      </c>
      <c r="L594" s="4" t="s">
        <v>1833</v>
      </c>
      <c r="Q594" s="10" t="str">
        <f>"S"&amp;_xlfn.ISOWEEKNUM(Semaine_1[[#This Row],[Date]])</f>
        <v>S29</v>
      </c>
      <c r="R594" s="10" t="str">
        <f>TEXT(Semaine_1[[#This Row],[Date]],"MMMM")</f>
        <v>juillet</v>
      </c>
    </row>
    <row r="595" spans="1:18" x14ac:dyDescent="0.45">
      <c r="A595" s="1">
        <v>45856</v>
      </c>
      <c r="B595" t="s">
        <v>30</v>
      </c>
      <c r="C595" t="s">
        <v>31</v>
      </c>
      <c r="D595" t="s">
        <v>209</v>
      </c>
      <c r="E595" t="s">
        <v>1834</v>
      </c>
      <c r="F595">
        <v>775171537</v>
      </c>
      <c r="G595" t="s">
        <v>27</v>
      </c>
      <c r="I595" t="s">
        <v>24</v>
      </c>
      <c r="J595" t="s">
        <v>20</v>
      </c>
      <c r="L595" s="4" t="s">
        <v>1835</v>
      </c>
      <c r="Q595" s="10" t="str">
        <f>"S"&amp;_xlfn.ISOWEEKNUM(Semaine_1[[#This Row],[Date]])</f>
        <v>S29</v>
      </c>
      <c r="R595" s="10" t="str">
        <f>TEXT(Semaine_1[[#This Row],[Date]],"MMMM")</f>
        <v>juillet</v>
      </c>
    </row>
    <row r="596" spans="1:18" x14ac:dyDescent="0.45">
      <c r="A596" s="1">
        <v>45856</v>
      </c>
      <c r="B596" t="s">
        <v>30</v>
      </c>
      <c r="C596" t="s">
        <v>31</v>
      </c>
      <c r="D596" t="s">
        <v>209</v>
      </c>
      <c r="E596" t="s">
        <v>954</v>
      </c>
      <c r="F596">
        <v>777049024</v>
      </c>
      <c r="G596" t="s">
        <v>18</v>
      </c>
      <c r="I596" t="s">
        <v>19</v>
      </c>
      <c r="J596" t="s">
        <v>20</v>
      </c>
      <c r="L596" s="4" t="s">
        <v>703</v>
      </c>
      <c r="Q596" s="10" t="str">
        <f>"S"&amp;_xlfn.ISOWEEKNUM(Semaine_1[[#This Row],[Date]])</f>
        <v>S29</v>
      </c>
      <c r="R596" s="10" t="str">
        <f>TEXT(Semaine_1[[#This Row],[Date]],"MMMM")</f>
        <v>juillet</v>
      </c>
    </row>
    <row r="597" spans="1:18" x14ac:dyDescent="0.45">
      <c r="A597" s="1">
        <v>45856</v>
      </c>
      <c r="B597" t="s">
        <v>30</v>
      </c>
      <c r="C597" t="s">
        <v>31</v>
      </c>
      <c r="D597" t="s">
        <v>209</v>
      </c>
      <c r="E597" t="s">
        <v>1836</v>
      </c>
      <c r="F597">
        <v>761386330</v>
      </c>
      <c r="G597" t="s">
        <v>18</v>
      </c>
      <c r="I597" t="s">
        <v>19</v>
      </c>
      <c r="J597" t="s">
        <v>20</v>
      </c>
      <c r="L597" s="4" t="s">
        <v>703</v>
      </c>
      <c r="Q597" s="10" t="str">
        <f>"S"&amp;_xlfn.ISOWEEKNUM(Semaine_1[[#This Row],[Date]])</f>
        <v>S29</v>
      </c>
      <c r="R597" s="10" t="str">
        <f>TEXT(Semaine_1[[#This Row],[Date]],"MMMM")</f>
        <v>juillet</v>
      </c>
    </row>
    <row r="598" spans="1:18" x14ac:dyDescent="0.45">
      <c r="A598" s="1">
        <v>45856</v>
      </c>
      <c r="B598" t="s">
        <v>30</v>
      </c>
      <c r="C598" t="s">
        <v>31</v>
      </c>
      <c r="D598" t="s">
        <v>209</v>
      </c>
      <c r="E598" t="s">
        <v>1837</v>
      </c>
      <c r="F598">
        <v>781035372</v>
      </c>
      <c r="G598" t="s">
        <v>27</v>
      </c>
      <c r="I598" t="s">
        <v>24</v>
      </c>
      <c r="J598" t="s">
        <v>20</v>
      </c>
      <c r="L598" s="4" t="s">
        <v>703</v>
      </c>
      <c r="Q598" s="10" t="str">
        <f>"S"&amp;_xlfn.ISOWEEKNUM(Semaine_1[[#This Row],[Date]])</f>
        <v>S29</v>
      </c>
      <c r="R598" s="10" t="str">
        <f>TEXT(Semaine_1[[#This Row],[Date]],"MMMM")</f>
        <v>juillet</v>
      </c>
    </row>
    <row r="599" spans="1:18" x14ac:dyDescent="0.45">
      <c r="A599" s="1">
        <v>45856</v>
      </c>
      <c r="B599" t="s">
        <v>30</v>
      </c>
      <c r="C599" t="s">
        <v>31</v>
      </c>
      <c r="D599" t="s">
        <v>209</v>
      </c>
      <c r="E599" t="s">
        <v>1838</v>
      </c>
      <c r="F599">
        <v>775067806</v>
      </c>
      <c r="G599" t="s">
        <v>27</v>
      </c>
      <c r="I599" t="s">
        <v>24</v>
      </c>
      <c r="J599" t="s">
        <v>20</v>
      </c>
      <c r="L599" s="4" t="s">
        <v>1839</v>
      </c>
      <c r="Q599" s="10" t="str">
        <f>"S"&amp;_xlfn.ISOWEEKNUM(Semaine_1[[#This Row],[Date]])</f>
        <v>S29</v>
      </c>
      <c r="R599" s="10" t="str">
        <f>TEXT(Semaine_1[[#This Row],[Date]],"MMMM")</f>
        <v>juillet</v>
      </c>
    </row>
    <row r="600" spans="1:18" ht="28.5" x14ac:dyDescent="0.45">
      <c r="A600" s="1">
        <v>45855</v>
      </c>
      <c r="B600" t="s">
        <v>40</v>
      </c>
      <c r="C600" t="s">
        <v>41</v>
      </c>
      <c r="D600" t="s">
        <v>213</v>
      </c>
      <c r="E600" t="s">
        <v>1730</v>
      </c>
      <c r="F600">
        <v>775630094</v>
      </c>
      <c r="G600" t="s">
        <v>27</v>
      </c>
      <c r="I600" t="s">
        <v>24</v>
      </c>
      <c r="J600" t="s">
        <v>20</v>
      </c>
      <c r="L600" s="4" t="s">
        <v>1731</v>
      </c>
      <c r="Q600" s="10" t="str">
        <f>"S"&amp;_xlfn.ISOWEEKNUM(Semaine_1[[#This Row],[Date]])</f>
        <v>S29</v>
      </c>
      <c r="R600" s="10" t="str">
        <f>TEXT(Semaine_1[[#This Row],[Date]],"MMMM")</f>
        <v>juillet</v>
      </c>
    </row>
    <row r="601" spans="1:18" ht="57" x14ac:dyDescent="0.45">
      <c r="A601" s="1">
        <v>45855</v>
      </c>
      <c r="B601" t="s">
        <v>40</v>
      </c>
      <c r="C601" t="s">
        <v>41</v>
      </c>
      <c r="D601" t="s">
        <v>213</v>
      </c>
      <c r="E601" t="s">
        <v>1732</v>
      </c>
      <c r="F601">
        <v>767510303</v>
      </c>
      <c r="G601" t="s">
        <v>27</v>
      </c>
      <c r="I601" t="s">
        <v>24</v>
      </c>
      <c r="J601" t="s">
        <v>20</v>
      </c>
      <c r="L601" s="4" t="s">
        <v>1733</v>
      </c>
      <c r="Q601" s="10" t="str">
        <f>"S"&amp;_xlfn.ISOWEEKNUM(Semaine_1[[#This Row],[Date]])</f>
        <v>S29</v>
      </c>
      <c r="R601" s="10" t="str">
        <f>TEXT(Semaine_1[[#This Row],[Date]],"MMMM")</f>
        <v>juillet</v>
      </c>
    </row>
    <row r="602" spans="1:18" ht="71.25" x14ac:dyDescent="0.45">
      <c r="A602" s="1">
        <v>45855</v>
      </c>
      <c r="B602" t="s">
        <v>40</v>
      </c>
      <c r="C602" t="s">
        <v>41</v>
      </c>
      <c r="D602" t="s">
        <v>213</v>
      </c>
      <c r="E602" t="s">
        <v>215</v>
      </c>
      <c r="F602">
        <v>774483791</v>
      </c>
      <c r="G602" t="s">
        <v>27</v>
      </c>
      <c r="I602" t="s">
        <v>24</v>
      </c>
      <c r="J602" t="s">
        <v>20</v>
      </c>
      <c r="L602" s="4" t="s">
        <v>1734</v>
      </c>
      <c r="Q602" s="10" t="str">
        <f>"S"&amp;_xlfn.ISOWEEKNUM(Semaine_1[[#This Row],[Date]])</f>
        <v>S29</v>
      </c>
      <c r="R602" s="10" t="str">
        <f>TEXT(Semaine_1[[#This Row],[Date]],"MMMM")</f>
        <v>juillet</v>
      </c>
    </row>
    <row r="603" spans="1:18" x14ac:dyDescent="0.45">
      <c r="A603" s="1">
        <v>45855</v>
      </c>
      <c r="B603" t="s">
        <v>40</v>
      </c>
      <c r="C603" t="s">
        <v>41</v>
      </c>
      <c r="D603" t="s">
        <v>213</v>
      </c>
      <c r="E603" t="s">
        <v>515</v>
      </c>
      <c r="F603">
        <v>771165277</v>
      </c>
      <c r="G603" t="s">
        <v>27</v>
      </c>
      <c r="I603" t="s">
        <v>24</v>
      </c>
      <c r="J603" t="s">
        <v>20</v>
      </c>
      <c r="L603" s="4" t="s">
        <v>1735</v>
      </c>
      <c r="Q603" s="10" t="str">
        <f>"S"&amp;_xlfn.ISOWEEKNUM(Semaine_1[[#This Row],[Date]])</f>
        <v>S29</v>
      </c>
      <c r="R603" s="10" t="str">
        <f>TEXT(Semaine_1[[#This Row],[Date]],"MMMM")</f>
        <v>juillet</v>
      </c>
    </row>
    <row r="604" spans="1:18" x14ac:dyDescent="0.45">
      <c r="A604" s="1">
        <v>45855</v>
      </c>
      <c r="B604" t="s">
        <v>40</v>
      </c>
      <c r="C604" t="s">
        <v>41</v>
      </c>
      <c r="D604" t="s">
        <v>213</v>
      </c>
      <c r="E604" t="s">
        <v>1736</v>
      </c>
      <c r="F604">
        <v>708015391</v>
      </c>
      <c r="G604" t="s">
        <v>27</v>
      </c>
      <c r="I604" t="s">
        <v>19</v>
      </c>
      <c r="J604" t="s">
        <v>20</v>
      </c>
      <c r="L604" s="4" t="s">
        <v>1737</v>
      </c>
      <c r="Q604" s="10" t="str">
        <f>"S"&amp;_xlfn.ISOWEEKNUM(Semaine_1[[#This Row],[Date]])</f>
        <v>S29</v>
      </c>
      <c r="R604" s="10" t="str">
        <f>TEXT(Semaine_1[[#This Row],[Date]],"MMMM")</f>
        <v>juillet</v>
      </c>
    </row>
    <row r="605" spans="1:18" x14ac:dyDescent="0.45">
      <c r="A605" s="1">
        <v>45855</v>
      </c>
      <c r="B605" t="s">
        <v>40</v>
      </c>
      <c r="C605" t="s">
        <v>41</v>
      </c>
      <c r="D605" t="s">
        <v>213</v>
      </c>
      <c r="E605" t="s">
        <v>1738</v>
      </c>
      <c r="F605">
        <v>773708303</v>
      </c>
      <c r="G605" t="s">
        <v>27</v>
      </c>
      <c r="I605" t="s">
        <v>24</v>
      </c>
      <c r="J605" t="s">
        <v>28</v>
      </c>
      <c r="K605" t="s">
        <v>114</v>
      </c>
      <c r="L605" s="4" t="s">
        <v>1739</v>
      </c>
      <c r="M605" t="s">
        <v>32</v>
      </c>
      <c r="N605">
        <v>50</v>
      </c>
      <c r="O605" s="5">
        <v>31000</v>
      </c>
      <c r="P605" s="5">
        <v>1550000</v>
      </c>
      <c r="Q605" s="10" t="str">
        <f>"S"&amp;_xlfn.ISOWEEKNUM(Semaine_1[[#This Row],[Date]])</f>
        <v>S29</v>
      </c>
      <c r="R605" s="10" t="str">
        <f>TEXT(Semaine_1[[#This Row],[Date]],"MMMM")</f>
        <v>juillet</v>
      </c>
    </row>
    <row r="606" spans="1:18" x14ac:dyDescent="0.45">
      <c r="A606" s="1">
        <v>45855</v>
      </c>
      <c r="B606" t="s">
        <v>40</v>
      </c>
      <c r="C606" t="s">
        <v>41</v>
      </c>
      <c r="D606" t="s">
        <v>213</v>
      </c>
      <c r="E606" t="s">
        <v>115</v>
      </c>
      <c r="F606">
        <v>774849293</v>
      </c>
      <c r="G606" t="s">
        <v>27</v>
      </c>
      <c r="I606" t="s">
        <v>24</v>
      </c>
      <c r="J606" t="s">
        <v>20</v>
      </c>
      <c r="L606" s="4" t="s">
        <v>1740</v>
      </c>
      <c r="Q606" s="10" t="str">
        <f>"S"&amp;_xlfn.ISOWEEKNUM(Semaine_1[[#This Row],[Date]])</f>
        <v>S29</v>
      </c>
      <c r="R606" s="10" t="str">
        <f>TEXT(Semaine_1[[#This Row],[Date]],"MMMM")</f>
        <v>juillet</v>
      </c>
    </row>
    <row r="607" spans="1:18" x14ac:dyDescent="0.45">
      <c r="A607" s="1">
        <v>45855</v>
      </c>
      <c r="B607" t="s">
        <v>40</v>
      </c>
      <c r="C607" t="s">
        <v>41</v>
      </c>
      <c r="D607" t="s">
        <v>213</v>
      </c>
      <c r="E607" t="s">
        <v>1741</v>
      </c>
      <c r="F607">
        <v>772131614</v>
      </c>
      <c r="G607" t="s">
        <v>27</v>
      </c>
      <c r="I607" t="s">
        <v>24</v>
      </c>
      <c r="J607" t="s">
        <v>20</v>
      </c>
      <c r="L607" s="4" t="s">
        <v>675</v>
      </c>
      <c r="Q607" s="10" t="str">
        <f>"S"&amp;_xlfn.ISOWEEKNUM(Semaine_1[[#This Row],[Date]])</f>
        <v>S29</v>
      </c>
      <c r="R607" s="10" t="str">
        <f>TEXT(Semaine_1[[#This Row],[Date]],"MMMM")</f>
        <v>juillet</v>
      </c>
    </row>
    <row r="608" spans="1:18" x14ac:dyDescent="0.45">
      <c r="A608" s="1">
        <v>45855</v>
      </c>
      <c r="B608" t="s">
        <v>40</v>
      </c>
      <c r="C608" t="s">
        <v>41</v>
      </c>
      <c r="D608" t="s">
        <v>213</v>
      </c>
      <c r="E608" t="s">
        <v>1742</v>
      </c>
      <c r="F608">
        <v>775586253</v>
      </c>
      <c r="G608" t="s">
        <v>27</v>
      </c>
      <c r="I608" t="s">
        <v>19</v>
      </c>
      <c r="J608" t="s">
        <v>20</v>
      </c>
      <c r="L608" s="4" t="s">
        <v>675</v>
      </c>
      <c r="Q608" s="10" t="str">
        <f>"S"&amp;_xlfn.ISOWEEKNUM(Semaine_1[[#This Row],[Date]])</f>
        <v>S29</v>
      </c>
      <c r="R608" s="10" t="str">
        <f>TEXT(Semaine_1[[#This Row],[Date]],"MMMM")</f>
        <v>juillet</v>
      </c>
    </row>
    <row r="609" spans="1:18" x14ac:dyDescent="0.45">
      <c r="A609" s="1">
        <v>45855</v>
      </c>
      <c r="B609" t="s">
        <v>40</v>
      </c>
      <c r="C609" t="s">
        <v>41</v>
      </c>
      <c r="D609" t="s">
        <v>213</v>
      </c>
      <c r="E609" t="s">
        <v>367</v>
      </c>
      <c r="F609">
        <v>775450094</v>
      </c>
      <c r="G609" t="s">
        <v>27</v>
      </c>
      <c r="I609" t="s">
        <v>19</v>
      </c>
      <c r="J609" t="s">
        <v>20</v>
      </c>
      <c r="L609" s="4" t="s">
        <v>1743</v>
      </c>
      <c r="Q609" s="10" t="str">
        <f>"S"&amp;_xlfn.ISOWEEKNUM(Semaine_1[[#This Row],[Date]])</f>
        <v>S29</v>
      </c>
      <c r="R609" s="10" t="str">
        <f>TEXT(Semaine_1[[#This Row],[Date]],"MMMM")</f>
        <v>juillet</v>
      </c>
    </row>
    <row r="610" spans="1:18" ht="28.5" x14ac:dyDescent="0.45">
      <c r="A610" s="1">
        <v>45855</v>
      </c>
      <c r="B610" t="s">
        <v>40</v>
      </c>
      <c r="C610" t="s">
        <v>41</v>
      </c>
      <c r="D610" t="s">
        <v>213</v>
      </c>
      <c r="E610" t="s">
        <v>1744</v>
      </c>
      <c r="F610">
        <v>781985160</v>
      </c>
      <c r="G610" t="s">
        <v>27</v>
      </c>
      <c r="I610" t="s">
        <v>24</v>
      </c>
      <c r="J610" t="s">
        <v>20</v>
      </c>
      <c r="L610" s="4" t="s">
        <v>1745</v>
      </c>
      <c r="Q610" s="10" t="str">
        <f>"S"&amp;_xlfn.ISOWEEKNUM(Semaine_1[[#This Row],[Date]])</f>
        <v>S29</v>
      </c>
      <c r="R610" s="10" t="str">
        <f>TEXT(Semaine_1[[#This Row],[Date]],"MMMM")</f>
        <v>juillet</v>
      </c>
    </row>
    <row r="611" spans="1:18" x14ac:dyDescent="0.45">
      <c r="A611" s="1">
        <v>45855</v>
      </c>
      <c r="B611" t="s">
        <v>25</v>
      </c>
      <c r="C611" t="s">
        <v>26</v>
      </c>
      <c r="D611" t="s">
        <v>1077</v>
      </c>
      <c r="E611" t="s">
        <v>1334</v>
      </c>
      <c r="F611">
        <v>771923397</v>
      </c>
      <c r="G611" t="s">
        <v>18</v>
      </c>
      <c r="I611" t="s">
        <v>24</v>
      </c>
      <c r="J611" t="s">
        <v>20</v>
      </c>
      <c r="L611" s="4" t="s">
        <v>667</v>
      </c>
      <c r="Q611" s="10" t="str">
        <f>"S"&amp;_xlfn.ISOWEEKNUM(Semaine_1[[#This Row],[Date]])</f>
        <v>S29</v>
      </c>
      <c r="R611" s="10" t="str">
        <f>TEXT(Semaine_1[[#This Row],[Date]],"MMMM")</f>
        <v>juillet</v>
      </c>
    </row>
    <row r="612" spans="1:18" ht="28.5" x14ac:dyDescent="0.45">
      <c r="A612" s="1">
        <v>45855</v>
      </c>
      <c r="B612" t="s">
        <v>25</v>
      </c>
      <c r="C612" t="s">
        <v>26</v>
      </c>
      <c r="D612" t="s">
        <v>1077</v>
      </c>
      <c r="E612" t="s">
        <v>1332</v>
      </c>
      <c r="F612">
        <v>776345625</v>
      </c>
      <c r="G612" t="s">
        <v>27</v>
      </c>
      <c r="I612" t="s">
        <v>24</v>
      </c>
      <c r="J612" t="s">
        <v>20</v>
      </c>
      <c r="L612" s="4" t="s">
        <v>1746</v>
      </c>
      <c r="Q612" s="10" t="str">
        <f>"S"&amp;_xlfn.ISOWEEKNUM(Semaine_1[[#This Row],[Date]])</f>
        <v>S29</v>
      </c>
      <c r="R612" s="10" t="str">
        <f>TEXT(Semaine_1[[#This Row],[Date]],"MMMM")</f>
        <v>juillet</v>
      </c>
    </row>
    <row r="613" spans="1:18" x14ac:dyDescent="0.45">
      <c r="A613" s="1">
        <v>45855</v>
      </c>
      <c r="B613" t="s">
        <v>25</v>
      </c>
      <c r="C613" t="s">
        <v>26</v>
      </c>
      <c r="D613" t="s">
        <v>1077</v>
      </c>
      <c r="E613" t="s">
        <v>1330</v>
      </c>
      <c r="F613">
        <v>776347177</v>
      </c>
      <c r="G613" t="s">
        <v>27</v>
      </c>
      <c r="I613" t="s">
        <v>19</v>
      </c>
      <c r="J613" t="s">
        <v>20</v>
      </c>
      <c r="L613" s="4" t="s">
        <v>273</v>
      </c>
      <c r="Q613" s="10" t="str">
        <f>"S"&amp;_xlfn.ISOWEEKNUM(Semaine_1[[#This Row],[Date]])</f>
        <v>S29</v>
      </c>
      <c r="R613" s="10" t="str">
        <f>TEXT(Semaine_1[[#This Row],[Date]],"MMMM")</f>
        <v>juillet</v>
      </c>
    </row>
    <row r="614" spans="1:18" ht="28.5" x14ac:dyDescent="0.45">
      <c r="A614" s="1">
        <v>45855</v>
      </c>
      <c r="B614" t="s">
        <v>25</v>
      </c>
      <c r="C614" t="s">
        <v>26</v>
      </c>
      <c r="D614" t="s">
        <v>1077</v>
      </c>
      <c r="E614" t="s">
        <v>1328</v>
      </c>
      <c r="F614">
        <v>708418609</v>
      </c>
      <c r="G614" t="s">
        <v>27</v>
      </c>
      <c r="I614" t="s">
        <v>24</v>
      </c>
      <c r="J614" t="s">
        <v>20</v>
      </c>
      <c r="L614" s="4" t="s">
        <v>1747</v>
      </c>
      <c r="Q614" s="10" t="str">
        <f>"S"&amp;_xlfn.ISOWEEKNUM(Semaine_1[[#This Row],[Date]])</f>
        <v>S29</v>
      </c>
      <c r="R614" s="10" t="str">
        <f>TEXT(Semaine_1[[#This Row],[Date]],"MMMM")</f>
        <v>juillet</v>
      </c>
    </row>
    <row r="615" spans="1:18" ht="42.75" x14ac:dyDescent="0.45">
      <c r="A615" s="1">
        <v>45855</v>
      </c>
      <c r="B615" t="s">
        <v>25</v>
      </c>
      <c r="C615" t="s">
        <v>26</v>
      </c>
      <c r="D615" t="s">
        <v>1077</v>
      </c>
      <c r="E615" t="s">
        <v>232</v>
      </c>
      <c r="F615">
        <v>775742357</v>
      </c>
      <c r="G615" t="s">
        <v>27</v>
      </c>
      <c r="I615" t="s">
        <v>24</v>
      </c>
      <c r="J615" t="s">
        <v>20</v>
      </c>
      <c r="L615" s="4" t="s">
        <v>1748</v>
      </c>
      <c r="Q615" s="10" t="str">
        <f>"S"&amp;_xlfn.ISOWEEKNUM(Semaine_1[[#This Row],[Date]])</f>
        <v>S29</v>
      </c>
      <c r="R615" s="10" t="str">
        <f>TEXT(Semaine_1[[#This Row],[Date]],"MMMM")</f>
        <v>juillet</v>
      </c>
    </row>
    <row r="616" spans="1:18" x14ac:dyDescent="0.45">
      <c r="A616" s="1">
        <v>45855</v>
      </c>
      <c r="B616" t="s">
        <v>25</v>
      </c>
      <c r="C616" t="s">
        <v>26</v>
      </c>
      <c r="D616" t="s">
        <v>1077</v>
      </c>
      <c r="E616" t="s">
        <v>1325</v>
      </c>
      <c r="F616">
        <v>774388361</v>
      </c>
      <c r="G616" t="s">
        <v>27</v>
      </c>
      <c r="I616" t="s">
        <v>19</v>
      </c>
      <c r="J616" t="s">
        <v>20</v>
      </c>
      <c r="L616" s="4" t="s">
        <v>1749</v>
      </c>
      <c r="Q616" s="10" t="str">
        <f>"S"&amp;_xlfn.ISOWEEKNUM(Semaine_1[[#This Row],[Date]])</f>
        <v>S29</v>
      </c>
      <c r="R616" s="10" t="str">
        <f>TEXT(Semaine_1[[#This Row],[Date]],"MMMM")</f>
        <v>juillet</v>
      </c>
    </row>
    <row r="617" spans="1:18" x14ac:dyDescent="0.45">
      <c r="A617" s="1">
        <v>45855</v>
      </c>
      <c r="B617" t="s">
        <v>25</v>
      </c>
      <c r="C617" t="s">
        <v>26</v>
      </c>
      <c r="D617" t="s">
        <v>1077</v>
      </c>
      <c r="E617" t="s">
        <v>22</v>
      </c>
      <c r="F617">
        <v>776256670</v>
      </c>
      <c r="G617" t="s">
        <v>27</v>
      </c>
      <c r="I617" t="s">
        <v>24</v>
      </c>
      <c r="J617" t="s">
        <v>20</v>
      </c>
      <c r="L617" s="4" t="s">
        <v>1750</v>
      </c>
      <c r="Q617" s="10" t="str">
        <f>"S"&amp;_xlfn.ISOWEEKNUM(Semaine_1[[#This Row],[Date]])</f>
        <v>S29</v>
      </c>
      <c r="R617" s="10" t="str">
        <f>TEXT(Semaine_1[[#This Row],[Date]],"MMMM")</f>
        <v>juillet</v>
      </c>
    </row>
    <row r="618" spans="1:18" ht="57" x14ac:dyDescent="0.45">
      <c r="A618" s="1">
        <v>45855</v>
      </c>
      <c r="B618" t="s">
        <v>25</v>
      </c>
      <c r="C618" t="s">
        <v>26</v>
      </c>
      <c r="D618" t="s">
        <v>1077</v>
      </c>
      <c r="E618" t="s">
        <v>1078</v>
      </c>
      <c r="F618">
        <v>775661459</v>
      </c>
      <c r="G618" t="s">
        <v>27</v>
      </c>
      <c r="I618" t="s">
        <v>24</v>
      </c>
      <c r="J618" t="s">
        <v>20</v>
      </c>
      <c r="L618" s="4" t="s">
        <v>1751</v>
      </c>
      <c r="Q618" s="10" t="str">
        <f>"S"&amp;_xlfn.ISOWEEKNUM(Semaine_1[[#This Row],[Date]])</f>
        <v>S29</v>
      </c>
      <c r="R618" s="10" t="str">
        <f>TEXT(Semaine_1[[#This Row],[Date]],"MMMM")</f>
        <v>juillet</v>
      </c>
    </row>
    <row r="619" spans="1:18" x14ac:dyDescent="0.45">
      <c r="A619" s="1">
        <v>45855</v>
      </c>
      <c r="B619" t="s">
        <v>45</v>
      </c>
      <c r="C619" t="s">
        <v>46</v>
      </c>
      <c r="D619" t="s">
        <v>728</v>
      </c>
      <c r="E619" t="s">
        <v>184</v>
      </c>
      <c r="F619">
        <v>773422594</v>
      </c>
      <c r="G619" t="s">
        <v>27</v>
      </c>
      <c r="I619" t="s">
        <v>24</v>
      </c>
      <c r="J619" t="s">
        <v>20</v>
      </c>
      <c r="L619" s="4" t="s">
        <v>39</v>
      </c>
      <c r="Q619" s="10" t="str">
        <f>"S"&amp;_xlfn.ISOWEEKNUM(Semaine_1[[#This Row],[Date]])</f>
        <v>S29</v>
      </c>
      <c r="R619" s="10" t="str">
        <f>TEXT(Semaine_1[[#This Row],[Date]],"MMMM")</f>
        <v>juillet</v>
      </c>
    </row>
    <row r="620" spans="1:18" ht="28.5" x14ac:dyDescent="0.45">
      <c r="A620" s="1">
        <v>45855</v>
      </c>
      <c r="B620" t="s">
        <v>45</v>
      </c>
      <c r="C620" t="s">
        <v>46</v>
      </c>
      <c r="D620" t="s">
        <v>728</v>
      </c>
      <c r="E620" t="s">
        <v>1752</v>
      </c>
      <c r="F620">
        <v>775944647</v>
      </c>
      <c r="G620" t="s">
        <v>27</v>
      </c>
      <c r="I620" t="s">
        <v>19</v>
      </c>
      <c r="J620" t="s">
        <v>20</v>
      </c>
      <c r="L620" s="4" t="s">
        <v>1753</v>
      </c>
      <c r="Q620" s="10" t="str">
        <f>"S"&amp;_xlfn.ISOWEEKNUM(Semaine_1[[#This Row],[Date]])</f>
        <v>S29</v>
      </c>
      <c r="R620" s="10" t="str">
        <f>TEXT(Semaine_1[[#This Row],[Date]],"MMMM")</f>
        <v>juillet</v>
      </c>
    </row>
    <row r="621" spans="1:18" x14ac:dyDescent="0.45">
      <c r="A621" s="1">
        <v>45855</v>
      </c>
      <c r="B621" t="s">
        <v>45</v>
      </c>
      <c r="C621" t="s">
        <v>46</v>
      </c>
      <c r="D621" t="s">
        <v>728</v>
      </c>
      <c r="E621" t="s">
        <v>1754</v>
      </c>
      <c r="F621">
        <v>775518292</v>
      </c>
      <c r="G621" t="s">
        <v>23</v>
      </c>
      <c r="I621" t="s">
        <v>24</v>
      </c>
      <c r="J621" t="s">
        <v>20</v>
      </c>
      <c r="L621" s="4" t="s">
        <v>39</v>
      </c>
      <c r="Q621" s="10" t="str">
        <f>"S"&amp;_xlfn.ISOWEEKNUM(Semaine_1[[#This Row],[Date]])</f>
        <v>S29</v>
      </c>
      <c r="R621" s="10" t="str">
        <f>TEXT(Semaine_1[[#This Row],[Date]],"MMMM")</f>
        <v>juillet</v>
      </c>
    </row>
    <row r="622" spans="1:18" x14ac:dyDescent="0.45">
      <c r="A622" s="1">
        <v>45855</v>
      </c>
      <c r="B622" t="s">
        <v>45</v>
      </c>
      <c r="C622" t="s">
        <v>46</v>
      </c>
      <c r="D622" t="s">
        <v>728</v>
      </c>
      <c r="E622" t="s">
        <v>1755</v>
      </c>
      <c r="F622">
        <v>775513903</v>
      </c>
      <c r="G622" t="s">
        <v>27</v>
      </c>
      <c r="I622" t="s">
        <v>19</v>
      </c>
      <c r="J622" t="s">
        <v>20</v>
      </c>
      <c r="L622" s="4" t="s">
        <v>39</v>
      </c>
      <c r="Q622" s="10" t="str">
        <f>"S"&amp;_xlfn.ISOWEEKNUM(Semaine_1[[#This Row],[Date]])</f>
        <v>S29</v>
      </c>
      <c r="R622" s="10" t="str">
        <f>TEXT(Semaine_1[[#This Row],[Date]],"MMMM")</f>
        <v>juillet</v>
      </c>
    </row>
    <row r="623" spans="1:18" x14ac:dyDescent="0.45">
      <c r="A623" s="1">
        <v>45855</v>
      </c>
      <c r="B623" t="s">
        <v>45</v>
      </c>
      <c r="C623" t="s">
        <v>46</v>
      </c>
      <c r="D623" t="s">
        <v>728</v>
      </c>
      <c r="E623" t="s">
        <v>1756</v>
      </c>
      <c r="F623">
        <v>772361840</v>
      </c>
      <c r="G623" t="s">
        <v>27</v>
      </c>
      <c r="I623" t="s">
        <v>24</v>
      </c>
      <c r="J623" t="s">
        <v>37</v>
      </c>
      <c r="L623" s="4" t="s">
        <v>400</v>
      </c>
      <c r="M623" t="s">
        <v>34</v>
      </c>
      <c r="N623">
        <v>25</v>
      </c>
      <c r="O623" s="5">
        <v>26000</v>
      </c>
      <c r="P623" s="5">
        <v>650000</v>
      </c>
      <c r="Q623" s="10" t="str">
        <f>"S"&amp;_xlfn.ISOWEEKNUM(Semaine_1[[#This Row],[Date]])</f>
        <v>S29</v>
      </c>
      <c r="R623" s="10" t="str">
        <f>TEXT(Semaine_1[[#This Row],[Date]],"MMMM")</f>
        <v>juillet</v>
      </c>
    </row>
    <row r="624" spans="1:18" ht="28.5" x14ac:dyDescent="0.45">
      <c r="A624" s="1">
        <v>45855</v>
      </c>
      <c r="B624" t="s">
        <v>45</v>
      </c>
      <c r="C624" t="s">
        <v>46</v>
      </c>
      <c r="D624" t="s">
        <v>728</v>
      </c>
      <c r="E624" t="s">
        <v>734</v>
      </c>
      <c r="F624">
        <v>763469670</v>
      </c>
      <c r="G624" t="s">
        <v>27</v>
      </c>
      <c r="I624" t="s">
        <v>24</v>
      </c>
      <c r="J624" t="s">
        <v>37</v>
      </c>
      <c r="L624" s="4" t="s">
        <v>735</v>
      </c>
      <c r="M624" t="s">
        <v>34</v>
      </c>
      <c r="N624">
        <v>100</v>
      </c>
      <c r="O624" s="5">
        <v>26000</v>
      </c>
      <c r="P624" s="5">
        <v>2600000</v>
      </c>
      <c r="Q624" s="10" t="str">
        <f>"S"&amp;_xlfn.ISOWEEKNUM(Semaine_1[[#This Row],[Date]])</f>
        <v>S29</v>
      </c>
      <c r="R624" s="10" t="str">
        <f>TEXT(Semaine_1[[#This Row],[Date]],"MMMM")</f>
        <v>juillet</v>
      </c>
    </row>
    <row r="625" spans="1:18" x14ac:dyDescent="0.45">
      <c r="A625" s="1">
        <v>45855</v>
      </c>
      <c r="B625" t="s">
        <v>45</v>
      </c>
      <c r="C625" t="s">
        <v>46</v>
      </c>
      <c r="D625" t="s">
        <v>728</v>
      </c>
      <c r="E625" t="s">
        <v>741</v>
      </c>
      <c r="F625">
        <v>786352424</v>
      </c>
      <c r="G625" t="s">
        <v>27</v>
      </c>
      <c r="I625" t="s">
        <v>24</v>
      </c>
      <c r="J625" t="s">
        <v>20</v>
      </c>
      <c r="L625" s="4" t="s">
        <v>39</v>
      </c>
      <c r="Q625" s="10" t="str">
        <f>"S"&amp;_xlfn.ISOWEEKNUM(Semaine_1[[#This Row],[Date]])</f>
        <v>S29</v>
      </c>
      <c r="R625" s="10" t="str">
        <f>TEXT(Semaine_1[[#This Row],[Date]],"MMMM")</f>
        <v>juillet</v>
      </c>
    </row>
    <row r="626" spans="1:18" x14ac:dyDescent="0.45">
      <c r="A626" s="1">
        <v>45855</v>
      </c>
      <c r="B626" t="s">
        <v>45</v>
      </c>
      <c r="C626" t="s">
        <v>46</v>
      </c>
      <c r="D626" t="s">
        <v>728</v>
      </c>
      <c r="E626" t="s">
        <v>1757</v>
      </c>
      <c r="F626">
        <v>775586718</v>
      </c>
      <c r="G626" t="s">
        <v>27</v>
      </c>
      <c r="I626" t="s">
        <v>24</v>
      </c>
      <c r="J626" t="s">
        <v>20</v>
      </c>
      <c r="L626" s="4" t="s">
        <v>120</v>
      </c>
      <c r="Q626" s="10" t="str">
        <f>"S"&amp;_xlfn.ISOWEEKNUM(Semaine_1[[#This Row],[Date]])</f>
        <v>S29</v>
      </c>
      <c r="R626" s="10" t="str">
        <f>TEXT(Semaine_1[[#This Row],[Date]],"MMMM")</f>
        <v>juillet</v>
      </c>
    </row>
    <row r="627" spans="1:18" x14ac:dyDescent="0.45">
      <c r="A627" s="1">
        <v>45855</v>
      </c>
      <c r="B627" t="s">
        <v>45</v>
      </c>
      <c r="C627" t="s">
        <v>46</v>
      </c>
      <c r="D627" t="s">
        <v>728</v>
      </c>
      <c r="E627" t="s">
        <v>736</v>
      </c>
      <c r="F627">
        <v>782340433</v>
      </c>
      <c r="G627" t="s">
        <v>27</v>
      </c>
      <c r="I627" t="s">
        <v>24</v>
      </c>
      <c r="J627" t="s">
        <v>20</v>
      </c>
      <c r="L627" s="4" t="s">
        <v>39</v>
      </c>
      <c r="Q627" s="10" t="str">
        <f>"S"&amp;_xlfn.ISOWEEKNUM(Semaine_1[[#This Row],[Date]])</f>
        <v>S29</v>
      </c>
      <c r="R627" s="10" t="str">
        <f>TEXT(Semaine_1[[#This Row],[Date]],"MMMM")</f>
        <v>juillet</v>
      </c>
    </row>
    <row r="628" spans="1:18" x14ac:dyDescent="0.45">
      <c r="A628" s="1">
        <v>45855</v>
      </c>
      <c r="B628" t="s">
        <v>45</v>
      </c>
      <c r="C628" t="s">
        <v>46</v>
      </c>
      <c r="D628" t="s">
        <v>728</v>
      </c>
      <c r="E628" t="s">
        <v>1758</v>
      </c>
      <c r="F628">
        <v>775496769</v>
      </c>
      <c r="G628" t="s">
        <v>27</v>
      </c>
      <c r="I628" t="s">
        <v>24</v>
      </c>
      <c r="J628" t="s">
        <v>20</v>
      </c>
      <c r="L628" s="4" t="s">
        <v>120</v>
      </c>
      <c r="Q628" s="10" t="str">
        <f>"S"&amp;_xlfn.ISOWEEKNUM(Semaine_1[[#This Row],[Date]])</f>
        <v>S29</v>
      </c>
      <c r="R628" s="10" t="str">
        <f>TEXT(Semaine_1[[#This Row],[Date]],"MMMM")</f>
        <v>juillet</v>
      </c>
    </row>
    <row r="629" spans="1:18" x14ac:dyDescent="0.45">
      <c r="A629" s="1">
        <v>45855</v>
      </c>
      <c r="B629" t="s">
        <v>45</v>
      </c>
      <c r="C629" t="s">
        <v>46</v>
      </c>
      <c r="D629" t="s">
        <v>728</v>
      </c>
      <c r="E629" t="s">
        <v>217</v>
      </c>
      <c r="F629">
        <v>771681949</v>
      </c>
      <c r="G629" t="s">
        <v>27</v>
      </c>
      <c r="I629" t="s">
        <v>24</v>
      </c>
      <c r="J629" t="s">
        <v>20</v>
      </c>
      <c r="L629" s="4" t="s">
        <v>39</v>
      </c>
      <c r="Q629" s="10" t="str">
        <f>"S"&amp;_xlfn.ISOWEEKNUM(Semaine_1[[#This Row],[Date]])</f>
        <v>S29</v>
      </c>
      <c r="R629" s="10" t="str">
        <f>TEXT(Semaine_1[[#This Row],[Date]],"MMMM")</f>
        <v>juillet</v>
      </c>
    </row>
    <row r="630" spans="1:18" x14ac:dyDescent="0.45">
      <c r="A630" s="1">
        <v>45855</v>
      </c>
      <c r="B630" t="s">
        <v>45</v>
      </c>
      <c r="C630" t="s">
        <v>46</v>
      </c>
      <c r="D630" t="s">
        <v>728</v>
      </c>
      <c r="E630" t="s">
        <v>138</v>
      </c>
      <c r="F630">
        <v>781602688</v>
      </c>
      <c r="G630" t="s">
        <v>27</v>
      </c>
      <c r="I630" t="s">
        <v>24</v>
      </c>
      <c r="J630" t="s">
        <v>20</v>
      </c>
      <c r="L630" s="4" t="s">
        <v>51</v>
      </c>
      <c r="Q630" s="10" t="str">
        <f>"S"&amp;_xlfn.ISOWEEKNUM(Semaine_1[[#This Row],[Date]])</f>
        <v>S29</v>
      </c>
      <c r="R630" s="10" t="str">
        <f>TEXT(Semaine_1[[#This Row],[Date]],"MMMM")</f>
        <v>juillet</v>
      </c>
    </row>
    <row r="631" spans="1:18" x14ac:dyDescent="0.45">
      <c r="A631" s="1">
        <v>45855</v>
      </c>
      <c r="B631" t="s">
        <v>45</v>
      </c>
      <c r="C631" t="s">
        <v>46</v>
      </c>
      <c r="D631" t="s">
        <v>728</v>
      </c>
      <c r="E631" t="s">
        <v>70</v>
      </c>
      <c r="F631">
        <v>772257934</v>
      </c>
      <c r="G631" t="s">
        <v>27</v>
      </c>
      <c r="I631" t="s">
        <v>24</v>
      </c>
      <c r="J631" t="s">
        <v>20</v>
      </c>
      <c r="L631" s="4" t="s">
        <v>39</v>
      </c>
      <c r="Q631" s="10" t="str">
        <f>"S"&amp;_xlfn.ISOWEEKNUM(Semaine_1[[#This Row],[Date]])</f>
        <v>S29</v>
      </c>
      <c r="R631" s="10" t="str">
        <f>TEXT(Semaine_1[[#This Row],[Date]],"MMMM")</f>
        <v>juillet</v>
      </c>
    </row>
    <row r="632" spans="1:18" x14ac:dyDescent="0.45">
      <c r="A632" s="1">
        <v>45855</v>
      </c>
      <c r="B632" t="s">
        <v>14</v>
      </c>
      <c r="C632" t="s">
        <v>15</v>
      </c>
      <c r="D632" t="s">
        <v>71</v>
      </c>
      <c r="E632" t="s">
        <v>1289</v>
      </c>
      <c r="F632">
        <v>776367168</v>
      </c>
      <c r="G632" t="s">
        <v>27</v>
      </c>
      <c r="I632" t="s">
        <v>24</v>
      </c>
      <c r="J632" t="s">
        <v>28</v>
      </c>
      <c r="K632" t="s">
        <v>114</v>
      </c>
      <c r="L632" s="4" t="s">
        <v>1759</v>
      </c>
      <c r="M632" t="s">
        <v>34</v>
      </c>
      <c r="N632">
        <v>25</v>
      </c>
      <c r="O632" s="5">
        <v>26000</v>
      </c>
      <c r="P632" s="5">
        <v>650000</v>
      </c>
      <c r="Q632" s="10" t="str">
        <f>"S"&amp;_xlfn.ISOWEEKNUM(Semaine_1[[#This Row],[Date]])</f>
        <v>S29</v>
      </c>
      <c r="R632" s="10" t="str">
        <f>TEXT(Semaine_1[[#This Row],[Date]],"MMMM")</f>
        <v>juillet</v>
      </c>
    </row>
    <row r="633" spans="1:18" x14ac:dyDescent="0.45">
      <c r="A633" s="1">
        <v>45855</v>
      </c>
      <c r="B633" t="s">
        <v>14</v>
      </c>
      <c r="C633" t="s">
        <v>15</v>
      </c>
      <c r="D633" t="s">
        <v>57</v>
      </c>
      <c r="E633" t="s">
        <v>299</v>
      </c>
      <c r="F633">
        <v>776885310</v>
      </c>
      <c r="G633" t="s">
        <v>27</v>
      </c>
      <c r="I633" t="s">
        <v>24</v>
      </c>
      <c r="J633" t="s">
        <v>28</v>
      </c>
      <c r="K633" t="s">
        <v>114</v>
      </c>
      <c r="L633" s="4" t="s">
        <v>39</v>
      </c>
      <c r="M633" t="s">
        <v>34</v>
      </c>
      <c r="N633">
        <v>25</v>
      </c>
      <c r="O633" s="5">
        <v>26000</v>
      </c>
      <c r="P633" s="5">
        <v>650000</v>
      </c>
      <c r="Q633" s="10" t="str">
        <f>"S"&amp;_xlfn.ISOWEEKNUM(Semaine_1[[#This Row],[Date]])</f>
        <v>S29</v>
      </c>
      <c r="R633" s="10" t="str">
        <f>TEXT(Semaine_1[[#This Row],[Date]],"MMMM")</f>
        <v>juillet</v>
      </c>
    </row>
    <row r="634" spans="1:18" ht="28.5" x14ac:dyDescent="0.45">
      <c r="A634" s="1">
        <v>45855</v>
      </c>
      <c r="B634" t="s">
        <v>14</v>
      </c>
      <c r="C634" t="s">
        <v>15</v>
      </c>
      <c r="D634" t="s">
        <v>178</v>
      </c>
      <c r="E634" t="s">
        <v>425</v>
      </c>
      <c r="F634">
        <v>771837885</v>
      </c>
      <c r="G634" t="s">
        <v>18</v>
      </c>
      <c r="I634" t="s">
        <v>24</v>
      </c>
      <c r="J634" t="s">
        <v>37</v>
      </c>
      <c r="L634" s="4" t="s">
        <v>1760</v>
      </c>
      <c r="M634" t="s">
        <v>43</v>
      </c>
      <c r="N634">
        <v>1</v>
      </c>
      <c r="O634" s="5">
        <v>19500</v>
      </c>
      <c r="P634" s="5">
        <v>19500</v>
      </c>
      <c r="Q634" s="10" t="str">
        <f>"S"&amp;_xlfn.ISOWEEKNUM(Semaine_1[[#This Row],[Date]])</f>
        <v>S29</v>
      </c>
      <c r="R634" s="10" t="str">
        <f>TEXT(Semaine_1[[#This Row],[Date]],"MMMM")</f>
        <v>juillet</v>
      </c>
    </row>
    <row r="635" spans="1:18" x14ac:dyDescent="0.45">
      <c r="A635" s="1">
        <v>45855</v>
      </c>
      <c r="B635" t="s">
        <v>14</v>
      </c>
      <c r="C635" t="s">
        <v>15</v>
      </c>
      <c r="D635" t="s">
        <v>178</v>
      </c>
      <c r="E635" t="s">
        <v>1761</v>
      </c>
      <c r="F635">
        <v>771022842</v>
      </c>
      <c r="G635" t="s">
        <v>18</v>
      </c>
      <c r="I635" t="s">
        <v>19</v>
      </c>
      <c r="J635" t="s">
        <v>20</v>
      </c>
      <c r="L635" s="4" t="s">
        <v>292</v>
      </c>
      <c r="Q635" s="10" t="str">
        <f>"S"&amp;_xlfn.ISOWEEKNUM(Semaine_1[[#This Row],[Date]])</f>
        <v>S29</v>
      </c>
      <c r="R635" s="10" t="str">
        <f>TEXT(Semaine_1[[#This Row],[Date]],"MMMM")</f>
        <v>juillet</v>
      </c>
    </row>
    <row r="636" spans="1:18" x14ac:dyDescent="0.45">
      <c r="A636" s="1">
        <v>45855</v>
      </c>
      <c r="B636" t="s">
        <v>14</v>
      </c>
      <c r="C636" t="s">
        <v>15</v>
      </c>
      <c r="D636" t="s">
        <v>178</v>
      </c>
      <c r="E636" t="s">
        <v>1762</v>
      </c>
      <c r="F636">
        <v>338643675</v>
      </c>
      <c r="G636" t="s">
        <v>27</v>
      </c>
      <c r="I636" t="s">
        <v>19</v>
      </c>
      <c r="J636" t="s">
        <v>20</v>
      </c>
      <c r="L636" s="4" t="s">
        <v>1763</v>
      </c>
      <c r="Q636" s="10" t="str">
        <f>"S"&amp;_xlfn.ISOWEEKNUM(Semaine_1[[#This Row],[Date]])</f>
        <v>S29</v>
      </c>
      <c r="R636" s="10" t="str">
        <f>TEXT(Semaine_1[[#This Row],[Date]],"MMMM")</f>
        <v>juillet</v>
      </c>
    </row>
    <row r="637" spans="1:18" ht="28.5" x14ac:dyDescent="0.45">
      <c r="A637" s="1">
        <v>45855</v>
      </c>
      <c r="B637" t="s">
        <v>14</v>
      </c>
      <c r="C637" t="s">
        <v>15</v>
      </c>
      <c r="D637" t="s">
        <v>178</v>
      </c>
      <c r="E637" t="s">
        <v>430</v>
      </c>
      <c r="F637">
        <v>781400202</v>
      </c>
      <c r="G637" t="s">
        <v>27</v>
      </c>
      <c r="I637" t="s">
        <v>19</v>
      </c>
      <c r="J637" t="s">
        <v>20</v>
      </c>
      <c r="L637" s="4" t="s">
        <v>1764</v>
      </c>
      <c r="Q637" s="10" t="str">
        <f>"S"&amp;_xlfn.ISOWEEKNUM(Semaine_1[[#This Row],[Date]])</f>
        <v>S29</v>
      </c>
      <c r="R637" s="10" t="str">
        <f>TEXT(Semaine_1[[#This Row],[Date]],"MMMM")</f>
        <v>juillet</v>
      </c>
    </row>
    <row r="638" spans="1:18" x14ac:dyDescent="0.45">
      <c r="A638" s="1">
        <v>45855</v>
      </c>
      <c r="B638" t="s">
        <v>14</v>
      </c>
      <c r="C638" t="s">
        <v>15</v>
      </c>
      <c r="D638" t="s">
        <v>178</v>
      </c>
      <c r="E638" t="s">
        <v>429</v>
      </c>
      <c r="F638">
        <v>773247171</v>
      </c>
      <c r="G638" t="s">
        <v>27</v>
      </c>
      <c r="I638" t="s">
        <v>19</v>
      </c>
      <c r="J638" t="s">
        <v>20</v>
      </c>
      <c r="L638" s="4" t="s">
        <v>1765</v>
      </c>
      <c r="Q638" s="10" t="str">
        <f>"S"&amp;_xlfn.ISOWEEKNUM(Semaine_1[[#This Row],[Date]])</f>
        <v>S29</v>
      </c>
      <c r="R638" s="10" t="str">
        <f>TEXT(Semaine_1[[#This Row],[Date]],"MMMM")</f>
        <v>juillet</v>
      </c>
    </row>
    <row r="639" spans="1:18" x14ac:dyDescent="0.45">
      <c r="A639" s="1">
        <v>45855</v>
      </c>
      <c r="B639" t="s">
        <v>14</v>
      </c>
      <c r="C639" t="s">
        <v>15</v>
      </c>
      <c r="D639" t="s">
        <v>178</v>
      </c>
      <c r="E639" t="s">
        <v>426</v>
      </c>
      <c r="F639">
        <v>771327935</v>
      </c>
      <c r="G639" t="s">
        <v>23</v>
      </c>
      <c r="I639" t="s">
        <v>19</v>
      </c>
      <c r="J639" t="s">
        <v>20</v>
      </c>
      <c r="L639" s="4" t="s">
        <v>292</v>
      </c>
      <c r="Q639" s="10" t="str">
        <f>"S"&amp;_xlfn.ISOWEEKNUM(Semaine_1[[#This Row],[Date]])</f>
        <v>S29</v>
      </c>
      <c r="R639" s="10" t="str">
        <f>TEXT(Semaine_1[[#This Row],[Date]],"MMMM")</f>
        <v>juillet</v>
      </c>
    </row>
    <row r="640" spans="1:18" x14ac:dyDescent="0.45">
      <c r="A640" s="1">
        <v>45855</v>
      </c>
      <c r="B640" t="s">
        <v>14</v>
      </c>
      <c r="C640" t="s">
        <v>15</v>
      </c>
      <c r="D640" t="s">
        <v>178</v>
      </c>
      <c r="E640" t="s">
        <v>432</v>
      </c>
      <c r="F640">
        <v>781466046</v>
      </c>
      <c r="G640" t="s">
        <v>27</v>
      </c>
      <c r="I640" t="s">
        <v>19</v>
      </c>
      <c r="J640" t="s">
        <v>20</v>
      </c>
      <c r="L640" s="4" t="s">
        <v>1766</v>
      </c>
      <c r="Q640" s="10" t="str">
        <f>"S"&amp;_xlfn.ISOWEEKNUM(Semaine_1[[#This Row],[Date]])</f>
        <v>S29</v>
      </c>
      <c r="R640" s="10" t="str">
        <f>TEXT(Semaine_1[[#This Row],[Date]],"MMMM")</f>
        <v>juillet</v>
      </c>
    </row>
    <row r="641" spans="1:18" x14ac:dyDescent="0.45">
      <c r="A641" s="1">
        <v>45855</v>
      </c>
      <c r="B641" t="s">
        <v>35</v>
      </c>
      <c r="C641" t="s">
        <v>36</v>
      </c>
      <c r="D641" t="s">
        <v>1149</v>
      </c>
      <c r="E641" t="s">
        <v>1767</v>
      </c>
      <c r="F641">
        <v>776067914</v>
      </c>
      <c r="G641" t="s">
        <v>23</v>
      </c>
      <c r="I641" t="s">
        <v>24</v>
      </c>
      <c r="J641" t="s">
        <v>20</v>
      </c>
      <c r="L641" s="4" t="s">
        <v>145</v>
      </c>
      <c r="Q641" s="10" t="str">
        <f>"S"&amp;_xlfn.ISOWEEKNUM(Semaine_1[[#This Row],[Date]])</f>
        <v>S29</v>
      </c>
      <c r="R641" s="10" t="str">
        <f>TEXT(Semaine_1[[#This Row],[Date]],"MMMM")</f>
        <v>juillet</v>
      </c>
    </row>
    <row r="642" spans="1:18" x14ac:dyDescent="0.45">
      <c r="A642" s="1">
        <v>45855</v>
      </c>
      <c r="B642" t="s">
        <v>35</v>
      </c>
      <c r="C642" t="s">
        <v>36</v>
      </c>
      <c r="D642" t="s">
        <v>1149</v>
      </c>
      <c r="E642" t="s">
        <v>1768</v>
      </c>
      <c r="F642">
        <v>774922626</v>
      </c>
      <c r="G642" t="s">
        <v>23</v>
      </c>
      <c r="I642" t="s">
        <v>24</v>
      </c>
      <c r="J642" t="s">
        <v>20</v>
      </c>
      <c r="L642" s="4" t="s">
        <v>183</v>
      </c>
      <c r="Q642" s="10" t="str">
        <f>"S"&amp;_xlfn.ISOWEEKNUM(Semaine_1[[#This Row],[Date]])</f>
        <v>S29</v>
      </c>
      <c r="R642" s="10" t="str">
        <f>TEXT(Semaine_1[[#This Row],[Date]],"MMMM")</f>
        <v>juillet</v>
      </c>
    </row>
    <row r="643" spans="1:18" x14ac:dyDescent="0.45">
      <c r="A643" s="1">
        <v>45855</v>
      </c>
      <c r="B643" t="s">
        <v>35</v>
      </c>
      <c r="C643" t="s">
        <v>36</v>
      </c>
      <c r="D643" t="s">
        <v>1149</v>
      </c>
      <c r="E643" t="s">
        <v>1155</v>
      </c>
      <c r="F643">
        <v>780191969</v>
      </c>
      <c r="G643" t="s">
        <v>27</v>
      </c>
      <c r="I643" t="s">
        <v>19</v>
      </c>
      <c r="J643" t="s">
        <v>20</v>
      </c>
      <c r="L643" s="4" t="s">
        <v>137</v>
      </c>
      <c r="Q643" s="10" t="str">
        <f>"S"&amp;_xlfn.ISOWEEKNUM(Semaine_1[[#This Row],[Date]])</f>
        <v>S29</v>
      </c>
      <c r="R643" s="10" t="str">
        <f>TEXT(Semaine_1[[#This Row],[Date]],"MMMM")</f>
        <v>juillet</v>
      </c>
    </row>
    <row r="644" spans="1:18" x14ac:dyDescent="0.45">
      <c r="A644" s="1">
        <v>45855</v>
      </c>
      <c r="B644" t="s">
        <v>35</v>
      </c>
      <c r="C644" t="s">
        <v>36</v>
      </c>
      <c r="D644" t="s">
        <v>1149</v>
      </c>
      <c r="E644" t="s">
        <v>1153</v>
      </c>
      <c r="F644">
        <v>774446240</v>
      </c>
      <c r="G644" t="s">
        <v>27</v>
      </c>
      <c r="I644" t="s">
        <v>24</v>
      </c>
      <c r="J644" t="s">
        <v>37</v>
      </c>
      <c r="L644" s="4" t="s">
        <v>1769</v>
      </c>
      <c r="M644" t="s">
        <v>34</v>
      </c>
      <c r="N644">
        <v>25</v>
      </c>
      <c r="O644" s="5">
        <v>26000</v>
      </c>
      <c r="P644" s="5">
        <v>650000</v>
      </c>
      <c r="Q644" s="10" t="str">
        <f>"S"&amp;_xlfn.ISOWEEKNUM(Semaine_1[[#This Row],[Date]])</f>
        <v>S29</v>
      </c>
      <c r="R644" s="10" t="str">
        <f>TEXT(Semaine_1[[#This Row],[Date]],"MMMM")</f>
        <v>juillet</v>
      </c>
    </row>
    <row r="645" spans="1:18" x14ac:dyDescent="0.45">
      <c r="A645" s="1">
        <v>45855</v>
      </c>
      <c r="B645" t="s">
        <v>35</v>
      </c>
      <c r="C645" t="s">
        <v>36</v>
      </c>
      <c r="D645" t="s">
        <v>1149</v>
      </c>
      <c r="E645" t="s">
        <v>1770</v>
      </c>
      <c r="F645">
        <v>772186291</v>
      </c>
      <c r="G645" t="s">
        <v>27</v>
      </c>
      <c r="I645" t="s">
        <v>19</v>
      </c>
      <c r="J645" t="s">
        <v>20</v>
      </c>
      <c r="L645" s="4" t="s">
        <v>1771</v>
      </c>
      <c r="Q645" s="10" t="str">
        <f>"S"&amp;_xlfn.ISOWEEKNUM(Semaine_1[[#This Row],[Date]])</f>
        <v>S29</v>
      </c>
      <c r="R645" s="10" t="str">
        <f>TEXT(Semaine_1[[#This Row],[Date]],"MMMM")</f>
        <v>juillet</v>
      </c>
    </row>
    <row r="646" spans="1:18" x14ac:dyDescent="0.45">
      <c r="A646" s="1">
        <v>45855</v>
      </c>
      <c r="B646" t="s">
        <v>35</v>
      </c>
      <c r="C646" t="s">
        <v>36</v>
      </c>
      <c r="D646" t="s">
        <v>1149</v>
      </c>
      <c r="E646" t="s">
        <v>56</v>
      </c>
      <c r="F646">
        <v>777222802</v>
      </c>
      <c r="G646" t="s">
        <v>27</v>
      </c>
      <c r="I646" t="s">
        <v>24</v>
      </c>
      <c r="J646" t="s">
        <v>20</v>
      </c>
      <c r="L646" s="4" t="s">
        <v>1772</v>
      </c>
      <c r="Q646" s="10" t="str">
        <f>"S"&amp;_xlfn.ISOWEEKNUM(Semaine_1[[#This Row],[Date]])</f>
        <v>S29</v>
      </c>
      <c r="R646" s="10" t="str">
        <f>TEXT(Semaine_1[[#This Row],[Date]],"MMMM")</f>
        <v>juillet</v>
      </c>
    </row>
    <row r="647" spans="1:18" ht="28.5" x14ac:dyDescent="0.45">
      <c r="A647" s="1">
        <v>45855</v>
      </c>
      <c r="B647" t="s">
        <v>35</v>
      </c>
      <c r="C647" t="s">
        <v>36</v>
      </c>
      <c r="D647" t="s">
        <v>1149</v>
      </c>
      <c r="E647" t="s">
        <v>1840</v>
      </c>
      <c r="F647">
        <v>778003741</v>
      </c>
      <c r="G647" t="s">
        <v>1121</v>
      </c>
      <c r="I647" t="s">
        <v>24</v>
      </c>
      <c r="J647" t="s">
        <v>20</v>
      </c>
      <c r="L647" s="4" t="s">
        <v>1773</v>
      </c>
      <c r="Q647" s="10" t="str">
        <f>"S"&amp;_xlfn.ISOWEEKNUM(Semaine_1[[#This Row],[Date]])</f>
        <v>S29</v>
      </c>
      <c r="R647" s="10" t="str">
        <f>TEXT(Semaine_1[[#This Row],[Date]],"MMMM")</f>
        <v>juillet</v>
      </c>
    </row>
    <row r="648" spans="1:18" x14ac:dyDescent="0.45">
      <c r="A648" s="1">
        <v>45855</v>
      </c>
      <c r="B648" t="s">
        <v>35</v>
      </c>
      <c r="C648" t="s">
        <v>36</v>
      </c>
      <c r="D648" t="s">
        <v>1149</v>
      </c>
      <c r="E648" t="s">
        <v>1774</v>
      </c>
      <c r="F648">
        <v>781496491</v>
      </c>
      <c r="G648" t="s">
        <v>23</v>
      </c>
      <c r="I648" t="s">
        <v>19</v>
      </c>
      <c r="J648" t="s">
        <v>20</v>
      </c>
      <c r="L648" s="4" t="s">
        <v>1775</v>
      </c>
      <c r="Q648" s="10" t="str">
        <f>"S"&amp;_xlfn.ISOWEEKNUM(Semaine_1[[#This Row],[Date]])</f>
        <v>S29</v>
      </c>
      <c r="R648" s="10" t="str">
        <f>TEXT(Semaine_1[[#This Row],[Date]],"MMMM")</f>
        <v>juillet</v>
      </c>
    </row>
    <row r="649" spans="1:18" x14ac:dyDescent="0.45">
      <c r="A649" s="1">
        <v>45855</v>
      </c>
      <c r="B649" t="s">
        <v>35</v>
      </c>
      <c r="C649" t="s">
        <v>36</v>
      </c>
      <c r="D649" t="s">
        <v>1149</v>
      </c>
      <c r="E649" t="s">
        <v>1776</v>
      </c>
      <c r="F649">
        <v>779970282</v>
      </c>
      <c r="G649" t="s">
        <v>18</v>
      </c>
      <c r="I649" t="s">
        <v>19</v>
      </c>
      <c r="J649" t="s">
        <v>20</v>
      </c>
      <c r="L649" s="4" t="s">
        <v>106</v>
      </c>
      <c r="Q649" s="10" t="str">
        <f>"S"&amp;_xlfn.ISOWEEKNUM(Semaine_1[[#This Row],[Date]])</f>
        <v>S29</v>
      </c>
      <c r="R649" s="10" t="str">
        <f>TEXT(Semaine_1[[#This Row],[Date]],"MMMM")</f>
        <v>juillet</v>
      </c>
    </row>
    <row r="650" spans="1:18" x14ac:dyDescent="0.45">
      <c r="A650" s="1">
        <v>45855</v>
      </c>
      <c r="B650" t="s">
        <v>35</v>
      </c>
      <c r="C650" t="s">
        <v>36</v>
      </c>
      <c r="D650" t="s">
        <v>1149</v>
      </c>
      <c r="E650" t="s">
        <v>1777</v>
      </c>
      <c r="F650">
        <v>776116789</v>
      </c>
      <c r="G650" t="s">
        <v>27</v>
      </c>
      <c r="I650" t="s">
        <v>19</v>
      </c>
      <c r="J650" t="s">
        <v>20</v>
      </c>
      <c r="L650" s="4" t="s">
        <v>106</v>
      </c>
      <c r="Q650" s="10" t="str">
        <f>"S"&amp;_xlfn.ISOWEEKNUM(Semaine_1[[#This Row],[Date]])</f>
        <v>S29</v>
      </c>
      <c r="R650" s="10" t="str">
        <f>TEXT(Semaine_1[[#This Row],[Date]],"MMMM")</f>
        <v>juillet</v>
      </c>
    </row>
    <row r="651" spans="1:18" x14ac:dyDescent="0.45">
      <c r="A651" s="1">
        <v>45855</v>
      </c>
      <c r="B651" t="s">
        <v>42</v>
      </c>
      <c r="C651" t="s">
        <v>794</v>
      </c>
      <c r="D651" t="s">
        <v>808</v>
      </c>
      <c r="E651" t="s">
        <v>1778</v>
      </c>
      <c r="F651">
        <v>774993694</v>
      </c>
      <c r="G651" t="s">
        <v>27</v>
      </c>
      <c r="I651" t="s">
        <v>24</v>
      </c>
      <c r="J651" t="s">
        <v>20</v>
      </c>
      <c r="L651" s="4" t="s">
        <v>1698</v>
      </c>
      <c r="Q651" s="10" t="str">
        <f>"S"&amp;_xlfn.ISOWEEKNUM(Semaine_1[[#This Row],[Date]])</f>
        <v>S29</v>
      </c>
      <c r="R651" s="10" t="str">
        <f>TEXT(Semaine_1[[#This Row],[Date]],"MMMM")</f>
        <v>juillet</v>
      </c>
    </row>
    <row r="652" spans="1:18" x14ac:dyDescent="0.45">
      <c r="A652" s="1">
        <v>45855</v>
      </c>
      <c r="B652" t="s">
        <v>42</v>
      </c>
      <c r="C652" t="s">
        <v>794</v>
      </c>
      <c r="D652" t="s">
        <v>808</v>
      </c>
      <c r="E652" t="s">
        <v>1032</v>
      </c>
      <c r="F652">
        <v>774289051</v>
      </c>
      <c r="G652" t="s">
        <v>27</v>
      </c>
      <c r="I652" t="s">
        <v>24</v>
      </c>
      <c r="J652" t="s">
        <v>20</v>
      </c>
      <c r="L652" s="4" t="s">
        <v>1779</v>
      </c>
      <c r="Q652" s="10" t="str">
        <f>"S"&amp;_xlfn.ISOWEEKNUM(Semaine_1[[#This Row],[Date]])</f>
        <v>S29</v>
      </c>
      <c r="R652" s="10" t="str">
        <f>TEXT(Semaine_1[[#This Row],[Date]],"MMMM")</f>
        <v>juillet</v>
      </c>
    </row>
    <row r="653" spans="1:18" x14ac:dyDescent="0.45">
      <c r="A653" s="1">
        <v>45855</v>
      </c>
      <c r="B653" t="s">
        <v>42</v>
      </c>
      <c r="C653" t="s">
        <v>794</v>
      </c>
      <c r="D653" t="s">
        <v>808</v>
      </c>
      <c r="E653" t="s">
        <v>812</v>
      </c>
      <c r="F653">
        <v>774415358</v>
      </c>
      <c r="G653" t="s">
        <v>27</v>
      </c>
      <c r="I653" t="s">
        <v>24</v>
      </c>
      <c r="J653" t="s">
        <v>20</v>
      </c>
      <c r="L653" s="4" t="s">
        <v>1698</v>
      </c>
      <c r="Q653" s="10" t="str">
        <f>"S"&amp;_xlfn.ISOWEEKNUM(Semaine_1[[#This Row],[Date]])</f>
        <v>S29</v>
      </c>
      <c r="R653" s="10" t="str">
        <f>TEXT(Semaine_1[[#This Row],[Date]],"MMMM")</f>
        <v>juillet</v>
      </c>
    </row>
    <row r="654" spans="1:18" x14ac:dyDescent="0.45">
      <c r="A654" s="1">
        <v>45855</v>
      </c>
      <c r="B654" t="s">
        <v>42</v>
      </c>
      <c r="C654" t="s">
        <v>794</v>
      </c>
      <c r="D654" t="s">
        <v>808</v>
      </c>
      <c r="E654" t="s">
        <v>1034</v>
      </c>
      <c r="F654">
        <v>775793242</v>
      </c>
      <c r="G654" t="s">
        <v>27</v>
      </c>
      <c r="I654" t="s">
        <v>24</v>
      </c>
      <c r="J654" t="s">
        <v>20</v>
      </c>
      <c r="L654" s="4" t="s">
        <v>1706</v>
      </c>
      <c r="Q654" s="10" t="str">
        <f>"S"&amp;_xlfn.ISOWEEKNUM(Semaine_1[[#This Row],[Date]])</f>
        <v>S29</v>
      </c>
      <c r="R654" s="10" t="str">
        <f>TEXT(Semaine_1[[#This Row],[Date]],"MMMM")</f>
        <v>juillet</v>
      </c>
    </row>
    <row r="655" spans="1:18" x14ac:dyDescent="0.45">
      <c r="A655" s="1">
        <v>45855</v>
      </c>
      <c r="B655" t="s">
        <v>42</v>
      </c>
      <c r="C655" t="s">
        <v>794</v>
      </c>
      <c r="D655" t="s">
        <v>808</v>
      </c>
      <c r="E655" t="s">
        <v>1780</v>
      </c>
      <c r="F655">
        <v>783758073</v>
      </c>
      <c r="G655" t="s">
        <v>27</v>
      </c>
      <c r="I655" t="s">
        <v>24</v>
      </c>
      <c r="J655" t="s">
        <v>37</v>
      </c>
      <c r="L655" s="4" t="s">
        <v>1781</v>
      </c>
      <c r="M655" t="s">
        <v>43</v>
      </c>
      <c r="N655">
        <v>25</v>
      </c>
      <c r="O655" s="5">
        <v>19500</v>
      </c>
      <c r="P655" s="5">
        <v>487500</v>
      </c>
      <c r="Q655" s="10" t="str">
        <f>"S"&amp;_xlfn.ISOWEEKNUM(Semaine_1[[#This Row],[Date]])</f>
        <v>S29</v>
      </c>
      <c r="R655" s="10" t="str">
        <f>TEXT(Semaine_1[[#This Row],[Date]],"MMMM")</f>
        <v>juillet</v>
      </c>
    </row>
    <row r="656" spans="1:18" x14ac:dyDescent="0.45">
      <c r="A656" s="1">
        <v>45855</v>
      </c>
      <c r="B656" t="s">
        <v>42</v>
      </c>
      <c r="C656" t="s">
        <v>794</v>
      </c>
      <c r="D656" t="s">
        <v>808</v>
      </c>
      <c r="E656" t="s">
        <v>1046</v>
      </c>
      <c r="F656">
        <v>773752191</v>
      </c>
      <c r="G656" t="s">
        <v>18</v>
      </c>
      <c r="I656" t="s">
        <v>19</v>
      </c>
      <c r="J656" t="s">
        <v>20</v>
      </c>
      <c r="L656" s="4" t="s">
        <v>1782</v>
      </c>
      <c r="Q656" s="10" t="str">
        <f>"S"&amp;_xlfn.ISOWEEKNUM(Semaine_1[[#This Row],[Date]])</f>
        <v>S29</v>
      </c>
      <c r="R656" s="10" t="str">
        <f>TEXT(Semaine_1[[#This Row],[Date]],"MMMM")</f>
        <v>juillet</v>
      </c>
    </row>
    <row r="657" spans="1:18" x14ac:dyDescent="0.45">
      <c r="A657" s="1">
        <v>45855</v>
      </c>
      <c r="B657" t="s">
        <v>42</v>
      </c>
      <c r="C657" t="s">
        <v>794</v>
      </c>
      <c r="D657" t="s">
        <v>808</v>
      </c>
      <c r="E657" t="s">
        <v>115</v>
      </c>
      <c r="F657">
        <v>775669353</v>
      </c>
      <c r="G657" t="s">
        <v>18</v>
      </c>
      <c r="I657" t="s">
        <v>19</v>
      </c>
      <c r="J657" t="s">
        <v>20</v>
      </c>
      <c r="L657" s="4" t="s">
        <v>1783</v>
      </c>
      <c r="Q657" s="10" t="str">
        <f>"S"&amp;_xlfn.ISOWEEKNUM(Semaine_1[[#This Row],[Date]])</f>
        <v>S29</v>
      </c>
      <c r="R657" s="10" t="str">
        <f>TEXT(Semaine_1[[#This Row],[Date]],"MMMM")</f>
        <v>juillet</v>
      </c>
    </row>
    <row r="658" spans="1:18" ht="28.5" x14ac:dyDescent="0.45">
      <c r="A658" s="1">
        <v>45855</v>
      </c>
      <c r="B658" t="s">
        <v>42</v>
      </c>
      <c r="C658" t="s">
        <v>794</v>
      </c>
      <c r="D658" t="s">
        <v>808</v>
      </c>
      <c r="E658" t="s">
        <v>1784</v>
      </c>
      <c r="F658">
        <v>778722043</v>
      </c>
      <c r="G658" t="s">
        <v>23</v>
      </c>
      <c r="I658" t="s">
        <v>19</v>
      </c>
      <c r="J658" t="s">
        <v>20</v>
      </c>
      <c r="L658" s="4" t="s">
        <v>1785</v>
      </c>
      <c r="Q658" s="10" t="str">
        <f>"S"&amp;_xlfn.ISOWEEKNUM(Semaine_1[[#This Row],[Date]])</f>
        <v>S29</v>
      </c>
      <c r="R658" s="10" t="str">
        <f>TEXT(Semaine_1[[#This Row],[Date]],"MMMM")</f>
        <v>juillet</v>
      </c>
    </row>
    <row r="659" spans="1:18" ht="28.5" x14ac:dyDescent="0.45">
      <c r="A659" s="1">
        <v>45855</v>
      </c>
      <c r="B659" t="s">
        <v>42</v>
      </c>
      <c r="C659" t="s">
        <v>794</v>
      </c>
      <c r="D659" t="s">
        <v>808</v>
      </c>
      <c r="E659" t="s">
        <v>1786</v>
      </c>
      <c r="F659">
        <v>772773318</v>
      </c>
      <c r="G659" t="s">
        <v>23</v>
      </c>
      <c r="I659" t="s">
        <v>24</v>
      </c>
      <c r="J659" t="s">
        <v>20</v>
      </c>
      <c r="L659" s="4" t="s">
        <v>1787</v>
      </c>
      <c r="Q659" s="10" t="str">
        <f>"S"&amp;_xlfn.ISOWEEKNUM(Semaine_1[[#This Row],[Date]])</f>
        <v>S29</v>
      </c>
      <c r="R659" s="10" t="str">
        <f>TEXT(Semaine_1[[#This Row],[Date]],"MMMM")</f>
        <v>juillet</v>
      </c>
    </row>
    <row r="660" spans="1:18" ht="28.5" x14ac:dyDescent="0.45">
      <c r="A660" s="1">
        <v>45855</v>
      </c>
      <c r="B660" t="s">
        <v>42</v>
      </c>
      <c r="C660" t="s">
        <v>794</v>
      </c>
      <c r="D660" t="s">
        <v>808</v>
      </c>
      <c r="E660" t="s">
        <v>1048</v>
      </c>
      <c r="F660">
        <v>786543737</v>
      </c>
      <c r="G660" t="s">
        <v>23</v>
      </c>
      <c r="I660" t="s">
        <v>19</v>
      </c>
      <c r="J660" t="s">
        <v>20</v>
      </c>
      <c r="L660" s="4" t="s">
        <v>1788</v>
      </c>
      <c r="Q660" s="10" t="str">
        <f>"S"&amp;_xlfn.ISOWEEKNUM(Semaine_1[[#This Row],[Date]])</f>
        <v>S29</v>
      </c>
      <c r="R660" s="10" t="str">
        <f>TEXT(Semaine_1[[#This Row],[Date]],"MMMM")</f>
        <v>juillet</v>
      </c>
    </row>
    <row r="661" spans="1:18" x14ac:dyDescent="0.45">
      <c r="A661" s="1">
        <v>45855</v>
      </c>
      <c r="B661" t="s">
        <v>30</v>
      </c>
      <c r="C661" t="s">
        <v>31</v>
      </c>
      <c r="D661" t="s">
        <v>104</v>
      </c>
      <c r="E661" t="s">
        <v>171</v>
      </c>
      <c r="F661">
        <v>776108351</v>
      </c>
      <c r="G661" t="s">
        <v>18</v>
      </c>
      <c r="I661" t="s">
        <v>24</v>
      </c>
      <c r="J661" t="s">
        <v>20</v>
      </c>
      <c r="L661" s="4" t="s">
        <v>1789</v>
      </c>
      <c r="Q661" s="10" t="str">
        <f>"S"&amp;_xlfn.ISOWEEKNUM(Semaine_1[[#This Row],[Date]])</f>
        <v>S29</v>
      </c>
      <c r="R661" s="10" t="str">
        <f>TEXT(Semaine_1[[#This Row],[Date]],"MMMM")</f>
        <v>juillet</v>
      </c>
    </row>
    <row r="662" spans="1:18" ht="28.5" x14ac:dyDescent="0.45">
      <c r="A662" s="1">
        <v>45855</v>
      </c>
      <c r="B662" t="s">
        <v>30</v>
      </c>
      <c r="C662" t="s">
        <v>31</v>
      </c>
      <c r="D662" t="s">
        <v>104</v>
      </c>
      <c r="E662" t="s">
        <v>690</v>
      </c>
      <c r="F662">
        <v>776156373</v>
      </c>
      <c r="G662" t="s">
        <v>18</v>
      </c>
      <c r="I662" t="s">
        <v>24</v>
      </c>
      <c r="J662" t="s">
        <v>20</v>
      </c>
      <c r="L662" s="4" t="s">
        <v>1790</v>
      </c>
      <c r="Q662" s="10" t="str">
        <f>"S"&amp;_xlfn.ISOWEEKNUM(Semaine_1[[#This Row],[Date]])</f>
        <v>S29</v>
      </c>
      <c r="R662" s="10" t="str">
        <f>TEXT(Semaine_1[[#This Row],[Date]],"MMMM")</f>
        <v>juillet</v>
      </c>
    </row>
    <row r="663" spans="1:18" x14ac:dyDescent="0.45">
      <c r="A663" s="1">
        <v>45855</v>
      </c>
      <c r="B663" t="s">
        <v>30</v>
      </c>
      <c r="C663" t="s">
        <v>31</v>
      </c>
      <c r="D663" t="s">
        <v>104</v>
      </c>
      <c r="E663" t="s">
        <v>169</v>
      </c>
      <c r="F663">
        <v>775376725</v>
      </c>
      <c r="G663" t="s">
        <v>27</v>
      </c>
      <c r="I663" t="s">
        <v>19</v>
      </c>
      <c r="J663" t="s">
        <v>20</v>
      </c>
      <c r="L663" s="4" t="s">
        <v>1791</v>
      </c>
      <c r="Q663" s="10" t="str">
        <f>"S"&amp;_xlfn.ISOWEEKNUM(Semaine_1[[#This Row],[Date]])</f>
        <v>S29</v>
      </c>
      <c r="R663" s="10" t="str">
        <f>TEXT(Semaine_1[[#This Row],[Date]],"MMMM")</f>
        <v>juillet</v>
      </c>
    </row>
    <row r="664" spans="1:18" ht="42.75" x14ac:dyDescent="0.45">
      <c r="A664" s="1">
        <v>45855</v>
      </c>
      <c r="B664" t="s">
        <v>30</v>
      </c>
      <c r="C664" t="s">
        <v>31</v>
      </c>
      <c r="D664" t="s">
        <v>104</v>
      </c>
      <c r="E664" t="s">
        <v>1792</v>
      </c>
      <c r="F664">
        <v>778056161</v>
      </c>
      <c r="G664" t="s">
        <v>27</v>
      </c>
      <c r="I664" t="s">
        <v>24</v>
      </c>
      <c r="J664" t="s">
        <v>20</v>
      </c>
      <c r="L664" s="4" t="s">
        <v>1793</v>
      </c>
      <c r="Q664" s="10" t="str">
        <f>"S"&amp;_xlfn.ISOWEEKNUM(Semaine_1[[#This Row],[Date]])</f>
        <v>S29</v>
      </c>
      <c r="R664" s="10" t="str">
        <f>TEXT(Semaine_1[[#This Row],[Date]],"MMMM")</f>
        <v>juillet</v>
      </c>
    </row>
    <row r="665" spans="1:18" x14ac:dyDescent="0.45">
      <c r="A665" s="1">
        <v>45855</v>
      </c>
      <c r="B665" t="s">
        <v>30</v>
      </c>
      <c r="C665" t="s">
        <v>31</v>
      </c>
      <c r="D665" t="s">
        <v>104</v>
      </c>
      <c r="E665" t="s">
        <v>704</v>
      </c>
      <c r="F665">
        <v>338729194</v>
      </c>
      <c r="G665" t="s">
        <v>18</v>
      </c>
      <c r="I665" t="s">
        <v>19</v>
      </c>
      <c r="J665" t="s">
        <v>20</v>
      </c>
      <c r="L665" s="4" t="s">
        <v>1794</v>
      </c>
      <c r="Q665" s="10" t="str">
        <f>"S"&amp;_xlfn.ISOWEEKNUM(Semaine_1[[#This Row],[Date]])</f>
        <v>S29</v>
      </c>
      <c r="R665" s="10" t="str">
        <f>TEXT(Semaine_1[[#This Row],[Date]],"MMMM")</f>
        <v>juillet</v>
      </c>
    </row>
    <row r="666" spans="1:18" x14ac:dyDescent="0.45">
      <c r="A666" s="1">
        <v>45855</v>
      </c>
      <c r="B666" t="s">
        <v>30</v>
      </c>
      <c r="C666" t="s">
        <v>31</v>
      </c>
      <c r="D666" t="s">
        <v>104</v>
      </c>
      <c r="E666" t="s">
        <v>170</v>
      </c>
      <c r="F666">
        <v>776363030</v>
      </c>
      <c r="G666" t="s">
        <v>27</v>
      </c>
      <c r="I666" t="s">
        <v>19</v>
      </c>
      <c r="J666" t="s">
        <v>20</v>
      </c>
      <c r="L666" s="4" t="s">
        <v>1795</v>
      </c>
      <c r="Q666" s="10" t="str">
        <f>"S"&amp;_xlfn.ISOWEEKNUM(Semaine_1[[#This Row],[Date]])</f>
        <v>S29</v>
      </c>
      <c r="R666" s="10" t="str">
        <f>TEXT(Semaine_1[[#This Row],[Date]],"MMMM")</f>
        <v>juillet</v>
      </c>
    </row>
    <row r="667" spans="1:18" x14ac:dyDescent="0.45">
      <c r="A667" s="1">
        <v>45855</v>
      </c>
      <c r="B667" t="s">
        <v>30</v>
      </c>
      <c r="C667" t="s">
        <v>31</v>
      </c>
      <c r="D667" t="s">
        <v>104</v>
      </c>
      <c r="E667" t="s">
        <v>1218</v>
      </c>
      <c r="F667">
        <v>771141243</v>
      </c>
      <c r="G667" t="s">
        <v>18</v>
      </c>
      <c r="I667" t="s">
        <v>19</v>
      </c>
      <c r="J667" t="s">
        <v>20</v>
      </c>
      <c r="L667" s="4" t="s">
        <v>1796</v>
      </c>
      <c r="Q667" s="10" t="str">
        <f>"S"&amp;_xlfn.ISOWEEKNUM(Semaine_1[[#This Row],[Date]])</f>
        <v>S29</v>
      </c>
      <c r="R667" s="10" t="str">
        <f>TEXT(Semaine_1[[#This Row],[Date]],"MMMM")</f>
        <v>juillet</v>
      </c>
    </row>
    <row r="668" spans="1:18" x14ac:dyDescent="0.45">
      <c r="A668" s="1">
        <v>45855</v>
      </c>
      <c r="B668" t="s">
        <v>30</v>
      </c>
      <c r="C668" t="s">
        <v>31</v>
      </c>
      <c r="D668" t="s">
        <v>104</v>
      </c>
      <c r="E668" t="s">
        <v>777</v>
      </c>
      <c r="F668">
        <v>775513483</v>
      </c>
      <c r="G668" t="s">
        <v>18</v>
      </c>
      <c r="I668" t="s">
        <v>19</v>
      </c>
      <c r="J668" t="s">
        <v>20</v>
      </c>
      <c r="L668" s="4" t="s">
        <v>700</v>
      </c>
      <c r="Q668" s="10" t="str">
        <f>"S"&amp;_xlfn.ISOWEEKNUM(Semaine_1[[#This Row],[Date]])</f>
        <v>S29</v>
      </c>
      <c r="R668" s="10" t="str">
        <f>TEXT(Semaine_1[[#This Row],[Date]],"MMMM")</f>
        <v>juillet</v>
      </c>
    </row>
    <row r="669" spans="1:18" ht="28.5" x14ac:dyDescent="0.45">
      <c r="A669" s="1">
        <v>45855</v>
      </c>
      <c r="B669" t="s">
        <v>30</v>
      </c>
      <c r="C669" t="s">
        <v>31</v>
      </c>
      <c r="D669" t="s">
        <v>104</v>
      </c>
      <c r="E669" t="s">
        <v>167</v>
      </c>
      <c r="F669">
        <v>764631569</v>
      </c>
      <c r="G669" t="s">
        <v>18</v>
      </c>
      <c r="I669" t="s">
        <v>24</v>
      </c>
      <c r="J669" t="s">
        <v>20</v>
      </c>
      <c r="L669" s="4" t="s">
        <v>1797</v>
      </c>
      <c r="Q669" s="10" t="str">
        <f>"S"&amp;_xlfn.ISOWEEKNUM(Semaine_1[[#This Row],[Date]])</f>
        <v>S29</v>
      </c>
      <c r="R669" s="10" t="str">
        <f>TEXT(Semaine_1[[#This Row],[Date]],"MMMM")</f>
        <v>juillet</v>
      </c>
    </row>
    <row r="670" spans="1:18" ht="28.5" x14ac:dyDescent="0.45">
      <c r="A670" s="1">
        <v>45855</v>
      </c>
      <c r="B670" t="s">
        <v>25</v>
      </c>
      <c r="C670" t="s">
        <v>26</v>
      </c>
      <c r="D670" t="s">
        <v>61</v>
      </c>
      <c r="E670" t="s">
        <v>62</v>
      </c>
      <c r="F670">
        <v>776169696</v>
      </c>
      <c r="G670" t="s">
        <v>27</v>
      </c>
      <c r="I670" t="s">
        <v>24</v>
      </c>
      <c r="J670" t="s">
        <v>28</v>
      </c>
      <c r="K670" t="s">
        <v>114</v>
      </c>
      <c r="L670" s="4" t="s">
        <v>849</v>
      </c>
      <c r="M670" t="s">
        <v>177</v>
      </c>
      <c r="N670">
        <v>50</v>
      </c>
      <c r="O670" s="5">
        <v>6000</v>
      </c>
      <c r="P670" s="5">
        <v>300000</v>
      </c>
      <c r="Q670" s="10" t="str">
        <f>"S"&amp;_xlfn.ISOWEEKNUM(Semaine_1[[#This Row],[Date]])</f>
        <v>S29</v>
      </c>
      <c r="R670" s="10" t="str">
        <f>TEXT(Semaine_1[[#This Row],[Date]],"MMMM")</f>
        <v>juillet</v>
      </c>
    </row>
    <row r="671" spans="1:18" ht="28.5" x14ac:dyDescent="0.45">
      <c r="A671" s="1">
        <v>45855</v>
      </c>
      <c r="B671" t="s">
        <v>25</v>
      </c>
      <c r="C671" t="s">
        <v>26</v>
      </c>
      <c r="D671" t="s">
        <v>61</v>
      </c>
      <c r="E671" t="s">
        <v>62</v>
      </c>
      <c r="F671">
        <v>776169696</v>
      </c>
      <c r="G671" t="s">
        <v>27</v>
      </c>
      <c r="I671" t="s">
        <v>24</v>
      </c>
      <c r="J671" t="s">
        <v>28</v>
      </c>
      <c r="K671" t="s">
        <v>114</v>
      </c>
      <c r="L671" s="4" t="s">
        <v>849</v>
      </c>
      <c r="M671" t="s">
        <v>195</v>
      </c>
      <c r="N671">
        <v>1</v>
      </c>
      <c r="O671" s="5">
        <v>7500</v>
      </c>
      <c r="P671" s="5">
        <v>7500</v>
      </c>
      <c r="Q671" s="10" t="str">
        <f>"S"&amp;_xlfn.ISOWEEKNUM(Semaine_1[[#This Row],[Date]])</f>
        <v>S29</v>
      </c>
      <c r="R671" s="10" t="str">
        <f>TEXT(Semaine_1[[#This Row],[Date]],"MMMM")</f>
        <v>juillet</v>
      </c>
    </row>
    <row r="672" spans="1:18" x14ac:dyDescent="0.45">
      <c r="A672" s="1">
        <v>45854</v>
      </c>
      <c r="B672" t="s">
        <v>35</v>
      </c>
      <c r="C672" t="s">
        <v>36</v>
      </c>
      <c r="D672" t="s">
        <v>851</v>
      </c>
      <c r="E672" t="s">
        <v>216</v>
      </c>
      <c r="F672">
        <v>777531857</v>
      </c>
      <c r="G672" t="s">
        <v>18</v>
      </c>
      <c r="I672" t="s">
        <v>19</v>
      </c>
      <c r="J672" t="s">
        <v>20</v>
      </c>
      <c r="L672" s="4" t="s">
        <v>110</v>
      </c>
      <c r="Q672" s="10" t="str">
        <f>"S"&amp;_xlfn.ISOWEEKNUM(Semaine_1[[#This Row],[Date]])</f>
        <v>S29</v>
      </c>
      <c r="R672" s="10" t="str">
        <f>TEXT(Semaine_1[[#This Row],[Date]],"MMMM")</f>
        <v>juillet</v>
      </c>
    </row>
    <row r="673" spans="1:18" x14ac:dyDescent="0.45">
      <c r="A673" s="1">
        <v>45854</v>
      </c>
      <c r="B673" t="s">
        <v>35</v>
      </c>
      <c r="C673" t="s">
        <v>36</v>
      </c>
      <c r="D673" t="s">
        <v>851</v>
      </c>
      <c r="E673" t="s">
        <v>1663</v>
      </c>
      <c r="F673">
        <v>785321833</v>
      </c>
      <c r="G673" t="s">
        <v>27</v>
      </c>
      <c r="I673" t="s">
        <v>19</v>
      </c>
      <c r="J673" t="s">
        <v>20</v>
      </c>
      <c r="L673" s="4" t="s">
        <v>260</v>
      </c>
      <c r="Q673" s="10" t="str">
        <f>"S"&amp;_xlfn.ISOWEEKNUM(Semaine_1[[#This Row],[Date]])</f>
        <v>S29</v>
      </c>
      <c r="R673" s="10" t="str">
        <f>TEXT(Semaine_1[[#This Row],[Date]],"MMMM")</f>
        <v>juillet</v>
      </c>
    </row>
    <row r="674" spans="1:18" x14ac:dyDescent="0.45">
      <c r="A674" s="1">
        <v>45854</v>
      </c>
      <c r="B674" t="s">
        <v>35</v>
      </c>
      <c r="C674" t="s">
        <v>36</v>
      </c>
      <c r="D674" t="s">
        <v>851</v>
      </c>
      <c r="E674" t="s">
        <v>1664</v>
      </c>
      <c r="F674">
        <v>773632830</v>
      </c>
      <c r="G674" t="s">
        <v>27</v>
      </c>
      <c r="I674" t="s">
        <v>19</v>
      </c>
      <c r="J674" t="s">
        <v>20</v>
      </c>
      <c r="L674" s="4" t="s">
        <v>1665</v>
      </c>
      <c r="Q674" s="10" t="str">
        <f>"S"&amp;_xlfn.ISOWEEKNUM(Semaine_1[[#This Row],[Date]])</f>
        <v>S29</v>
      </c>
      <c r="R674" s="10" t="str">
        <f>TEXT(Semaine_1[[#This Row],[Date]],"MMMM")</f>
        <v>juillet</v>
      </c>
    </row>
    <row r="675" spans="1:18" x14ac:dyDescent="0.45">
      <c r="A675" s="1">
        <v>45854</v>
      </c>
      <c r="B675" t="s">
        <v>35</v>
      </c>
      <c r="C675" t="s">
        <v>36</v>
      </c>
      <c r="D675" t="s">
        <v>851</v>
      </c>
      <c r="E675" t="s">
        <v>1666</v>
      </c>
      <c r="F675">
        <v>775539595</v>
      </c>
      <c r="G675" t="s">
        <v>23</v>
      </c>
      <c r="I675" t="s">
        <v>19</v>
      </c>
      <c r="J675" t="s">
        <v>37</v>
      </c>
      <c r="L675" s="4" t="s">
        <v>116</v>
      </c>
      <c r="M675" t="s">
        <v>29</v>
      </c>
      <c r="N675">
        <v>2</v>
      </c>
      <c r="O675" s="5">
        <v>10250</v>
      </c>
      <c r="P675" s="5">
        <v>20500</v>
      </c>
      <c r="Q675" s="10" t="str">
        <f>"S"&amp;_xlfn.ISOWEEKNUM(Semaine_1[[#This Row],[Date]])</f>
        <v>S29</v>
      </c>
      <c r="R675" s="10" t="str">
        <f>TEXT(Semaine_1[[#This Row],[Date]],"MMMM")</f>
        <v>juillet</v>
      </c>
    </row>
    <row r="676" spans="1:18" x14ac:dyDescent="0.45">
      <c r="A676" s="1">
        <v>45854</v>
      </c>
      <c r="B676" t="s">
        <v>35</v>
      </c>
      <c r="C676" t="s">
        <v>36</v>
      </c>
      <c r="D676" t="s">
        <v>851</v>
      </c>
      <c r="E676" t="s">
        <v>1308</v>
      </c>
      <c r="F676">
        <v>783942599</v>
      </c>
      <c r="G676" t="s">
        <v>27</v>
      </c>
      <c r="I676" t="s">
        <v>19</v>
      </c>
      <c r="J676" t="s">
        <v>20</v>
      </c>
      <c r="L676" s="4" t="s">
        <v>1667</v>
      </c>
      <c r="Q676" s="10" t="str">
        <f>"S"&amp;_xlfn.ISOWEEKNUM(Semaine_1[[#This Row],[Date]])</f>
        <v>S29</v>
      </c>
      <c r="R676" s="10" t="str">
        <f>TEXT(Semaine_1[[#This Row],[Date]],"MMMM")</f>
        <v>juillet</v>
      </c>
    </row>
    <row r="677" spans="1:18" x14ac:dyDescent="0.45">
      <c r="A677" s="1">
        <v>45854</v>
      </c>
      <c r="B677" t="s">
        <v>35</v>
      </c>
      <c r="C677" t="s">
        <v>36</v>
      </c>
      <c r="D677" t="s">
        <v>851</v>
      </c>
      <c r="E677" t="s">
        <v>1668</v>
      </c>
      <c r="F677">
        <v>763109696</v>
      </c>
      <c r="G677" t="s">
        <v>27</v>
      </c>
      <c r="I677" t="s">
        <v>19</v>
      </c>
      <c r="J677" t="s">
        <v>20</v>
      </c>
      <c r="L677" s="4" t="s">
        <v>1669</v>
      </c>
      <c r="Q677" s="10" t="str">
        <f>"S"&amp;_xlfn.ISOWEEKNUM(Semaine_1[[#This Row],[Date]])</f>
        <v>S29</v>
      </c>
      <c r="R677" s="10" t="str">
        <f>TEXT(Semaine_1[[#This Row],[Date]],"MMMM")</f>
        <v>juillet</v>
      </c>
    </row>
    <row r="678" spans="1:18" ht="42.75" x14ac:dyDescent="0.45">
      <c r="A678" s="1">
        <v>45854</v>
      </c>
      <c r="B678" t="s">
        <v>35</v>
      </c>
      <c r="C678" t="s">
        <v>36</v>
      </c>
      <c r="D678" t="s">
        <v>851</v>
      </c>
      <c r="E678" t="s">
        <v>1670</v>
      </c>
      <c r="F678">
        <v>761618073</v>
      </c>
      <c r="G678" t="s">
        <v>27</v>
      </c>
      <c r="I678" t="s">
        <v>24</v>
      </c>
      <c r="J678" t="s">
        <v>20</v>
      </c>
      <c r="L678" s="4" t="s">
        <v>1671</v>
      </c>
      <c r="Q678" s="10" t="str">
        <f>"S"&amp;_xlfn.ISOWEEKNUM(Semaine_1[[#This Row],[Date]])</f>
        <v>S29</v>
      </c>
      <c r="R678" s="10" t="str">
        <f>TEXT(Semaine_1[[#This Row],[Date]],"MMMM")</f>
        <v>juillet</v>
      </c>
    </row>
    <row r="679" spans="1:18" x14ac:dyDescent="0.45">
      <c r="A679" s="1">
        <v>45854</v>
      </c>
      <c r="B679" t="s">
        <v>35</v>
      </c>
      <c r="C679" t="s">
        <v>36</v>
      </c>
      <c r="D679" t="s">
        <v>851</v>
      </c>
      <c r="E679" t="s">
        <v>1672</v>
      </c>
      <c r="F679">
        <v>705125807</v>
      </c>
      <c r="G679" t="s">
        <v>27</v>
      </c>
      <c r="I679" t="s">
        <v>24</v>
      </c>
      <c r="J679" t="s">
        <v>37</v>
      </c>
      <c r="L679" s="4" t="s">
        <v>1673</v>
      </c>
      <c r="M679" t="s">
        <v>34</v>
      </c>
      <c r="N679">
        <v>25</v>
      </c>
      <c r="O679" s="5">
        <v>26000</v>
      </c>
      <c r="P679" s="5">
        <v>650000</v>
      </c>
      <c r="Q679" s="10" t="str">
        <f>"S"&amp;_xlfn.ISOWEEKNUM(Semaine_1[[#This Row],[Date]])</f>
        <v>S29</v>
      </c>
      <c r="R679" s="10" t="str">
        <f>TEXT(Semaine_1[[#This Row],[Date]],"MMMM")</f>
        <v>juillet</v>
      </c>
    </row>
    <row r="680" spans="1:18" ht="28.5" x14ac:dyDescent="0.45">
      <c r="A680" s="1">
        <v>45854</v>
      </c>
      <c r="B680" t="s">
        <v>35</v>
      </c>
      <c r="C680" t="s">
        <v>36</v>
      </c>
      <c r="D680" t="s">
        <v>851</v>
      </c>
      <c r="E680" t="s">
        <v>1674</v>
      </c>
      <c r="F680">
        <v>765953323</v>
      </c>
      <c r="G680" t="s">
        <v>27</v>
      </c>
      <c r="I680" t="s">
        <v>19</v>
      </c>
      <c r="J680" t="s">
        <v>20</v>
      </c>
      <c r="L680" s="4" t="s">
        <v>1675</v>
      </c>
      <c r="Q680" s="10" t="str">
        <f>"S"&amp;_xlfn.ISOWEEKNUM(Semaine_1[[#This Row],[Date]])</f>
        <v>S29</v>
      </c>
      <c r="R680" s="10" t="str">
        <f>TEXT(Semaine_1[[#This Row],[Date]],"MMMM")</f>
        <v>juillet</v>
      </c>
    </row>
    <row r="681" spans="1:18" ht="42.75" x14ac:dyDescent="0.45">
      <c r="A681" s="1">
        <v>45854</v>
      </c>
      <c r="B681" t="s">
        <v>35</v>
      </c>
      <c r="C681" t="s">
        <v>36</v>
      </c>
      <c r="D681" t="s">
        <v>851</v>
      </c>
      <c r="E681" t="s">
        <v>856</v>
      </c>
      <c r="F681">
        <v>776528748</v>
      </c>
      <c r="G681" t="s">
        <v>27</v>
      </c>
      <c r="I681" t="s">
        <v>24</v>
      </c>
      <c r="J681" t="s">
        <v>20</v>
      </c>
      <c r="L681" s="4" t="s">
        <v>1676</v>
      </c>
      <c r="Q681" s="10" t="str">
        <f>"S"&amp;_xlfn.ISOWEEKNUM(Semaine_1[[#This Row],[Date]])</f>
        <v>S29</v>
      </c>
      <c r="R681" s="10" t="str">
        <f>TEXT(Semaine_1[[#This Row],[Date]],"MMMM")</f>
        <v>juillet</v>
      </c>
    </row>
    <row r="682" spans="1:18" x14ac:dyDescent="0.45">
      <c r="A682" s="1">
        <v>45854</v>
      </c>
      <c r="B682" t="s">
        <v>35</v>
      </c>
      <c r="C682" t="s">
        <v>36</v>
      </c>
      <c r="D682" t="s">
        <v>851</v>
      </c>
      <c r="E682" t="s">
        <v>1677</v>
      </c>
      <c r="F682">
        <v>771907833</v>
      </c>
      <c r="G682" t="s">
        <v>18</v>
      </c>
      <c r="I682" t="s">
        <v>24</v>
      </c>
      <c r="J682" t="s">
        <v>20</v>
      </c>
      <c r="L682" s="4" t="s">
        <v>1678</v>
      </c>
      <c r="Q682" s="10" t="str">
        <f>"S"&amp;_xlfn.ISOWEEKNUM(Semaine_1[[#This Row],[Date]])</f>
        <v>S29</v>
      </c>
      <c r="R682" s="10" t="str">
        <f>TEXT(Semaine_1[[#This Row],[Date]],"MMMM")</f>
        <v>juillet</v>
      </c>
    </row>
    <row r="683" spans="1:18" x14ac:dyDescent="0.45">
      <c r="A683" s="1">
        <v>45854</v>
      </c>
      <c r="B683" t="s">
        <v>35</v>
      </c>
      <c r="C683" t="s">
        <v>36</v>
      </c>
      <c r="D683" t="s">
        <v>851</v>
      </c>
      <c r="E683" t="s">
        <v>1679</v>
      </c>
      <c r="F683">
        <v>781112351</v>
      </c>
      <c r="G683" t="s">
        <v>27</v>
      </c>
      <c r="I683" t="s">
        <v>19</v>
      </c>
      <c r="J683" t="s">
        <v>37</v>
      </c>
      <c r="L683" s="4" t="s">
        <v>39</v>
      </c>
      <c r="M683" t="s">
        <v>34</v>
      </c>
      <c r="N683">
        <v>5</v>
      </c>
      <c r="O683" s="5">
        <v>26000</v>
      </c>
      <c r="P683" s="5">
        <v>130000</v>
      </c>
      <c r="Q683" s="10" t="str">
        <f>"S"&amp;_xlfn.ISOWEEKNUM(Semaine_1[[#This Row],[Date]])</f>
        <v>S29</v>
      </c>
      <c r="R683" s="10" t="str">
        <f>TEXT(Semaine_1[[#This Row],[Date]],"MMMM")</f>
        <v>juillet</v>
      </c>
    </row>
    <row r="684" spans="1:18" x14ac:dyDescent="0.45">
      <c r="A684" s="1">
        <v>45854</v>
      </c>
      <c r="B684" t="s">
        <v>35</v>
      </c>
      <c r="C684" t="s">
        <v>36</v>
      </c>
      <c r="D684" t="s">
        <v>851</v>
      </c>
      <c r="E684" t="s">
        <v>56</v>
      </c>
      <c r="F684">
        <v>785886073</v>
      </c>
      <c r="G684" t="s">
        <v>23</v>
      </c>
      <c r="I684" t="s">
        <v>19</v>
      </c>
      <c r="J684" t="s">
        <v>20</v>
      </c>
      <c r="L684" s="4" t="s">
        <v>1680</v>
      </c>
      <c r="Q684" s="10" t="str">
        <f>"S"&amp;_xlfn.ISOWEEKNUM(Semaine_1[[#This Row],[Date]])</f>
        <v>S29</v>
      </c>
      <c r="R684" s="10" t="str">
        <f>TEXT(Semaine_1[[#This Row],[Date]],"MMMM")</f>
        <v>juillet</v>
      </c>
    </row>
    <row r="685" spans="1:18" ht="28.5" x14ac:dyDescent="0.45">
      <c r="A685" s="1">
        <v>45854</v>
      </c>
      <c r="B685" t="s">
        <v>35</v>
      </c>
      <c r="C685" t="s">
        <v>36</v>
      </c>
      <c r="D685" t="s">
        <v>851</v>
      </c>
      <c r="E685" t="s">
        <v>1064</v>
      </c>
      <c r="F685">
        <v>779235028</v>
      </c>
      <c r="G685" t="s">
        <v>27</v>
      </c>
      <c r="I685" t="s">
        <v>24</v>
      </c>
      <c r="J685" t="s">
        <v>20</v>
      </c>
      <c r="L685" s="4" t="s">
        <v>1681</v>
      </c>
      <c r="Q685" s="10" t="str">
        <f>"S"&amp;_xlfn.ISOWEEKNUM(Semaine_1[[#This Row],[Date]])</f>
        <v>S29</v>
      </c>
      <c r="R685" s="10" t="str">
        <f>TEXT(Semaine_1[[#This Row],[Date]],"MMMM")</f>
        <v>juillet</v>
      </c>
    </row>
    <row r="686" spans="1:18" x14ac:dyDescent="0.45">
      <c r="A686" s="1">
        <v>45854</v>
      </c>
      <c r="B686" t="s">
        <v>35</v>
      </c>
      <c r="C686" t="s">
        <v>36</v>
      </c>
      <c r="D686" t="s">
        <v>851</v>
      </c>
      <c r="E686" t="s">
        <v>1412</v>
      </c>
      <c r="F686">
        <v>775772788</v>
      </c>
      <c r="G686" t="s">
        <v>27</v>
      </c>
      <c r="I686" t="s">
        <v>24</v>
      </c>
      <c r="J686" t="s">
        <v>20</v>
      </c>
      <c r="L686" s="4" t="s">
        <v>1682</v>
      </c>
      <c r="Q686" s="10" t="str">
        <f>"S"&amp;_xlfn.ISOWEEKNUM(Semaine_1[[#This Row],[Date]])</f>
        <v>S29</v>
      </c>
      <c r="R686" s="10" t="str">
        <f>TEXT(Semaine_1[[#This Row],[Date]],"MMMM")</f>
        <v>juillet</v>
      </c>
    </row>
    <row r="687" spans="1:18" x14ac:dyDescent="0.45">
      <c r="A687" s="1">
        <v>45854</v>
      </c>
      <c r="B687" t="s">
        <v>40</v>
      </c>
      <c r="C687" t="s">
        <v>41</v>
      </c>
      <c r="D687" t="s">
        <v>135</v>
      </c>
      <c r="E687" t="s">
        <v>1683</v>
      </c>
      <c r="F687">
        <v>775942286</v>
      </c>
      <c r="G687" t="s">
        <v>27</v>
      </c>
      <c r="I687" t="s">
        <v>19</v>
      </c>
      <c r="J687" t="s">
        <v>20</v>
      </c>
      <c r="L687" s="4" t="s">
        <v>260</v>
      </c>
      <c r="Q687" s="10" t="str">
        <f>"S"&amp;_xlfn.ISOWEEKNUM(Semaine_1[[#This Row],[Date]])</f>
        <v>S29</v>
      </c>
      <c r="R687" s="10" t="str">
        <f>TEXT(Semaine_1[[#This Row],[Date]],"MMMM")</f>
        <v>juillet</v>
      </c>
    </row>
    <row r="688" spans="1:18" x14ac:dyDescent="0.45">
      <c r="A688" s="1">
        <v>45854</v>
      </c>
      <c r="B688" t="s">
        <v>40</v>
      </c>
      <c r="C688" t="s">
        <v>41</v>
      </c>
      <c r="D688" t="s">
        <v>135</v>
      </c>
      <c r="E688" t="s">
        <v>136</v>
      </c>
      <c r="F688">
        <v>774580822</v>
      </c>
      <c r="G688" t="s">
        <v>27</v>
      </c>
      <c r="I688" t="s">
        <v>24</v>
      </c>
      <c r="J688" t="s">
        <v>20</v>
      </c>
      <c r="L688" s="4" t="s">
        <v>1684</v>
      </c>
      <c r="Q688" s="10" t="str">
        <f>"S"&amp;_xlfn.ISOWEEKNUM(Semaine_1[[#This Row],[Date]])</f>
        <v>S29</v>
      </c>
      <c r="R688" s="10" t="str">
        <f>TEXT(Semaine_1[[#This Row],[Date]],"MMMM")</f>
        <v>juillet</v>
      </c>
    </row>
    <row r="689" spans="1:18" x14ac:dyDescent="0.45">
      <c r="A689" s="1">
        <v>45854</v>
      </c>
      <c r="B689" t="s">
        <v>40</v>
      </c>
      <c r="C689" t="s">
        <v>41</v>
      </c>
      <c r="D689" t="s">
        <v>135</v>
      </c>
      <c r="E689" t="s">
        <v>936</v>
      </c>
      <c r="F689">
        <v>775188251</v>
      </c>
      <c r="G689" t="s">
        <v>27</v>
      </c>
      <c r="I689" t="s">
        <v>19</v>
      </c>
      <c r="J689" t="s">
        <v>20</v>
      </c>
      <c r="L689" s="4" t="s">
        <v>1685</v>
      </c>
      <c r="Q689" s="10" t="str">
        <f>"S"&amp;_xlfn.ISOWEEKNUM(Semaine_1[[#This Row],[Date]])</f>
        <v>S29</v>
      </c>
      <c r="R689" s="10" t="str">
        <f>TEXT(Semaine_1[[#This Row],[Date]],"MMMM")</f>
        <v>juillet</v>
      </c>
    </row>
    <row r="690" spans="1:18" x14ac:dyDescent="0.45">
      <c r="A690" s="1">
        <v>45854</v>
      </c>
      <c r="B690" t="s">
        <v>40</v>
      </c>
      <c r="C690" t="s">
        <v>41</v>
      </c>
      <c r="D690" t="s">
        <v>135</v>
      </c>
      <c r="E690" t="s">
        <v>1686</v>
      </c>
      <c r="F690">
        <v>772401517</v>
      </c>
      <c r="G690" t="s">
        <v>18</v>
      </c>
      <c r="I690" t="s">
        <v>24</v>
      </c>
      <c r="J690" t="s">
        <v>20</v>
      </c>
      <c r="L690" s="4" t="s">
        <v>1687</v>
      </c>
      <c r="Q690" s="10" t="str">
        <f>"S"&amp;_xlfn.ISOWEEKNUM(Semaine_1[[#This Row],[Date]])</f>
        <v>S29</v>
      </c>
      <c r="R690" s="10" t="str">
        <f>TEXT(Semaine_1[[#This Row],[Date]],"MMMM")</f>
        <v>juillet</v>
      </c>
    </row>
    <row r="691" spans="1:18" ht="28.5" x14ac:dyDescent="0.45">
      <c r="A691" s="1">
        <v>45854</v>
      </c>
      <c r="B691" t="s">
        <v>40</v>
      </c>
      <c r="C691" t="s">
        <v>41</v>
      </c>
      <c r="D691" t="s">
        <v>135</v>
      </c>
      <c r="E691" t="s">
        <v>1688</v>
      </c>
      <c r="F691">
        <v>774230518</v>
      </c>
      <c r="G691" t="s">
        <v>18</v>
      </c>
      <c r="I691" t="s">
        <v>24</v>
      </c>
      <c r="J691" t="s">
        <v>20</v>
      </c>
      <c r="L691" s="4" t="s">
        <v>1689</v>
      </c>
      <c r="Q691" s="10" t="str">
        <f>"S"&amp;_xlfn.ISOWEEKNUM(Semaine_1[[#This Row],[Date]])</f>
        <v>S29</v>
      </c>
      <c r="R691" s="10" t="str">
        <f>TEXT(Semaine_1[[#This Row],[Date]],"MMMM")</f>
        <v>juillet</v>
      </c>
    </row>
    <row r="692" spans="1:18" x14ac:dyDescent="0.45">
      <c r="A692" s="1">
        <v>45854</v>
      </c>
      <c r="B692" t="s">
        <v>40</v>
      </c>
      <c r="C692" t="s">
        <v>41</v>
      </c>
      <c r="D692" t="s">
        <v>135</v>
      </c>
      <c r="E692" t="s">
        <v>1690</v>
      </c>
      <c r="F692">
        <v>707523461</v>
      </c>
      <c r="G692" t="s">
        <v>27</v>
      </c>
      <c r="I692" t="s">
        <v>24</v>
      </c>
      <c r="J692" t="s">
        <v>20</v>
      </c>
      <c r="L692" s="4" t="s">
        <v>1691</v>
      </c>
      <c r="Q692" s="10" t="str">
        <f>"S"&amp;_xlfn.ISOWEEKNUM(Semaine_1[[#This Row],[Date]])</f>
        <v>S29</v>
      </c>
      <c r="R692" s="10" t="str">
        <f>TEXT(Semaine_1[[#This Row],[Date]],"MMMM")</f>
        <v>juillet</v>
      </c>
    </row>
    <row r="693" spans="1:18" x14ac:dyDescent="0.45">
      <c r="A693" s="1">
        <v>45854</v>
      </c>
      <c r="B693" t="s">
        <v>40</v>
      </c>
      <c r="C693" t="s">
        <v>41</v>
      </c>
      <c r="D693" t="s">
        <v>135</v>
      </c>
      <c r="E693" t="s">
        <v>1692</v>
      </c>
      <c r="F693">
        <v>775724732</v>
      </c>
      <c r="G693" t="s">
        <v>27</v>
      </c>
      <c r="I693" t="s">
        <v>24</v>
      </c>
      <c r="J693" t="s">
        <v>20</v>
      </c>
      <c r="L693" s="4" t="s">
        <v>33</v>
      </c>
      <c r="Q693" s="10" t="str">
        <f>"S"&amp;_xlfn.ISOWEEKNUM(Semaine_1[[#This Row],[Date]])</f>
        <v>S29</v>
      </c>
      <c r="R693" s="10" t="str">
        <f>TEXT(Semaine_1[[#This Row],[Date]],"MMMM")</f>
        <v>juillet</v>
      </c>
    </row>
    <row r="694" spans="1:18" ht="28.5" x14ac:dyDescent="0.45">
      <c r="A694" s="1">
        <v>45854</v>
      </c>
      <c r="B694" t="s">
        <v>40</v>
      </c>
      <c r="C694" t="s">
        <v>41</v>
      </c>
      <c r="D694" t="s">
        <v>135</v>
      </c>
      <c r="E694" t="s">
        <v>1693</v>
      </c>
      <c r="F694">
        <v>784872626</v>
      </c>
      <c r="G694" t="s">
        <v>27</v>
      </c>
      <c r="I694" t="s">
        <v>24</v>
      </c>
      <c r="J694" t="s">
        <v>20</v>
      </c>
      <c r="L694" s="4" t="s">
        <v>1694</v>
      </c>
      <c r="Q694" s="10" t="str">
        <f>"S"&amp;_xlfn.ISOWEEKNUM(Semaine_1[[#This Row],[Date]])</f>
        <v>S29</v>
      </c>
      <c r="R694" s="10" t="str">
        <f>TEXT(Semaine_1[[#This Row],[Date]],"MMMM")</f>
        <v>juillet</v>
      </c>
    </row>
    <row r="695" spans="1:18" ht="28.5" x14ac:dyDescent="0.45">
      <c r="A695" s="1">
        <v>45854</v>
      </c>
      <c r="B695" t="s">
        <v>40</v>
      </c>
      <c r="C695" t="s">
        <v>41</v>
      </c>
      <c r="D695" t="s">
        <v>135</v>
      </c>
      <c r="E695" t="s">
        <v>377</v>
      </c>
      <c r="F695">
        <v>778080493</v>
      </c>
      <c r="G695" t="s">
        <v>27</v>
      </c>
      <c r="I695" t="s">
        <v>24</v>
      </c>
      <c r="J695" t="s">
        <v>20</v>
      </c>
      <c r="L695" s="4" t="s">
        <v>1695</v>
      </c>
      <c r="Q695" s="10" t="str">
        <f>"S"&amp;_xlfn.ISOWEEKNUM(Semaine_1[[#This Row],[Date]])</f>
        <v>S29</v>
      </c>
      <c r="R695" s="10" t="str">
        <f>TEXT(Semaine_1[[#This Row],[Date]],"MMMM")</f>
        <v>juillet</v>
      </c>
    </row>
    <row r="696" spans="1:18" x14ac:dyDescent="0.45">
      <c r="A696" s="1">
        <v>45854</v>
      </c>
      <c r="B696" t="s">
        <v>40</v>
      </c>
      <c r="C696" t="s">
        <v>41</v>
      </c>
      <c r="D696" t="s">
        <v>55</v>
      </c>
      <c r="E696" t="s">
        <v>1696</v>
      </c>
      <c r="F696">
        <v>788260947</v>
      </c>
      <c r="G696" t="s">
        <v>18</v>
      </c>
      <c r="I696" t="s">
        <v>24</v>
      </c>
      <c r="J696" t="s">
        <v>20</v>
      </c>
      <c r="L696" s="4" t="s">
        <v>675</v>
      </c>
      <c r="Q696" s="10" t="str">
        <f>"S"&amp;_xlfn.ISOWEEKNUM(Semaine_1[[#This Row],[Date]])</f>
        <v>S29</v>
      </c>
      <c r="R696" s="10" t="str">
        <f>TEXT(Semaine_1[[#This Row],[Date]],"MMMM")</f>
        <v>juillet</v>
      </c>
    </row>
    <row r="697" spans="1:18" x14ac:dyDescent="0.45">
      <c r="A697" s="1">
        <v>45854</v>
      </c>
      <c r="B697" t="s">
        <v>45</v>
      </c>
      <c r="C697" t="s">
        <v>46</v>
      </c>
      <c r="D697" t="s">
        <v>64</v>
      </c>
      <c r="E697" t="s">
        <v>58</v>
      </c>
      <c r="F697">
        <v>767379110</v>
      </c>
      <c r="G697" t="s">
        <v>27</v>
      </c>
      <c r="I697" t="s">
        <v>24</v>
      </c>
      <c r="J697" t="s">
        <v>20</v>
      </c>
      <c r="L697" s="4" t="s">
        <v>120</v>
      </c>
      <c r="Q697" s="10" t="str">
        <f>"S"&amp;_xlfn.ISOWEEKNUM(Semaine_1[[#This Row],[Date]])</f>
        <v>S29</v>
      </c>
      <c r="R697" s="10" t="str">
        <f>TEXT(Semaine_1[[#This Row],[Date]],"MMMM")</f>
        <v>juillet</v>
      </c>
    </row>
    <row r="698" spans="1:18" x14ac:dyDescent="0.45">
      <c r="A698" s="1">
        <v>45854</v>
      </c>
      <c r="B698" t="s">
        <v>45</v>
      </c>
      <c r="C698" t="s">
        <v>46</v>
      </c>
      <c r="D698" t="s">
        <v>64</v>
      </c>
      <c r="E698" t="s">
        <v>1697</v>
      </c>
      <c r="F698">
        <v>775273147</v>
      </c>
      <c r="G698" t="s">
        <v>27</v>
      </c>
      <c r="I698" t="s">
        <v>24</v>
      </c>
      <c r="J698" t="s">
        <v>28</v>
      </c>
      <c r="K698" t="s">
        <v>114</v>
      </c>
      <c r="L698" s="4" t="s">
        <v>396</v>
      </c>
      <c r="M698" t="s">
        <v>129</v>
      </c>
      <c r="N698">
        <v>25</v>
      </c>
      <c r="O698" s="5">
        <v>6000</v>
      </c>
      <c r="P698" s="5">
        <v>150000</v>
      </c>
      <c r="Q698" s="10" t="str">
        <f>"S"&amp;_xlfn.ISOWEEKNUM(Semaine_1[[#This Row],[Date]])</f>
        <v>S29</v>
      </c>
      <c r="R698" s="10" t="str">
        <f>TEXT(Semaine_1[[#This Row],[Date]],"MMMM")</f>
        <v>juillet</v>
      </c>
    </row>
    <row r="699" spans="1:18" x14ac:dyDescent="0.45">
      <c r="A699" s="1">
        <v>45854</v>
      </c>
      <c r="B699" t="s">
        <v>45</v>
      </c>
      <c r="C699" t="s">
        <v>46</v>
      </c>
      <c r="D699" t="s">
        <v>64</v>
      </c>
      <c r="E699" t="s">
        <v>138</v>
      </c>
      <c r="F699">
        <v>775360791</v>
      </c>
      <c r="G699" t="s">
        <v>27</v>
      </c>
      <c r="I699" t="s">
        <v>24</v>
      </c>
      <c r="J699" t="s">
        <v>20</v>
      </c>
      <c r="L699" s="4" t="s">
        <v>1698</v>
      </c>
      <c r="Q699" s="10" t="str">
        <f>"S"&amp;_xlfn.ISOWEEKNUM(Semaine_1[[#This Row],[Date]])</f>
        <v>S29</v>
      </c>
      <c r="R699" s="10" t="str">
        <f>TEXT(Semaine_1[[#This Row],[Date]],"MMMM")</f>
        <v>juillet</v>
      </c>
    </row>
    <row r="700" spans="1:18" x14ac:dyDescent="0.45">
      <c r="A700" s="1">
        <v>45854</v>
      </c>
      <c r="B700" t="s">
        <v>45</v>
      </c>
      <c r="C700" t="s">
        <v>46</v>
      </c>
      <c r="D700" t="s">
        <v>64</v>
      </c>
      <c r="E700" t="s">
        <v>122</v>
      </c>
      <c r="F700">
        <v>772892924</v>
      </c>
      <c r="G700" t="s">
        <v>27</v>
      </c>
      <c r="I700" t="s">
        <v>19</v>
      </c>
      <c r="J700" t="s">
        <v>20</v>
      </c>
      <c r="L700" s="4" t="s">
        <v>120</v>
      </c>
      <c r="Q700" s="10" t="str">
        <f>"S"&amp;_xlfn.ISOWEEKNUM(Semaine_1[[#This Row],[Date]])</f>
        <v>S29</v>
      </c>
      <c r="R700" s="10" t="str">
        <f>TEXT(Semaine_1[[#This Row],[Date]],"MMMM")</f>
        <v>juillet</v>
      </c>
    </row>
    <row r="701" spans="1:18" x14ac:dyDescent="0.45">
      <c r="A701" s="1">
        <v>45854</v>
      </c>
      <c r="B701" t="s">
        <v>45</v>
      </c>
      <c r="C701" t="s">
        <v>46</v>
      </c>
      <c r="D701" t="s">
        <v>64</v>
      </c>
      <c r="E701" t="s">
        <v>208</v>
      </c>
      <c r="F701">
        <v>778080570</v>
      </c>
      <c r="G701" t="s">
        <v>27</v>
      </c>
      <c r="I701" t="s">
        <v>24</v>
      </c>
      <c r="J701" t="s">
        <v>20</v>
      </c>
      <c r="L701" s="4" t="s">
        <v>120</v>
      </c>
      <c r="Q701" s="10" t="str">
        <f>"S"&amp;_xlfn.ISOWEEKNUM(Semaine_1[[#This Row],[Date]])</f>
        <v>S29</v>
      </c>
      <c r="R701" s="10" t="str">
        <f>TEXT(Semaine_1[[#This Row],[Date]],"MMMM")</f>
        <v>juillet</v>
      </c>
    </row>
    <row r="702" spans="1:18" x14ac:dyDescent="0.45">
      <c r="A702" s="1">
        <v>45854</v>
      </c>
      <c r="B702" t="s">
        <v>45</v>
      </c>
      <c r="C702" t="s">
        <v>46</v>
      </c>
      <c r="D702" t="s">
        <v>64</v>
      </c>
      <c r="E702" t="s">
        <v>108</v>
      </c>
      <c r="F702">
        <v>778066928</v>
      </c>
      <c r="G702" t="s">
        <v>126</v>
      </c>
      <c r="I702" t="s">
        <v>24</v>
      </c>
      <c r="J702" t="s">
        <v>20</v>
      </c>
      <c r="L702" s="4" t="s">
        <v>39</v>
      </c>
      <c r="Q702" s="10" t="str">
        <f>"S"&amp;_xlfn.ISOWEEKNUM(Semaine_1[[#This Row],[Date]])</f>
        <v>S29</v>
      </c>
      <c r="R702" s="10" t="str">
        <f>TEXT(Semaine_1[[#This Row],[Date]],"MMMM")</f>
        <v>juillet</v>
      </c>
    </row>
    <row r="703" spans="1:18" x14ac:dyDescent="0.45">
      <c r="A703" s="1">
        <v>45854</v>
      </c>
      <c r="B703" t="s">
        <v>45</v>
      </c>
      <c r="C703" t="s">
        <v>46</v>
      </c>
      <c r="D703" t="s">
        <v>64</v>
      </c>
      <c r="E703" t="s">
        <v>108</v>
      </c>
      <c r="F703">
        <v>778066928</v>
      </c>
      <c r="G703" t="s">
        <v>126</v>
      </c>
      <c r="I703" t="s">
        <v>24</v>
      </c>
      <c r="J703" t="s">
        <v>20</v>
      </c>
      <c r="L703" s="4" t="s">
        <v>39</v>
      </c>
      <c r="Q703" s="10" t="str">
        <f>"S"&amp;_xlfn.ISOWEEKNUM(Semaine_1[[#This Row],[Date]])</f>
        <v>S29</v>
      </c>
      <c r="R703" s="10" t="str">
        <f>TEXT(Semaine_1[[#This Row],[Date]],"MMMM")</f>
        <v>juillet</v>
      </c>
    </row>
    <row r="704" spans="1:18" x14ac:dyDescent="0.45">
      <c r="A704" s="1">
        <v>45854</v>
      </c>
      <c r="B704" t="s">
        <v>45</v>
      </c>
      <c r="C704" t="s">
        <v>46</v>
      </c>
      <c r="D704" t="s">
        <v>64</v>
      </c>
      <c r="E704" t="s">
        <v>123</v>
      </c>
      <c r="F704">
        <v>775218959</v>
      </c>
      <c r="G704" t="s">
        <v>18</v>
      </c>
      <c r="I704" t="s">
        <v>24</v>
      </c>
      <c r="J704" t="s">
        <v>20</v>
      </c>
      <c r="L704" s="4" t="s">
        <v>39</v>
      </c>
      <c r="Q704" s="10" t="str">
        <f>"S"&amp;_xlfn.ISOWEEKNUM(Semaine_1[[#This Row],[Date]])</f>
        <v>S29</v>
      </c>
      <c r="R704" s="10" t="str">
        <f>TEXT(Semaine_1[[#This Row],[Date]],"MMMM")</f>
        <v>juillet</v>
      </c>
    </row>
    <row r="705" spans="1:18" ht="42.75" x14ac:dyDescent="0.45">
      <c r="A705" s="1">
        <v>45854</v>
      </c>
      <c r="B705" t="s">
        <v>42</v>
      </c>
      <c r="C705" t="s">
        <v>794</v>
      </c>
      <c r="D705" t="s">
        <v>1092</v>
      </c>
      <c r="E705" t="s">
        <v>687</v>
      </c>
      <c r="F705">
        <v>773635629</v>
      </c>
      <c r="G705" t="s">
        <v>27</v>
      </c>
      <c r="I705" t="s">
        <v>19</v>
      </c>
      <c r="J705" t="s">
        <v>20</v>
      </c>
      <c r="L705" s="4" t="s">
        <v>1699</v>
      </c>
      <c r="Q705" s="10" t="str">
        <f>"S"&amp;_xlfn.ISOWEEKNUM(Semaine_1[[#This Row],[Date]])</f>
        <v>S29</v>
      </c>
      <c r="R705" s="10" t="str">
        <f>TEXT(Semaine_1[[#This Row],[Date]],"MMMM")</f>
        <v>juillet</v>
      </c>
    </row>
    <row r="706" spans="1:18" ht="28.5" x14ac:dyDescent="0.45">
      <c r="A706" s="1">
        <v>45854</v>
      </c>
      <c r="B706" t="s">
        <v>42</v>
      </c>
      <c r="C706" t="s">
        <v>794</v>
      </c>
      <c r="D706" t="s">
        <v>1092</v>
      </c>
      <c r="E706" t="s">
        <v>798</v>
      </c>
      <c r="F706">
        <v>771377243</v>
      </c>
      <c r="G706" t="s">
        <v>23</v>
      </c>
      <c r="I706" t="s">
        <v>24</v>
      </c>
      <c r="J706" t="s">
        <v>37</v>
      </c>
      <c r="L706" s="4" t="s">
        <v>1700</v>
      </c>
      <c r="M706" t="s">
        <v>43</v>
      </c>
      <c r="N706">
        <v>2</v>
      </c>
      <c r="O706" s="5">
        <v>19500</v>
      </c>
      <c r="P706" s="5">
        <v>39000</v>
      </c>
      <c r="Q706" s="10" t="str">
        <f>"S"&amp;_xlfn.ISOWEEKNUM(Semaine_1[[#This Row],[Date]])</f>
        <v>S29</v>
      </c>
      <c r="R706" s="10" t="str">
        <f>TEXT(Semaine_1[[#This Row],[Date]],"MMMM")</f>
        <v>juillet</v>
      </c>
    </row>
    <row r="707" spans="1:18" ht="28.5" x14ac:dyDescent="0.45">
      <c r="A707" s="1">
        <v>45854</v>
      </c>
      <c r="B707" t="s">
        <v>42</v>
      </c>
      <c r="C707" t="s">
        <v>794</v>
      </c>
      <c r="D707" t="s">
        <v>1092</v>
      </c>
      <c r="E707" t="s">
        <v>798</v>
      </c>
      <c r="F707">
        <v>771377243</v>
      </c>
      <c r="G707" t="s">
        <v>23</v>
      </c>
      <c r="I707" t="s">
        <v>24</v>
      </c>
      <c r="J707" t="s">
        <v>37</v>
      </c>
      <c r="L707" s="4" t="s">
        <v>1700</v>
      </c>
      <c r="M707" t="s">
        <v>29</v>
      </c>
      <c r="N707">
        <v>1</v>
      </c>
      <c r="O707" s="5">
        <v>10250</v>
      </c>
      <c r="P707" s="5">
        <v>10250</v>
      </c>
      <c r="Q707" s="10" t="str">
        <f>"S"&amp;_xlfn.ISOWEEKNUM(Semaine_1[[#This Row],[Date]])</f>
        <v>S29</v>
      </c>
      <c r="R707" s="10" t="str">
        <f>TEXT(Semaine_1[[#This Row],[Date]],"MMMM")</f>
        <v>juillet</v>
      </c>
    </row>
    <row r="708" spans="1:18" x14ac:dyDescent="0.45">
      <c r="A708" s="1">
        <v>45854</v>
      </c>
      <c r="B708" t="s">
        <v>42</v>
      </c>
      <c r="C708" t="s">
        <v>794</v>
      </c>
      <c r="D708" t="s">
        <v>1092</v>
      </c>
      <c r="E708" t="s">
        <v>918</v>
      </c>
      <c r="F708">
        <v>779763759</v>
      </c>
      <c r="G708" t="s">
        <v>23</v>
      </c>
      <c r="I708" t="s">
        <v>24</v>
      </c>
      <c r="J708" t="s">
        <v>20</v>
      </c>
      <c r="L708" s="4" t="s">
        <v>1701</v>
      </c>
      <c r="Q708" s="10" t="str">
        <f>"S"&amp;_xlfn.ISOWEEKNUM(Semaine_1[[#This Row],[Date]])</f>
        <v>S29</v>
      </c>
      <c r="R708" s="10" t="str">
        <f>TEXT(Semaine_1[[#This Row],[Date]],"MMMM")</f>
        <v>juillet</v>
      </c>
    </row>
    <row r="709" spans="1:18" x14ac:dyDescent="0.45">
      <c r="A709" s="1">
        <v>45854</v>
      </c>
      <c r="B709" t="s">
        <v>42</v>
      </c>
      <c r="C709" t="s">
        <v>794</v>
      </c>
      <c r="D709" t="s">
        <v>1092</v>
      </c>
      <c r="E709" t="s">
        <v>1250</v>
      </c>
      <c r="F709">
        <v>707077072</v>
      </c>
      <c r="G709" t="s">
        <v>23</v>
      </c>
      <c r="I709" t="s">
        <v>19</v>
      </c>
      <c r="J709" t="s">
        <v>20</v>
      </c>
      <c r="L709" s="4" t="s">
        <v>1702</v>
      </c>
      <c r="Q709" s="10" t="str">
        <f>"S"&amp;_xlfn.ISOWEEKNUM(Semaine_1[[#This Row],[Date]])</f>
        <v>S29</v>
      </c>
      <c r="R709" s="10" t="str">
        <f>TEXT(Semaine_1[[#This Row],[Date]],"MMMM")</f>
        <v>juillet</v>
      </c>
    </row>
    <row r="710" spans="1:18" x14ac:dyDescent="0.45">
      <c r="A710" s="1">
        <v>45854</v>
      </c>
      <c r="B710" t="s">
        <v>42</v>
      </c>
      <c r="C710" t="s">
        <v>794</v>
      </c>
      <c r="D710" t="s">
        <v>1092</v>
      </c>
      <c r="E710" t="s">
        <v>1247</v>
      </c>
      <c r="F710">
        <v>778000021</v>
      </c>
      <c r="G710" t="s">
        <v>23</v>
      </c>
      <c r="I710" t="s">
        <v>24</v>
      </c>
      <c r="J710" t="s">
        <v>20</v>
      </c>
      <c r="L710" s="4" t="s">
        <v>1703</v>
      </c>
      <c r="Q710" s="10" t="str">
        <f>"S"&amp;_xlfn.ISOWEEKNUM(Semaine_1[[#This Row],[Date]])</f>
        <v>S29</v>
      </c>
      <c r="R710" s="10" t="str">
        <f>TEXT(Semaine_1[[#This Row],[Date]],"MMMM")</f>
        <v>juillet</v>
      </c>
    </row>
    <row r="711" spans="1:18" ht="57" x14ac:dyDescent="0.45">
      <c r="A711" s="1">
        <v>45854</v>
      </c>
      <c r="B711" t="s">
        <v>42</v>
      </c>
      <c r="C711" t="s">
        <v>794</v>
      </c>
      <c r="D711" t="s">
        <v>1092</v>
      </c>
      <c r="E711" t="s">
        <v>1245</v>
      </c>
      <c r="F711">
        <v>775602589</v>
      </c>
      <c r="G711" t="s">
        <v>27</v>
      </c>
      <c r="I711" t="s">
        <v>19</v>
      </c>
      <c r="J711" t="s">
        <v>20</v>
      </c>
      <c r="L711" s="4" t="s">
        <v>1704</v>
      </c>
      <c r="Q711" s="10" t="str">
        <f>"S"&amp;_xlfn.ISOWEEKNUM(Semaine_1[[#This Row],[Date]])</f>
        <v>S29</v>
      </c>
      <c r="R711" s="10" t="str">
        <f>TEXT(Semaine_1[[#This Row],[Date]],"MMMM")</f>
        <v>juillet</v>
      </c>
    </row>
    <row r="712" spans="1:18" x14ac:dyDescent="0.45">
      <c r="A712" s="1">
        <v>45854</v>
      </c>
      <c r="B712" t="s">
        <v>42</v>
      </c>
      <c r="C712" t="s">
        <v>794</v>
      </c>
      <c r="D712" t="s">
        <v>1092</v>
      </c>
      <c r="E712" t="s">
        <v>1243</v>
      </c>
      <c r="F712">
        <v>760224535</v>
      </c>
      <c r="G712" t="s">
        <v>27</v>
      </c>
      <c r="I712" t="s">
        <v>24</v>
      </c>
      <c r="J712" t="s">
        <v>20</v>
      </c>
      <c r="L712" s="4" t="s">
        <v>1705</v>
      </c>
      <c r="Q712" s="10" t="str">
        <f>"S"&amp;_xlfn.ISOWEEKNUM(Semaine_1[[#This Row],[Date]])</f>
        <v>S29</v>
      </c>
      <c r="R712" s="10" t="str">
        <f>TEXT(Semaine_1[[#This Row],[Date]],"MMMM")</f>
        <v>juillet</v>
      </c>
    </row>
    <row r="713" spans="1:18" x14ac:dyDescent="0.45">
      <c r="A713" s="1">
        <v>45854</v>
      </c>
      <c r="B713" t="s">
        <v>42</v>
      </c>
      <c r="C713" t="s">
        <v>794</v>
      </c>
      <c r="D713" t="s">
        <v>1092</v>
      </c>
      <c r="E713" t="s">
        <v>1093</v>
      </c>
      <c r="F713">
        <v>784227996</v>
      </c>
      <c r="G713" t="s">
        <v>27</v>
      </c>
      <c r="I713" t="s">
        <v>24</v>
      </c>
      <c r="J713" t="s">
        <v>20</v>
      </c>
      <c r="L713" s="4" t="s">
        <v>1706</v>
      </c>
      <c r="Q713" s="10" t="str">
        <f>"S"&amp;_xlfn.ISOWEEKNUM(Semaine_1[[#This Row],[Date]])</f>
        <v>S29</v>
      </c>
      <c r="R713" s="10" t="str">
        <f>TEXT(Semaine_1[[#This Row],[Date]],"MMMM")</f>
        <v>juillet</v>
      </c>
    </row>
    <row r="714" spans="1:18" x14ac:dyDescent="0.45">
      <c r="A714" s="1">
        <v>45854</v>
      </c>
      <c r="B714" t="s">
        <v>42</v>
      </c>
      <c r="C714" t="s">
        <v>794</v>
      </c>
      <c r="D714" t="s">
        <v>1092</v>
      </c>
      <c r="E714" t="s">
        <v>1707</v>
      </c>
      <c r="F714">
        <v>774330364</v>
      </c>
      <c r="G714" t="s">
        <v>18</v>
      </c>
      <c r="I714" t="s">
        <v>19</v>
      </c>
      <c r="J714" t="s">
        <v>20</v>
      </c>
      <c r="L714" s="4" t="s">
        <v>1708</v>
      </c>
      <c r="Q714" s="10" t="str">
        <f>"S"&amp;_xlfn.ISOWEEKNUM(Semaine_1[[#This Row],[Date]])</f>
        <v>S29</v>
      </c>
      <c r="R714" s="10" t="str">
        <f>TEXT(Semaine_1[[#This Row],[Date]],"MMMM")</f>
        <v>juillet</v>
      </c>
    </row>
    <row r="715" spans="1:18" ht="28.5" x14ac:dyDescent="0.45">
      <c r="A715" s="1">
        <v>45854</v>
      </c>
      <c r="B715" t="s">
        <v>42</v>
      </c>
      <c r="C715" t="s">
        <v>794</v>
      </c>
      <c r="D715" t="s">
        <v>1092</v>
      </c>
      <c r="E715" t="s">
        <v>226</v>
      </c>
      <c r="F715">
        <v>761209176</v>
      </c>
      <c r="G715" t="s">
        <v>27</v>
      </c>
      <c r="I715" t="s">
        <v>19</v>
      </c>
      <c r="J715" t="s">
        <v>20</v>
      </c>
      <c r="L715" s="4" t="s">
        <v>1709</v>
      </c>
      <c r="Q715" s="10" t="str">
        <f>"S"&amp;_xlfn.ISOWEEKNUM(Semaine_1[[#This Row],[Date]])</f>
        <v>S29</v>
      </c>
      <c r="R715" s="10" t="str">
        <f>TEXT(Semaine_1[[#This Row],[Date]],"MMMM")</f>
        <v>juillet</v>
      </c>
    </row>
    <row r="716" spans="1:18" x14ac:dyDescent="0.45">
      <c r="A716" s="1">
        <v>45854</v>
      </c>
      <c r="B716" t="s">
        <v>42</v>
      </c>
      <c r="C716" t="s">
        <v>794</v>
      </c>
      <c r="D716" t="s">
        <v>1092</v>
      </c>
      <c r="E716" t="s">
        <v>1260</v>
      </c>
      <c r="F716">
        <v>773523587</v>
      </c>
      <c r="G716" t="s">
        <v>18</v>
      </c>
      <c r="I716" t="s">
        <v>19</v>
      </c>
      <c r="J716" t="s">
        <v>20</v>
      </c>
      <c r="L716" s="4" t="s">
        <v>95</v>
      </c>
      <c r="Q716" s="10" t="str">
        <f>"S"&amp;_xlfn.ISOWEEKNUM(Semaine_1[[#This Row],[Date]])</f>
        <v>S29</v>
      </c>
      <c r="R716" s="10" t="str">
        <f>TEXT(Semaine_1[[#This Row],[Date]],"MMMM")</f>
        <v>juillet</v>
      </c>
    </row>
    <row r="717" spans="1:18" x14ac:dyDescent="0.45">
      <c r="A717" s="1">
        <v>45854</v>
      </c>
      <c r="B717" t="s">
        <v>42</v>
      </c>
      <c r="C717" t="s">
        <v>794</v>
      </c>
      <c r="D717" t="s">
        <v>1092</v>
      </c>
      <c r="E717" t="s">
        <v>1710</v>
      </c>
      <c r="F717">
        <v>775601949</v>
      </c>
      <c r="G717" t="s">
        <v>27</v>
      </c>
      <c r="I717" t="s">
        <v>24</v>
      </c>
      <c r="J717" t="s">
        <v>20</v>
      </c>
      <c r="L717" s="4" t="s">
        <v>1711</v>
      </c>
      <c r="Q717" s="10" t="str">
        <f>"S"&amp;_xlfn.ISOWEEKNUM(Semaine_1[[#This Row],[Date]])</f>
        <v>S29</v>
      </c>
      <c r="R717" s="10" t="str">
        <f>TEXT(Semaine_1[[#This Row],[Date]],"MMMM")</f>
        <v>juillet</v>
      </c>
    </row>
    <row r="718" spans="1:18" x14ac:dyDescent="0.45">
      <c r="A718" s="1">
        <v>45854</v>
      </c>
      <c r="B718" t="s">
        <v>42</v>
      </c>
      <c r="C718" t="s">
        <v>794</v>
      </c>
      <c r="D718" t="s">
        <v>1092</v>
      </c>
      <c r="E718" t="s">
        <v>1712</v>
      </c>
      <c r="F718">
        <v>771023656</v>
      </c>
      <c r="G718" t="s">
        <v>18</v>
      </c>
      <c r="I718" t="s">
        <v>19</v>
      </c>
      <c r="J718" t="s">
        <v>20</v>
      </c>
      <c r="L718" s="4" t="s">
        <v>1713</v>
      </c>
      <c r="Q718" s="10" t="str">
        <f>"S"&amp;_xlfn.ISOWEEKNUM(Semaine_1[[#This Row],[Date]])</f>
        <v>S29</v>
      </c>
      <c r="R718" s="10" t="str">
        <f>TEXT(Semaine_1[[#This Row],[Date]],"MMMM")</f>
        <v>juillet</v>
      </c>
    </row>
    <row r="719" spans="1:18" x14ac:dyDescent="0.45">
      <c r="A719" s="1">
        <v>45854</v>
      </c>
      <c r="B719" t="s">
        <v>42</v>
      </c>
      <c r="C719" t="s">
        <v>794</v>
      </c>
      <c r="D719" t="s">
        <v>1092</v>
      </c>
      <c r="E719" t="s">
        <v>1255</v>
      </c>
      <c r="F719">
        <v>784267292</v>
      </c>
      <c r="G719" t="s">
        <v>18</v>
      </c>
      <c r="I719" t="s">
        <v>19</v>
      </c>
      <c r="J719" t="s">
        <v>20</v>
      </c>
      <c r="L719" s="4" t="s">
        <v>1714</v>
      </c>
      <c r="Q719" s="10" t="str">
        <f>"S"&amp;_xlfn.ISOWEEKNUM(Semaine_1[[#This Row],[Date]])</f>
        <v>S29</v>
      </c>
      <c r="R719" s="10" t="str">
        <f>TEXT(Semaine_1[[#This Row],[Date]],"MMMM")</f>
        <v>juillet</v>
      </c>
    </row>
    <row r="720" spans="1:18" x14ac:dyDescent="0.45">
      <c r="A720" s="1">
        <v>45854</v>
      </c>
      <c r="B720" t="s">
        <v>14</v>
      </c>
      <c r="C720" t="s">
        <v>15</v>
      </c>
      <c r="D720" t="s">
        <v>159</v>
      </c>
      <c r="E720" t="s">
        <v>509</v>
      </c>
      <c r="F720">
        <v>772543032</v>
      </c>
      <c r="G720" t="s">
        <v>18</v>
      </c>
      <c r="I720" t="s">
        <v>19</v>
      </c>
      <c r="J720" t="s">
        <v>20</v>
      </c>
      <c r="L720" s="4" t="s">
        <v>1715</v>
      </c>
      <c r="Q720" s="10" t="str">
        <f>"S"&amp;_xlfn.ISOWEEKNUM(Semaine_1[[#This Row],[Date]])</f>
        <v>S29</v>
      </c>
      <c r="R720" s="10" t="str">
        <f>TEXT(Semaine_1[[#This Row],[Date]],"MMMM")</f>
        <v>juillet</v>
      </c>
    </row>
    <row r="721" spans="1:18" x14ac:dyDescent="0.45">
      <c r="A721" s="1">
        <v>45854</v>
      </c>
      <c r="B721" t="s">
        <v>14</v>
      </c>
      <c r="C721" t="s">
        <v>15</v>
      </c>
      <c r="D721" t="s">
        <v>156</v>
      </c>
      <c r="E721" t="s">
        <v>1716</v>
      </c>
      <c r="F721">
        <v>772070286</v>
      </c>
      <c r="G721" t="s">
        <v>18</v>
      </c>
      <c r="I721" t="s">
        <v>19</v>
      </c>
      <c r="J721" t="s">
        <v>20</v>
      </c>
      <c r="L721" s="4" t="s">
        <v>359</v>
      </c>
      <c r="Q721" s="10" t="str">
        <f>"S"&amp;_xlfn.ISOWEEKNUM(Semaine_1[[#This Row],[Date]])</f>
        <v>S29</v>
      </c>
      <c r="R721" s="10" t="str">
        <f>TEXT(Semaine_1[[#This Row],[Date]],"MMMM")</f>
        <v>juillet</v>
      </c>
    </row>
    <row r="722" spans="1:18" x14ac:dyDescent="0.45">
      <c r="A722" s="1">
        <v>45854</v>
      </c>
      <c r="B722" t="s">
        <v>14</v>
      </c>
      <c r="C722" t="s">
        <v>15</v>
      </c>
      <c r="D722" t="s">
        <v>156</v>
      </c>
      <c r="E722" t="s">
        <v>1717</v>
      </c>
      <c r="F722">
        <v>775014335</v>
      </c>
      <c r="G722" t="s">
        <v>18</v>
      </c>
      <c r="I722" t="s">
        <v>19</v>
      </c>
      <c r="J722" t="s">
        <v>20</v>
      </c>
      <c r="L722" s="4" t="s">
        <v>292</v>
      </c>
      <c r="Q722" s="10" t="str">
        <f>"S"&amp;_xlfn.ISOWEEKNUM(Semaine_1[[#This Row],[Date]])</f>
        <v>S29</v>
      </c>
      <c r="R722" s="10" t="str">
        <f>TEXT(Semaine_1[[#This Row],[Date]],"MMMM")</f>
        <v>juillet</v>
      </c>
    </row>
    <row r="723" spans="1:18" x14ac:dyDescent="0.45">
      <c r="A723" s="1">
        <v>45854</v>
      </c>
      <c r="B723" t="s">
        <v>14</v>
      </c>
      <c r="C723" t="s">
        <v>15</v>
      </c>
      <c r="D723" t="s">
        <v>1718</v>
      </c>
      <c r="E723" t="s">
        <v>1719</v>
      </c>
      <c r="F723">
        <v>784208258</v>
      </c>
      <c r="G723" t="s">
        <v>18</v>
      </c>
      <c r="I723" t="s">
        <v>19</v>
      </c>
      <c r="J723" t="s">
        <v>20</v>
      </c>
      <c r="L723" s="4" t="s">
        <v>292</v>
      </c>
      <c r="Q723" s="10" t="str">
        <f>"S"&amp;_xlfn.ISOWEEKNUM(Semaine_1[[#This Row],[Date]])</f>
        <v>S29</v>
      </c>
      <c r="R723" s="10" t="str">
        <f>TEXT(Semaine_1[[#This Row],[Date]],"MMMM")</f>
        <v>juillet</v>
      </c>
    </row>
    <row r="724" spans="1:18" x14ac:dyDescent="0.45">
      <c r="A724" s="1">
        <v>45854</v>
      </c>
      <c r="B724" t="s">
        <v>14</v>
      </c>
      <c r="C724" t="s">
        <v>15</v>
      </c>
      <c r="D724" t="s">
        <v>1718</v>
      </c>
      <c r="E724" t="s">
        <v>1720</v>
      </c>
      <c r="F724">
        <v>775542238</v>
      </c>
      <c r="G724" t="s">
        <v>27</v>
      </c>
      <c r="I724" t="s">
        <v>19</v>
      </c>
      <c r="J724" t="s">
        <v>20</v>
      </c>
      <c r="L724" s="4" t="s">
        <v>1721</v>
      </c>
      <c r="Q724" s="10" t="str">
        <f>"S"&amp;_xlfn.ISOWEEKNUM(Semaine_1[[#This Row],[Date]])</f>
        <v>S29</v>
      </c>
      <c r="R724" s="10" t="str">
        <f>TEXT(Semaine_1[[#This Row],[Date]],"MMMM")</f>
        <v>juillet</v>
      </c>
    </row>
    <row r="725" spans="1:18" x14ac:dyDescent="0.45">
      <c r="A725" s="1">
        <v>45854</v>
      </c>
      <c r="B725" t="s">
        <v>14</v>
      </c>
      <c r="C725" t="s">
        <v>15</v>
      </c>
      <c r="D725" t="s">
        <v>1718</v>
      </c>
      <c r="E725" t="s">
        <v>1722</v>
      </c>
      <c r="F725">
        <v>775516278</v>
      </c>
      <c r="G725" t="s">
        <v>18</v>
      </c>
      <c r="I725" t="s">
        <v>19</v>
      </c>
      <c r="J725" t="s">
        <v>20</v>
      </c>
      <c r="L725" s="4" t="s">
        <v>292</v>
      </c>
      <c r="Q725" s="10" t="str">
        <f>"S"&amp;_xlfn.ISOWEEKNUM(Semaine_1[[#This Row],[Date]])</f>
        <v>S29</v>
      </c>
      <c r="R725" s="10" t="str">
        <f>TEXT(Semaine_1[[#This Row],[Date]],"MMMM")</f>
        <v>juillet</v>
      </c>
    </row>
    <row r="726" spans="1:18" x14ac:dyDescent="0.45">
      <c r="A726" s="1">
        <v>45854</v>
      </c>
      <c r="B726" t="s">
        <v>14</v>
      </c>
      <c r="C726" t="s">
        <v>15</v>
      </c>
      <c r="D726" t="s">
        <v>16</v>
      </c>
      <c r="E726" t="s">
        <v>1723</v>
      </c>
      <c r="F726">
        <v>772222253</v>
      </c>
      <c r="G726" t="s">
        <v>23</v>
      </c>
      <c r="I726" t="s">
        <v>24</v>
      </c>
      <c r="J726" t="s">
        <v>20</v>
      </c>
      <c r="L726" s="4" t="s">
        <v>511</v>
      </c>
      <c r="Q726" s="10" t="str">
        <f>"S"&amp;_xlfn.ISOWEEKNUM(Semaine_1[[#This Row],[Date]])</f>
        <v>S29</v>
      </c>
      <c r="R726" s="10" t="str">
        <f>TEXT(Semaine_1[[#This Row],[Date]],"MMMM")</f>
        <v>juillet</v>
      </c>
    </row>
    <row r="727" spans="1:18" ht="28.5" x14ac:dyDescent="0.45">
      <c r="A727" s="1">
        <v>45854</v>
      </c>
      <c r="B727" t="s">
        <v>25</v>
      </c>
      <c r="C727" t="s">
        <v>26</v>
      </c>
      <c r="D727" t="s">
        <v>185</v>
      </c>
      <c r="E727" t="s">
        <v>186</v>
      </c>
      <c r="F727">
        <v>777929047</v>
      </c>
      <c r="G727" t="s">
        <v>18</v>
      </c>
      <c r="I727" t="s">
        <v>19</v>
      </c>
      <c r="J727" t="s">
        <v>20</v>
      </c>
      <c r="L727" s="4" t="s">
        <v>1724</v>
      </c>
      <c r="Q727" s="10" t="str">
        <f>"S"&amp;_xlfn.ISOWEEKNUM(Semaine_1[[#This Row],[Date]])</f>
        <v>S29</v>
      </c>
      <c r="R727" s="10" t="str">
        <f>TEXT(Semaine_1[[#This Row],[Date]],"MMMM")</f>
        <v>juillet</v>
      </c>
    </row>
    <row r="728" spans="1:18" x14ac:dyDescent="0.45">
      <c r="A728" s="1">
        <v>45854</v>
      </c>
      <c r="B728" t="s">
        <v>25</v>
      </c>
      <c r="C728" t="s">
        <v>26</v>
      </c>
      <c r="D728" t="s">
        <v>185</v>
      </c>
      <c r="E728" t="s">
        <v>187</v>
      </c>
      <c r="F728">
        <v>773641828</v>
      </c>
      <c r="G728" t="s">
        <v>27</v>
      </c>
      <c r="I728" t="s">
        <v>19</v>
      </c>
      <c r="J728" t="s">
        <v>20</v>
      </c>
      <c r="L728" s="4" t="s">
        <v>1129</v>
      </c>
      <c r="Q728" s="10" t="str">
        <f>"S"&amp;_xlfn.ISOWEEKNUM(Semaine_1[[#This Row],[Date]])</f>
        <v>S29</v>
      </c>
      <c r="R728" s="10" t="str">
        <f>TEXT(Semaine_1[[#This Row],[Date]],"MMMM")</f>
        <v>juillet</v>
      </c>
    </row>
    <row r="729" spans="1:18" x14ac:dyDescent="0.45">
      <c r="A729" s="1">
        <v>45854</v>
      </c>
      <c r="B729" t="s">
        <v>25</v>
      </c>
      <c r="C729" t="s">
        <v>26</v>
      </c>
      <c r="D729" t="s">
        <v>185</v>
      </c>
      <c r="E729" t="s">
        <v>188</v>
      </c>
      <c r="F729">
        <v>775038524</v>
      </c>
      <c r="G729" t="s">
        <v>27</v>
      </c>
      <c r="I729" t="s">
        <v>19</v>
      </c>
      <c r="J729" t="s">
        <v>20</v>
      </c>
      <c r="L729" s="4" t="s">
        <v>1725</v>
      </c>
      <c r="Q729" s="10" t="str">
        <f>"S"&amp;_xlfn.ISOWEEKNUM(Semaine_1[[#This Row],[Date]])</f>
        <v>S29</v>
      </c>
      <c r="R729" s="10" t="str">
        <f>TEXT(Semaine_1[[#This Row],[Date]],"MMMM")</f>
        <v>juillet</v>
      </c>
    </row>
    <row r="730" spans="1:18" x14ac:dyDescent="0.45">
      <c r="A730" s="1">
        <v>45854</v>
      </c>
      <c r="B730" t="s">
        <v>25</v>
      </c>
      <c r="C730" t="s">
        <v>26</v>
      </c>
      <c r="D730" t="s">
        <v>185</v>
      </c>
      <c r="E730" t="s">
        <v>271</v>
      </c>
      <c r="F730">
        <v>775649041</v>
      </c>
      <c r="G730" t="s">
        <v>18</v>
      </c>
      <c r="I730" t="s">
        <v>24</v>
      </c>
      <c r="J730" t="s">
        <v>20</v>
      </c>
      <c r="L730" s="4" t="s">
        <v>1726</v>
      </c>
      <c r="Q730" s="10" t="str">
        <f>"S"&amp;_xlfn.ISOWEEKNUM(Semaine_1[[#This Row],[Date]])</f>
        <v>S29</v>
      </c>
      <c r="R730" s="10" t="str">
        <f>TEXT(Semaine_1[[#This Row],[Date]],"MMMM")</f>
        <v>juillet</v>
      </c>
    </row>
    <row r="731" spans="1:18" x14ac:dyDescent="0.45">
      <c r="A731" s="1">
        <v>45854</v>
      </c>
      <c r="B731" t="s">
        <v>30</v>
      </c>
      <c r="C731" t="s">
        <v>31</v>
      </c>
      <c r="D731" t="s">
        <v>96</v>
      </c>
      <c r="E731" t="s">
        <v>1727</v>
      </c>
      <c r="F731">
        <v>768059355</v>
      </c>
      <c r="G731" t="s">
        <v>27</v>
      </c>
      <c r="I731" t="s">
        <v>24</v>
      </c>
      <c r="J731" t="s">
        <v>28</v>
      </c>
      <c r="K731" t="s">
        <v>114</v>
      </c>
      <c r="L731" s="4" t="s">
        <v>33</v>
      </c>
      <c r="M731" t="s">
        <v>29</v>
      </c>
      <c r="N731">
        <v>25</v>
      </c>
      <c r="O731" s="5">
        <v>9750</v>
      </c>
      <c r="P731" s="5">
        <v>243750</v>
      </c>
      <c r="Q731" s="10" t="str">
        <f>"S"&amp;_xlfn.ISOWEEKNUM(Semaine_1[[#This Row],[Date]])</f>
        <v>S29</v>
      </c>
      <c r="R731" s="10" t="str">
        <f>TEXT(Semaine_1[[#This Row],[Date]],"MMMM")</f>
        <v>juillet</v>
      </c>
    </row>
    <row r="732" spans="1:18" ht="28.5" x14ac:dyDescent="0.45">
      <c r="A732" s="1">
        <v>45854</v>
      </c>
      <c r="B732" t="s">
        <v>30</v>
      </c>
      <c r="C732" t="s">
        <v>31</v>
      </c>
      <c r="D732" t="s">
        <v>199</v>
      </c>
      <c r="E732" t="s">
        <v>1728</v>
      </c>
      <c r="F732">
        <v>775541532</v>
      </c>
      <c r="G732" t="s">
        <v>27</v>
      </c>
      <c r="I732" t="s">
        <v>24</v>
      </c>
      <c r="J732" t="s">
        <v>28</v>
      </c>
      <c r="K732" t="s">
        <v>114</v>
      </c>
      <c r="L732" s="4" t="s">
        <v>1729</v>
      </c>
      <c r="M732" t="s">
        <v>34</v>
      </c>
      <c r="N732">
        <v>25</v>
      </c>
      <c r="O732" s="5">
        <v>26000</v>
      </c>
      <c r="P732" s="5">
        <v>650000</v>
      </c>
      <c r="Q732" s="10" t="str">
        <f>"S"&amp;_xlfn.ISOWEEKNUM(Semaine_1[[#This Row],[Date]])</f>
        <v>S29</v>
      </c>
      <c r="R732" s="10" t="str">
        <f>TEXT(Semaine_1[[#This Row],[Date]],"MMMM")</f>
        <v>juillet</v>
      </c>
    </row>
    <row r="733" spans="1:18" ht="28.5" x14ac:dyDescent="0.45">
      <c r="A733" s="1">
        <v>45854</v>
      </c>
      <c r="B733" t="s">
        <v>30</v>
      </c>
      <c r="C733" t="s">
        <v>31</v>
      </c>
      <c r="D733" t="s">
        <v>199</v>
      </c>
      <c r="E733" t="s">
        <v>1728</v>
      </c>
      <c r="F733">
        <v>775541532</v>
      </c>
      <c r="G733" t="s">
        <v>27</v>
      </c>
      <c r="I733" t="s">
        <v>24</v>
      </c>
      <c r="J733" t="s">
        <v>28</v>
      </c>
      <c r="K733" t="s">
        <v>114</v>
      </c>
      <c r="L733" s="4" t="s">
        <v>1729</v>
      </c>
      <c r="M733" t="s">
        <v>29</v>
      </c>
      <c r="N733">
        <v>10</v>
      </c>
      <c r="O733" s="5">
        <v>9750</v>
      </c>
      <c r="P733" s="5">
        <v>97500</v>
      </c>
      <c r="Q733" s="10" t="str">
        <f>"S"&amp;_xlfn.ISOWEEKNUM(Semaine_1[[#This Row],[Date]])</f>
        <v>S29</v>
      </c>
      <c r="R733" s="10" t="str">
        <f>TEXT(Semaine_1[[#This Row],[Date]],"MMMM")</f>
        <v>juillet</v>
      </c>
    </row>
    <row r="734" spans="1:18" ht="28.5" x14ac:dyDescent="0.45">
      <c r="A734" s="1">
        <v>45853</v>
      </c>
      <c r="B734" t="s">
        <v>45</v>
      </c>
      <c r="C734" t="s">
        <v>46</v>
      </c>
      <c r="D734" t="s">
        <v>64</v>
      </c>
      <c r="E734" t="s">
        <v>390</v>
      </c>
      <c r="F734">
        <v>784770870</v>
      </c>
      <c r="G734" t="s">
        <v>27</v>
      </c>
      <c r="I734" t="s">
        <v>19</v>
      </c>
      <c r="J734" t="s">
        <v>20</v>
      </c>
      <c r="L734" s="4" t="s">
        <v>1589</v>
      </c>
      <c r="Q734" s="10" t="str">
        <f>"S"&amp;_xlfn.ISOWEEKNUM(Semaine_1[[#This Row],[Date]])</f>
        <v>S29</v>
      </c>
      <c r="R734" s="10" t="str">
        <f>TEXT(Semaine_1[[#This Row],[Date]],"MMMM")</f>
        <v>juillet</v>
      </c>
    </row>
    <row r="735" spans="1:18" x14ac:dyDescent="0.45">
      <c r="A735" s="1">
        <v>45853</v>
      </c>
      <c r="B735" t="s">
        <v>45</v>
      </c>
      <c r="C735" t="s">
        <v>46</v>
      </c>
      <c r="D735" t="s">
        <v>64</v>
      </c>
      <c r="E735" t="s">
        <v>123</v>
      </c>
      <c r="F735">
        <v>775218959</v>
      </c>
      <c r="G735" t="s">
        <v>18</v>
      </c>
      <c r="I735" t="s">
        <v>24</v>
      </c>
      <c r="J735" t="s">
        <v>20</v>
      </c>
      <c r="L735" s="4" t="s">
        <v>120</v>
      </c>
      <c r="Q735" s="10" t="str">
        <f>"S"&amp;_xlfn.ISOWEEKNUM(Semaine_1[[#This Row],[Date]])</f>
        <v>S29</v>
      </c>
      <c r="R735" s="10" t="str">
        <f>TEXT(Semaine_1[[#This Row],[Date]],"MMMM")</f>
        <v>juillet</v>
      </c>
    </row>
    <row r="736" spans="1:18" x14ac:dyDescent="0.45">
      <c r="A736" s="1">
        <v>45853</v>
      </c>
      <c r="B736" t="s">
        <v>45</v>
      </c>
      <c r="C736" t="s">
        <v>46</v>
      </c>
      <c r="D736" t="s">
        <v>64</v>
      </c>
      <c r="E736" t="s">
        <v>58</v>
      </c>
      <c r="F736">
        <v>774333344</v>
      </c>
      <c r="G736" t="s">
        <v>27</v>
      </c>
      <c r="I736" t="s">
        <v>24</v>
      </c>
      <c r="J736" t="s">
        <v>20</v>
      </c>
      <c r="L736" s="4" t="s">
        <v>1590</v>
      </c>
      <c r="Q736" s="10" t="str">
        <f>"S"&amp;_xlfn.ISOWEEKNUM(Semaine_1[[#This Row],[Date]])</f>
        <v>S29</v>
      </c>
      <c r="R736" s="10" t="str">
        <f>TEXT(Semaine_1[[#This Row],[Date]],"MMMM")</f>
        <v>juillet</v>
      </c>
    </row>
    <row r="737" spans="1:18" x14ac:dyDescent="0.45">
      <c r="A737" s="1">
        <v>45853</v>
      </c>
      <c r="B737" t="s">
        <v>45</v>
      </c>
      <c r="C737" t="s">
        <v>46</v>
      </c>
      <c r="D737" t="s">
        <v>64</v>
      </c>
      <c r="E737" t="s">
        <v>124</v>
      </c>
      <c r="F737">
        <v>776303477</v>
      </c>
      <c r="G737" t="s">
        <v>27</v>
      </c>
      <c r="I737" t="s">
        <v>19</v>
      </c>
      <c r="J737" t="s">
        <v>20</v>
      </c>
      <c r="L737" s="4" t="s">
        <v>39</v>
      </c>
      <c r="Q737" s="10" t="str">
        <f>"S"&amp;_xlfn.ISOWEEKNUM(Semaine_1[[#This Row],[Date]])</f>
        <v>S29</v>
      </c>
      <c r="R737" s="10" t="str">
        <f>TEXT(Semaine_1[[#This Row],[Date]],"MMMM")</f>
        <v>juillet</v>
      </c>
    </row>
    <row r="738" spans="1:18" x14ac:dyDescent="0.45">
      <c r="A738" s="1">
        <v>45853</v>
      </c>
      <c r="B738" t="s">
        <v>45</v>
      </c>
      <c r="C738" t="s">
        <v>46</v>
      </c>
      <c r="D738" t="s">
        <v>64</v>
      </c>
      <c r="E738" t="s">
        <v>118</v>
      </c>
      <c r="F738">
        <v>775485771</v>
      </c>
      <c r="G738" t="s">
        <v>27</v>
      </c>
      <c r="I738" t="s">
        <v>19</v>
      </c>
      <c r="J738" t="s">
        <v>20</v>
      </c>
      <c r="L738" s="4" t="s">
        <v>51</v>
      </c>
      <c r="Q738" s="10" t="str">
        <f>"S"&amp;_xlfn.ISOWEEKNUM(Semaine_1[[#This Row],[Date]])</f>
        <v>S29</v>
      </c>
      <c r="R738" s="10" t="str">
        <f>TEXT(Semaine_1[[#This Row],[Date]],"MMMM")</f>
        <v>juillet</v>
      </c>
    </row>
    <row r="739" spans="1:18" x14ac:dyDescent="0.45">
      <c r="A739" s="1">
        <v>45853</v>
      </c>
      <c r="B739" t="s">
        <v>45</v>
      </c>
      <c r="C739" t="s">
        <v>46</v>
      </c>
      <c r="D739" t="s">
        <v>64</v>
      </c>
      <c r="E739" t="s">
        <v>119</v>
      </c>
      <c r="F739">
        <v>775273147</v>
      </c>
      <c r="G739" t="s">
        <v>27</v>
      </c>
      <c r="I739" t="s">
        <v>24</v>
      </c>
      <c r="J739" t="s">
        <v>20</v>
      </c>
      <c r="L739" s="4" t="s">
        <v>39</v>
      </c>
      <c r="Q739" s="10" t="str">
        <f>"S"&amp;_xlfn.ISOWEEKNUM(Semaine_1[[#This Row],[Date]])</f>
        <v>S29</v>
      </c>
      <c r="R739" s="10" t="str">
        <f>TEXT(Semaine_1[[#This Row],[Date]],"MMMM")</f>
        <v>juillet</v>
      </c>
    </row>
    <row r="740" spans="1:18" x14ac:dyDescent="0.45">
      <c r="A740" s="1">
        <v>45853</v>
      </c>
      <c r="B740" t="s">
        <v>45</v>
      </c>
      <c r="C740" t="s">
        <v>46</v>
      </c>
      <c r="D740" t="s">
        <v>64</v>
      </c>
      <c r="E740" t="s">
        <v>1591</v>
      </c>
      <c r="F740">
        <v>771175522</v>
      </c>
      <c r="G740" t="s">
        <v>27</v>
      </c>
      <c r="I740" t="s">
        <v>19</v>
      </c>
      <c r="J740" t="s">
        <v>20</v>
      </c>
      <c r="L740" s="4" t="s">
        <v>120</v>
      </c>
      <c r="Q740" s="10" t="str">
        <f>"S"&amp;_xlfn.ISOWEEKNUM(Semaine_1[[#This Row],[Date]])</f>
        <v>S29</v>
      </c>
      <c r="R740" s="10" t="str">
        <f>TEXT(Semaine_1[[#This Row],[Date]],"MMMM")</f>
        <v>juillet</v>
      </c>
    </row>
    <row r="741" spans="1:18" x14ac:dyDescent="0.45">
      <c r="A741" s="1">
        <v>45853</v>
      </c>
      <c r="B741" t="s">
        <v>45</v>
      </c>
      <c r="C741" t="s">
        <v>46</v>
      </c>
      <c r="D741" t="s">
        <v>64</v>
      </c>
      <c r="E741" t="s">
        <v>121</v>
      </c>
      <c r="F741">
        <v>775495462</v>
      </c>
      <c r="G741" t="s">
        <v>27</v>
      </c>
      <c r="I741" t="s">
        <v>19</v>
      </c>
      <c r="J741" t="s">
        <v>20</v>
      </c>
      <c r="L741" s="4" t="s">
        <v>39</v>
      </c>
      <c r="Q741" s="10" t="str">
        <f>"S"&amp;_xlfn.ISOWEEKNUM(Semaine_1[[#This Row],[Date]])</f>
        <v>S29</v>
      </c>
      <c r="R741" s="10" t="str">
        <f>TEXT(Semaine_1[[#This Row],[Date]],"MMMM")</f>
        <v>juillet</v>
      </c>
    </row>
    <row r="742" spans="1:18" x14ac:dyDescent="0.45">
      <c r="A742" s="1">
        <v>45853</v>
      </c>
      <c r="B742" t="s">
        <v>45</v>
      </c>
      <c r="C742" t="s">
        <v>46</v>
      </c>
      <c r="D742" t="s">
        <v>64</v>
      </c>
      <c r="E742" t="s">
        <v>834</v>
      </c>
      <c r="F742">
        <v>779417886</v>
      </c>
      <c r="G742" t="s">
        <v>27</v>
      </c>
      <c r="I742" t="s">
        <v>19</v>
      </c>
      <c r="J742" t="s">
        <v>20</v>
      </c>
      <c r="L742" s="4" t="s">
        <v>39</v>
      </c>
      <c r="Q742" s="10" t="str">
        <f>"S"&amp;_xlfn.ISOWEEKNUM(Semaine_1[[#This Row],[Date]])</f>
        <v>S29</v>
      </c>
      <c r="R742" s="10" t="str">
        <f>TEXT(Semaine_1[[#This Row],[Date]],"MMMM")</f>
        <v>juillet</v>
      </c>
    </row>
    <row r="743" spans="1:18" x14ac:dyDescent="0.45">
      <c r="A743" s="1">
        <v>45853</v>
      </c>
      <c r="B743" t="s">
        <v>45</v>
      </c>
      <c r="C743" t="s">
        <v>46</v>
      </c>
      <c r="D743" t="s">
        <v>64</v>
      </c>
      <c r="E743" t="s">
        <v>392</v>
      </c>
      <c r="F743">
        <v>776317469</v>
      </c>
      <c r="G743" t="s">
        <v>27</v>
      </c>
      <c r="I743" t="s">
        <v>24</v>
      </c>
      <c r="J743" t="s">
        <v>20</v>
      </c>
      <c r="L743" s="4" t="s">
        <v>39</v>
      </c>
      <c r="Q743" s="10" t="str">
        <f>"S"&amp;_xlfn.ISOWEEKNUM(Semaine_1[[#This Row],[Date]])</f>
        <v>S29</v>
      </c>
      <c r="R743" s="10" t="str">
        <f>TEXT(Semaine_1[[#This Row],[Date]],"MMMM")</f>
        <v>juillet</v>
      </c>
    </row>
    <row r="744" spans="1:18" x14ac:dyDescent="0.45">
      <c r="A744" s="1">
        <v>45853</v>
      </c>
      <c r="B744" t="s">
        <v>45</v>
      </c>
      <c r="C744" t="s">
        <v>46</v>
      </c>
      <c r="D744" t="s">
        <v>64</v>
      </c>
      <c r="E744" t="s">
        <v>1006</v>
      </c>
      <c r="F744">
        <v>760169386</v>
      </c>
      <c r="G744" t="s">
        <v>27</v>
      </c>
      <c r="I744" t="s">
        <v>24</v>
      </c>
      <c r="J744" t="s">
        <v>20</v>
      </c>
      <c r="L744" s="4" t="s">
        <v>120</v>
      </c>
      <c r="Q744" s="10" t="str">
        <f>"S"&amp;_xlfn.ISOWEEKNUM(Semaine_1[[#This Row],[Date]])</f>
        <v>S29</v>
      </c>
      <c r="R744" s="10" t="str">
        <f>TEXT(Semaine_1[[#This Row],[Date]],"MMMM")</f>
        <v>juillet</v>
      </c>
    </row>
    <row r="745" spans="1:18" x14ac:dyDescent="0.45">
      <c r="A745" s="1">
        <v>45853</v>
      </c>
      <c r="B745" t="s">
        <v>45</v>
      </c>
      <c r="C745" t="s">
        <v>46</v>
      </c>
      <c r="D745" t="s">
        <v>64</v>
      </c>
      <c r="E745" t="s">
        <v>1592</v>
      </c>
      <c r="F745">
        <v>781384000</v>
      </c>
      <c r="G745" t="s">
        <v>27</v>
      </c>
      <c r="I745" t="s">
        <v>19</v>
      </c>
      <c r="J745" t="s">
        <v>20</v>
      </c>
      <c r="L745" s="4" t="s">
        <v>39</v>
      </c>
      <c r="Q745" s="10" t="str">
        <f>"S"&amp;_xlfn.ISOWEEKNUM(Semaine_1[[#This Row],[Date]])</f>
        <v>S29</v>
      </c>
      <c r="R745" s="10" t="str">
        <f>TEXT(Semaine_1[[#This Row],[Date]],"MMMM")</f>
        <v>juillet</v>
      </c>
    </row>
    <row r="746" spans="1:18" x14ac:dyDescent="0.45">
      <c r="A746" s="1">
        <v>45853</v>
      </c>
      <c r="B746" t="s">
        <v>45</v>
      </c>
      <c r="C746" t="s">
        <v>46</v>
      </c>
      <c r="D746" t="s">
        <v>64</v>
      </c>
      <c r="E746" t="s">
        <v>138</v>
      </c>
      <c r="F746">
        <v>783795076</v>
      </c>
      <c r="G746" t="s">
        <v>27</v>
      </c>
      <c r="I746" t="s">
        <v>24</v>
      </c>
      <c r="J746" t="s">
        <v>20</v>
      </c>
      <c r="L746" s="4" t="s">
        <v>120</v>
      </c>
      <c r="Q746" s="10" t="str">
        <f>"S"&amp;_xlfn.ISOWEEKNUM(Semaine_1[[#This Row],[Date]])</f>
        <v>S29</v>
      </c>
      <c r="R746" s="10" t="str">
        <f>TEXT(Semaine_1[[#This Row],[Date]],"MMMM")</f>
        <v>juillet</v>
      </c>
    </row>
    <row r="747" spans="1:18" x14ac:dyDescent="0.45">
      <c r="A747" s="1">
        <v>45853</v>
      </c>
      <c r="B747" t="s">
        <v>45</v>
      </c>
      <c r="C747" t="s">
        <v>46</v>
      </c>
      <c r="D747" t="s">
        <v>64</v>
      </c>
      <c r="E747" t="s">
        <v>1593</v>
      </c>
      <c r="F747">
        <v>338559477</v>
      </c>
      <c r="G747" t="s">
        <v>27</v>
      </c>
      <c r="I747" t="s">
        <v>24</v>
      </c>
      <c r="J747" t="s">
        <v>20</v>
      </c>
      <c r="L747" s="4" t="s">
        <v>120</v>
      </c>
      <c r="Q747" s="10" t="str">
        <f>"S"&amp;_xlfn.ISOWEEKNUM(Semaine_1[[#This Row],[Date]])</f>
        <v>S29</v>
      </c>
      <c r="R747" s="10" t="str">
        <f>TEXT(Semaine_1[[#This Row],[Date]],"MMMM")</f>
        <v>juillet</v>
      </c>
    </row>
    <row r="748" spans="1:18" x14ac:dyDescent="0.45">
      <c r="A748" s="1">
        <v>45853</v>
      </c>
      <c r="B748" t="s">
        <v>14</v>
      </c>
      <c r="C748" t="s">
        <v>15</v>
      </c>
      <c r="D748" t="s">
        <v>57</v>
      </c>
      <c r="E748" t="s">
        <v>1594</v>
      </c>
      <c r="F748">
        <v>784464768</v>
      </c>
      <c r="G748" t="s">
        <v>27</v>
      </c>
      <c r="I748" t="s">
        <v>19</v>
      </c>
      <c r="J748" t="s">
        <v>20</v>
      </c>
      <c r="L748" s="4" t="s">
        <v>292</v>
      </c>
      <c r="Q748" s="10" t="str">
        <f>"S"&amp;_xlfn.ISOWEEKNUM(Semaine_1[[#This Row],[Date]])</f>
        <v>S29</v>
      </c>
      <c r="R748" s="10" t="str">
        <f>TEXT(Semaine_1[[#This Row],[Date]],"MMMM")</f>
        <v>juillet</v>
      </c>
    </row>
    <row r="749" spans="1:18" x14ac:dyDescent="0.45">
      <c r="A749" s="1">
        <v>45853</v>
      </c>
      <c r="B749" t="s">
        <v>14</v>
      </c>
      <c r="C749" t="s">
        <v>15</v>
      </c>
      <c r="D749" t="s">
        <v>57</v>
      </c>
      <c r="E749" t="s">
        <v>595</v>
      </c>
      <c r="F749">
        <v>776167544</v>
      </c>
      <c r="G749" t="s">
        <v>27</v>
      </c>
      <c r="I749" t="s">
        <v>24</v>
      </c>
      <c r="J749" t="s">
        <v>37</v>
      </c>
      <c r="L749" s="4" t="s">
        <v>1595</v>
      </c>
      <c r="M749" t="s">
        <v>34</v>
      </c>
      <c r="N749">
        <v>10</v>
      </c>
      <c r="O749" s="5">
        <v>26000</v>
      </c>
      <c r="P749" s="5">
        <v>260000</v>
      </c>
      <c r="Q749" s="10" t="str">
        <f>"S"&amp;_xlfn.ISOWEEKNUM(Semaine_1[[#This Row],[Date]])</f>
        <v>S29</v>
      </c>
      <c r="R749" s="10" t="str">
        <f>TEXT(Semaine_1[[#This Row],[Date]],"MMMM")</f>
        <v>juillet</v>
      </c>
    </row>
    <row r="750" spans="1:18" x14ac:dyDescent="0.45">
      <c r="A750" s="1">
        <v>45853</v>
      </c>
      <c r="B750" t="s">
        <v>14</v>
      </c>
      <c r="C750" t="s">
        <v>15</v>
      </c>
      <c r="D750" t="s">
        <v>57</v>
      </c>
      <c r="E750" t="s">
        <v>291</v>
      </c>
      <c r="F750">
        <v>772788635</v>
      </c>
      <c r="G750" t="s">
        <v>18</v>
      </c>
      <c r="I750" t="s">
        <v>19</v>
      </c>
      <c r="J750" t="s">
        <v>20</v>
      </c>
      <c r="L750" s="4" t="s">
        <v>292</v>
      </c>
      <c r="Q750" s="10" t="str">
        <f>"S"&amp;_xlfn.ISOWEEKNUM(Semaine_1[[#This Row],[Date]])</f>
        <v>S29</v>
      </c>
      <c r="R750" s="10" t="str">
        <f>TEXT(Semaine_1[[#This Row],[Date]],"MMMM")</f>
        <v>juillet</v>
      </c>
    </row>
    <row r="751" spans="1:18" x14ac:dyDescent="0.45">
      <c r="A751" s="1">
        <v>45853</v>
      </c>
      <c r="B751" t="s">
        <v>14</v>
      </c>
      <c r="C751" t="s">
        <v>15</v>
      </c>
      <c r="D751" t="s">
        <v>57</v>
      </c>
      <c r="E751" t="s">
        <v>1596</v>
      </c>
      <c r="F751">
        <v>776885310</v>
      </c>
      <c r="G751" t="s">
        <v>27</v>
      </c>
      <c r="I751" t="s">
        <v>24</v>
      </c>
      <c r="J751" t="s">
        <v>20</v>
      </c>
      <c r="L751" s="4" t="s">
        <v>1597</v>
      </c>
      <c r="Q751" s="10" t="str">
        <f>"S"&amp;_xlfn.ISOWEEKNUM(Semaine_1[[#This Row],[Date]])</f>
        <v>S29</v>
      </c>
      <c r="R751" s="10" t="str">
        <f>TEXT(Semaine_1[[#This Row],[Date]],"MMMM")</f>
        <v>juillet</v>
      </c>
    </row>
    <row r="752" spans="1:18" ht="28.5" x14ac:dyDescent="0.45">
      <c r="A752" s="1">
        <v>45853</v>
      </c>
      <c r="B752" t="s">
        <v>14</v>
      </c>
      <c r="C752" t="s">
        <v>15</v>
      </c>
      <c r="D752" t="s">
        <v>57</v>
      </c>
      <c r="E752" t="s">
        <v>293</v>
      </c>
      <c r="F752">
        <v>777631935</v>
      </c>
      <c r="G752" t="s">
        <v>27</v>
      </c>
      <c r="I752" t="s">
        <v>19</v>
      </c>
      <c r="J752" t="s">
        <v>20</v>
      </c>
      <c r="L752" s="4" t="s">
        <v>1598</v>
      </c>
      <c r="Q752" s="10" t="str">
        <f>"S"&amp;_xlfn.ISOWEEKNUM(Semaine_1[[#This Row],[Date]])</f>
        <v>S29</v>
      </c>
      <c r="R752" s="10" t="str">
        <f>TEXT(Semaine_1[[#This Row],[Date]],"MMMM")</f>
        <v>juillet</v>
      </c>
    </row>
    <row r="753" spans="1:18" x14ac:dyDescent="0.45">
      <c r="A753" s="1">
        <v>45853</v>
      </c>
      <c r="B753" t="s">
        <v>14</v>
      </c>
      <c r="C753" t="s">
        <v>15</v>
      </c>
      <c r="D753" t="s">
        <v>57</v>
      </c>
      <c r="E753" t="s">
        <v>297</v>
      </c>
      <c r="F753">
        <v>775197108</v>
      </c>
      <c r="G753" t="s">
        <v>27</v>
      </c>
      <c r="I753" t="s">
        <v>19</v>
      </c>
      <c r="J753" t="s">
        <v>20</v>
      </c>
      <c r="L753" s="4" t="s">
        <v>292</v>
      </c>
      <c r="Q753" s="10" t="str">
        <f>"S"&amp;_xlfn.ISOWEEKNUM(Semaine_1[[#This Row],[Date]])</f>
        <v>S29</v>
      </c>
      <c r="R753" s="10" t="str">
        <f>TEXT(Semaine_1[[#This Row],[Date]],"MMMM")</f>
        <v>juillet</v>
      </c>
    </row>
    <row r="754" spans="1:18" x14ac:dyDescent="0.45">
      <c r="A754" s="1">
        <v>45853</v>
      </c>
      <c r="B754" t="s">
        <v>14</v>
      </c>
      <c r="C754" t="s">
        <v>15</v>
      </c>
      <c r="D754" t="s">
        <v>57</v>
      </c>
      <c r="E754" t="s">
        <v>301</v>
      </c>
      <c r="F754">
        <v>785943768</v>
      </c>
      <c r="G754" t="s">
        <v>27</v>
      </c>
      <c r="I754" t="s">
        <v>19</v>
      </c>
      <c r="J754" t="s">
        <v>20</v>
      </c>
      <c r="L754" s="4" t="s">
        <v>427</v>
      </c>
      <c r="Q754" s="10" t="str">
        <f>"S"&amp;_xlfn.ISOWEEKNUM(Semaine_1[[#This Row],[Date]])</f>
        <v>S29</v>
      </c>
      <c r="R754" s="10" t="str">
        <f>TEXT(Semaine_1[[#This Row],[Date]],"MMMM")</f>
        <v>juillet</v>
      </c>
    </row>
    <row r="755" spans="1:18" x14ac:dyDescent="0.45">
      <c r="A755" s="1">
        <v>45853</v>
      </c>
      <c r="B755" t="s">
        <v>14</v>
      </c>
      <c r="C755" t="s">
        <v>15</v>
      </c>
      <c r="D755" t="s">
        <v>57</v>
      </c>
      <c r="E755" t="s">
        <v>1599</v>
      </c>
      <c r="F755">
        <v>779511345</v>
      </c>
      <c r="G755" t="s">
        <v>126</v>
      </c>
      <c r="I755" t="s">
        <v>19</v>
      </c>
      <c r="J755" t="s">
        <v>20</v>
      </c>
      <c r="L755" s="4" t="s">
        <v>1600</v>
      </c>
      <c r="Q755" s="10" t="str">
        <f>"S"&amp;_xlfn.ISOWEEKNUM(Semaine_1[[#This Row],[Date]])</f>
        <v>S29</v>
      </c>
      <c r="R755" s="10" t="str">
        <f>TEXT(Semaine_1[[#This Row],[Date]],"MMMM")</f>
        <v>juillet</v>
      </c>
    </row>
    <row r="756" spans="1:18" x14ac:dyDescent="0.45">
      <c r="A756" s="1">
        <v>45853</v>
      </c>
      <c r="B756" t="s">
        <v>14</v>
      </c>
      <c r="C756" t="s">
        <v>15</v>
      </c>
      <c r="D756" t="s">
        <v>57</v>
      </c>
      <c r="E756" t="s">
        <v>302</v>
      </c>
      <c r="F756">
        <v>771871533</v>
      </c>
      <c r="G756" t="s">
        <v>18</v>
      </c>
      <c r="I756" t="s">
        <v>19</v>
      </c>
      <c r="J756" t="s">
        <v>20</v>
      </c>
      <c r="L756" s="4" t="s">
        <v>292</v>
      </c>
      <c r="Q756" s="10" t="str">
        <f>"S"&amp;_xlfn.ISOWEEKNUM(Semaine_1[[#This Row],[Date]])</f>
        <v>S29</v>
      </c>
      <c r="R756" s="10" t="str">
        <f>TEXT(Semaine_1[[#This Row],[Date]],"MMMM")</f>
        <v>juillet</v>
      </c>
    </row>
    <row r="757" spans="1:18" x14ac:dyDescent="0.45">
      <c r="A757" s="1">
        <v>45853</v>
      </c>
      <c r="B757" t="s">
        <v>40</v>
      </c>
      <c r="C757" t="s">
        <v>41</v>
      </c>
      <c r="D757" t="s">
        <v>212</v>
      </c>
      <c r="E757" t="s">
        <v>1601</v>
      </c>
      <c r="F757">
        <v>771355863</v>
      </c>
      <c r="G757" t="s">
        <v>27</v>
      </c>
      <c r="I757" t="s">
        <v>24</v>
      </c>
      <c r="J757" t="s">
        <v>37</v>
      </c>
      <c r="L757" s="4" t="s">
        <v>1602</v>
      </c>
      <c r="M757" t="s">
        <v>34</v>
      </c>
      <c r="N757">
        <v>25</v>
      </c>
      <c r="O757" s="5">
        <v>26000</v>
      </c>
      <c r="P757" s="5">
        <v>650000</v>
      </c>
      <c r="Q757" s="10" t="str">
        <f>"S"&amp;_xlfn.ISOWEEKNUM(Semaine_1[[#This Row],[Date]])</f>
        <v>S29</v>
      </c>
      <c r="R757" s="10" t="str">
        <f>TEXT(Semaine_1[[#This Row],[Date]],"MMMM")</f>
        <v>juillet</v>
      </c>
    </row>
    <row r="758" spans="1:18" x14ac:dyDescent="0.45">
      <c r="A758" s="1">
        <v>45853</v>
      </c>
      <c r="B758" t="s">
        <v>40</v>
      </c>
      <c r="C758" t="s">
        <v>41</v>
      </c>
      <c r="D758" t="s">
        <v>212</v>
      </c>
      <c r="E758" t="s">
        <v>60</v>
      </c>
      <c r="F758">
        <v>771961441</v>
      </c>
      <c r="G758" t="s">
        <v>27</v>
      </c>
      <c r="I758" t="s">
        <v>24</v>
      </c>
      <c r="J758" t="s">
        <v>37</v>
      </c>
      <c r="L758" s="4" t="s">
        <v>1603</v>
      </c>
      <c r="M758" t="s">
        <v>32</v>
      </c>
      <c r="N758">
        <v>10</v>
      </c>
      <c r="O758" s="5">
        <v>31000</v>
      </c>
      <c r="P758" s="5">
        <v>310000</v>
      </c>
      <c r="Q758" s="10" t="str">
        <f>"S"&amp;_xlfn.ISOWEEKNUM(Semaine_1[[#This Row],[Date]])</f>
        <v>S29</v>
      </c>
      <c r="R758" s="10" t="str">
        <f>TEXT(Semaine_1[[#This Row],[Date]],"MMMM")</f>
        <v>juillet</v>
      </c>
    </row>
    <row r="759" spans="1:18" x14ac:dyDescent="0.45">
      <c r="A759" s="1">
        <v>45853</v>
      </c>
      <c r="B759" t="s">
        <v>40</v>
      </c>
      <c r="C759" t="s">
        <v>41</v>
      </c>
      <c r="D759" t="s">
        <v>212</v>
      </c>
      <c r="E759" t="s">
        <v>1343</v>
      </c>
      <c r="F759">
        <v>774445778</v>
      </c>
      <c r="G759" t="s">
        <v>27</v>
      </c>
      <c r="I759" t="s">
        <v>24</v>
      </c>
      <c r="J759" t="s">
        <v>37</v>
      </c>
      <c r="L759" s="4" t="s">
        <v>642</v>
      </c>
      <c r="M759" t="s">
        <v>32</v>
      </c>
      <c r="N759">
        <v>3</v>
      </c>
      <c r="O759" s="5">
        <v>31000</v>
      </c>
      <c r="P759" s="5">
        <v>93000</v>
      </c>
      <c r="Q759" s="10" t="str">
        <f>"S"&amp;_xlfn.ISOWEEKNUM(Semaine_1[[#This Row],[Date]])</f>
        <v>S29</v>
      </c>
      <c r="R759" s="10" t="str">
        <f>TEXT(Semaine_1[[#This Row],[Date]],"MMMM")</f>
        <v>juillet</v>
      </c>
    </row>
    <row r="760" spans="1:18" x14ac:dyDescent="0.45">
      <c r="A760" s="1">
        <v>45853</v>
      </c>
      <c r="B760" t="s">
        <v>40</v>
      </c>
      <c r="C760" t="s">
        <v>41</v>
      </c>
      <c r="D760" t="s">
        <v>212</v>
      </c>
      <c r="E760" t="s">
        <v>1343</v>
      </c>
      <c r="F760">
        <v>774445778</v>
      </c>
      <c r="G760" t="s">
        <v>27</v>
      </c>
      <c r="I760" t="s">
        <v>24</v>
      </c>
      <c r="J760" t="s">
        <v>37</v>
      </c>
      <c r="L760" s="4" t="s">
        <v>642</v>
      </c>
      <c r="M760" t="s">
        <v>34</v>
      </c>
      <c r="N760">
        <v>5</v>
      </c>
      <c r="O760" s="5">
        <v>26000</v>
      </c>
      <c r="P760" s="5">
        <v>130000</v>
      </c>
      <c r="Q760" s="10" t="str">
        <f>"S"&amp;_xlfn.ISOWEEKNUM(Semaine_1[[#This Row],[Date]])</f>
        <v>S29</v>
      </c>
      <c r="R760" s="10" t="str">
        <f>TEXT(Semaine_1[[#This Row],[Date]],"MMMM")</f>
        <v>juillet</v>
      </c>
    </row>
    <row r="761" spans="1:18" x14ac:dyDescent="0.45">
      <c r="A761" s="1">
        <v>45853</v>
      </c>
      <c r="B761" t="s">
        <v>40</v>
      </c>
      <c r="C761" t="s">
        <v>41</v>
      </c>
      <c r="D761" t="s">
        <v>212</v>
      </c>
      <c r="E761" t="s">
        <v>1604</v>
      </c>
      <c r="F761">
        <v>774714384</v>
      </c>
      <c r="G761" t="s">
        <v>27</v>
      </c>
      <c r="I761" t="s">
        <v>19</v>
      </c>
      <c r="J761" t="s">
        <v>37</v>
      </c>
      <c r="L761" s="4" t="s">
        <v>1605</v>
      </c>
      <c r="M761" t="s">
        <v>34</v>
      </c>
      <c r="N761">
        <v>25</v>
      </c>
      <c r="O761" s="5">
        <v>26000</v>
      </c>
      <c r="P761" s="5">
        <v>650000</v>
      </c>
      <c r="Q761" s="10" t="str">
        <f>"S"&amp;_xlfn.ISOWEEKNUM(Semaine_1[[#This Row],[Date]])</f>
        <v>S29</v>
      </c>
      <c r="R761" s="10" t="str">
        <f>TEXT(Semaine_1[[#This Row],[Date]],"MMMM")</f>
        <v>juillet</v>
      </c>
    </row>
    <row r="762" spans="1:18" ht="28.5" x14ac:dyDescent="0.45">
      <c r="A762" s="1">
        <v>45853</v>
      </c>
      <c r="B762" t="s">
        <v>40</v>
      </c>
      <c r="C762" t="s">
        <v>41</v>
      </c>
      <c r="D762" t="s">
        <v>212</v>
      </c>
      <c r="E762" t="s">
        <v>339</v>
      </c>
      <c r="F762">
        <v>774061052</v>
      </c>
      <c r="G762" t="s">
        <v>27</v>
      </c>
      <c r="I762" t="s">
        <v>24</v>
      </c>
      <c r="J762" t="s">
        <v>20</v>
      </c>
      <c r="L762" s="4" t="s">
        <v>1606</v>
      </c>
      <c r="Q762" s="10" t="str">
        <f>"S"&amp;_xlfn.ISOWEEKNUM(Semaine_1[[#This Row],[Date]])</f>
        <v>S29</v>
      </c>
      <c r="R762" s="10" t="str">
        <f>TEXT(Semaine_1[[#This Row],[Date]],"MMMM")</f>
        <v>juillet</v>
      </c>
    </row>
    <row r="763" spans="1:18" x14ac:dyDescent="0.45">
      <c r="A763" s="1">
        <v>45853</v>
      </c>
      <c r="B763" t="s">
        <v>40</v>
      </c>
      <c r="C763" t="s">
        <v>41</v>
      </c>
      <c r="D763" t="s">
        <v>212</v>
      </c>
      <c r="E763" t="s">
        <v>1607</v>
      </c>
      <c r="F763">
        <v>775361612</v>
      </c>
      <c r="G763" t="s">
        <v>27</v>
      </c>
      <c r="I763" t="s">
        <v>19</v>
      </c>
      <c r="J763" t="s">
        <v>20</v>
      </c>
      <c r="L763" s="4" t="s">
        <v>1608</v>
      </c>
      <c r="Q763" s="10" t="str">
        <f>"S"&amp;_xlfn.ISOWEEKNUM(Semaine_1[[#This Row],[Date]])</f>
        <v>S29</v>
      </c>
      <c r="R763" s="10" t="str">
        <f>TEXT(Semaine_1[[#This Row],[Date]],"MMMM")</f>
        <v>juillet</v>
      </c>
    </row>
    <row r="764" spans="1:18" x14ac:dyDescent="0.45">
      <c r="A764" s="1">
        <v>45853</v>
      </c>
      <c r="B764" t="s">
        <v>40</v>
      </c>
      <c r="C764" t="s">
        <v>41</v>
      </c>
      <c r="D764" t="s">
        <v>212</v>
      </c>
      <c r="E764" t="s">
        <v>1609</v>
      </c>
      <c r="F764">
        <v>774521295</v>
      </c>
      <c r="G764" t="s">
        <v>27</v>
      </c>
      <c r="I764" t="s">
        <v>24</v>
      </c>
      <c r="J764" t="s">
        <v>37</v>
      </c>
      <c r="L764" s="4" t="s">
        <v>644</v>
      </c>
      <c r="M764" t="s">
        <v>34</v>
      </c>
      <c r="N764">
        <v>5</v>
      </c>
      <c r="O764" s="5">
        <v>26000</v>
      </c>
      <c r="P764" s="5">
        <v>130000</v>
      </c>
      <c r="Q764" s="10" t="str">
        <f>"S"&amp;_xlfn.ISOWEEKNUM(Semaine_1[[#This Row],[Date]])</f>
        <v>S29</v>
      </c>
      <c r="R764" s="10" t="str">
        <f>TEXT(Semaine_1[[#This Row],[Date]],"MMMM")</f>
        <v>juillet</v>
      </c>
    </row>
    <row r="765" spans="1:18" x14ac:dyDescent="0.45">
      <c r="A765" s="1">
        <v>45853</v>
      </c>
      <c r="B765" t="s">
        <v>40</v>
      </c>
      <c r="C765" t="s">
        <v>41</v>
      </c>
      <c r="D765" t="s">
        <v>212</v>
      </c>
      <c r="E765" t="s">
        <v>1610</v>
      </c>
      <c r="F765">
        <v>774161282</v>
      </c>
      <c r="G765" t="s">
        <v>27</v>
      </c>
      <c r="I765" t="s">
        <v>19</v>
      </c>
      <c r="J765" t="s">
        <v>20</v>
      </c>
      <c r="L765" s="4" t="s">
        <v>1611</v>
      </c>
      <c r="Q765" s="10" t="str">
        <f>"S"&amp;_xlfn.ISOWEEKNUM(Semaine_1[[#This Row],[Date]])</f>
        <v>S29</v>
      </c>
      <c r="R765" s="10" t="str">
        <f>TEXT(Semaine_1[[#This Row],[Date]],"MMMM")</f>
        <v>juillet</v>
      </c>
    </row>
    <row r="766" spans="1:18" x14ac:dyDescent="0.45">
      <c r="A766" s="1">
        <v>45853</v>
      </c>
      <c r="B766" t="s">
        <v>40</v>
      </c>
      <c r="C766" t="s">
        <v>41</v>
      </c>
      <c r="D766" t="s">
        <v>212</v>
      </c>
      <c r="E766" t="s">
        <v>1612</v>
      </c>
      <c r="F766">
        <v>771570266</v>
      </c>
      <c r="G766" t="s">
        <v>27</v>
      </c>
      <c r="I766" t="s">
        <v>24</v>
      </c>
      <c r="J766" t="s">
        <v>20</v>
      </c>
      <c r="L766" s="4" t="s">
        <v>1613</v>
      </c>
      <c r="Q766" s="10" t="str">
        <f>"S"&amp;_xlfn.ISOWEEKNUM(Semaine_1[[#This Row],[Date]])</f>
        <v>S29</v>
      </c>
      <c r="R766" s="10" t="str">
        <f>TEXT(Semaine_1[[#This Row],[Date]],"MMMM")</f>
        <v>juillet</v>
      </c>
    </row>
    <row r="767" spans="1:18" x14ac:dyDescent="0.45">
      <c r="A767" s="1">
        <v>45853</v>
      </c>
      <c r="B767" t="s">
        <v>40</v>
      </c>
      <c r="C767" t="s">
        <v>41</v>
      </c>
      <c r="D767" t="s">
        <v>212</v>
      </c>
      <c r="E767" t="s">
        <v>1614</v>
      </c>
      <c r="F767">
        <v>776193016</v>
      </c>
      <c r="G767" t="s">
        <v>27</v>
      </c>
      <c r="I767" t="s">
        <v>24</v>
      </c>
      <c r="J767" t="s">
        <v>37</v>
      </c>
      <c r="L767" s="4" t="s">
        <v>754</v>
      </c>
      <c r="M767" t="s">
        <v>34</v>
      </c>
      <c r="N767">
        <v>2</v>
      </c>
      <c r="O767" s="5">
        <v>26000</v>
      </c>
      <c r="P767" s="5">
        <v>52000</v>
      </c>
      <c r="Q767" s="10" t="str">
        <f>"S"&amp;_xlfn.ISOWEEKNUM(Semaine_1[[#This Row],[Date]])</f>
        <v>S29</v>
      </c>
      <c r="R767" s="10" t="str">
        <f>TEXT(Semaine_1[[#This Row],[Date]],"MMMM")</f>
        <v>juillet</v>
      </c>
    </row>
    <row r="768" spans="1:18" x14ac:dyDescent="0.45">
      <c r="A768" s="1">
        <v>45853</v>
      </c>
      <c r="B768" t="s">
        <v>40</v>
      </c>
      <c r="C768" t="s">
        <v>41</v>
      </c>
      <c r="D768" t="s">
        <v>212</v>
      </c>
      <c r="E768" t="s">
        <v>1615</v>
      </c>
      <c r="F768">
        <v>775586818</v>
      </c>
      <c r="G768" t="s">
        <v>27</v>
      </c>
      <c r="I768" t="s">
        <v>24</v>
      </c>
      <c r="J768" t="s">
        <v>20</v>
      </c>
      <c r="L768" s="4" t="s">
        <v>1616</v>
      </c>
      <c r="Q768" s="10" t="str">
        <f>"S"&amp;_xlfn.ISOWEEKNUM(Semaine_1[[#This Row],[Date]])</f>
        <v>S29</v>
      </c>
      <c r="R768" s="10" t="str">
        <f>TEXT(Semaine_1[[#This Row],[Date]],"MMMM")</f>
        <v>juillet</v>
      </c>
    </row>
    <row r="769" spans="1:18" x14ac:dyDescent="0.45">
      <c r="A769" s="1">
        <v>45853</v>
      </c>
      <c r="B769" t="s">
        <v>40</v>
      </c>
      <c r="C769" t="s">
        <v>41</v>
      </c>
      <c r="D769" t="s">
        <v>212</v>
      </c>
      <c r="E769" t="s">
        <v>1617</v>
      </c>
      <c r="F769">
        <v>776193016</v>
      </c>
      <c r="G769" t="s">
        <v>27</v>
      </c>
      <c r="I769" t="s">
        <v>24</v>
      </c>
      <c r="J769" t="s">
        <v>20</v>
      </c>
      <c r="L769" s="4" t="s">
        <v>1618</v>
      </c>
      <c r="Q769" s="10" t="str">
        <f>"S"&amp;_xlfn.ISOWEEKNUM(Semaine_1[[#This Row],[Date]])</f>
        <v>S29</v>
      </c>
      <c r="R769" s="10" t="str">
        <f>TEXT(Semaine_1[[#This Row],[Date]],"MMMM")</f>
        <v>juillet</v>
      </c>
    </row>
    <row r="770" spans="1:18" x14ac:dyDescent="0.45">
      <c r="A770" s="1">
        <v>45853</v>
      </c>
      <c r="B770" t="s">
        <v>40</v>
      </c>
      <c r="C770" t="s">
        <v>41</v>
      </c>
      <c r="D770" t="s">
        <v>212</v>
      </c>
      <c r="E770" t="s">
        <v>1619</v>
      </c>
      <c r="F770">
        <v>770188596</v>
      </c>
      <c r="G770" t="s">
        <v>18</v>
      </c>
      <c r="I770" t="s">
        <v>19</v>
      </c>
      <c r="J770" t="s">
        <v>37</v>
      </c>
      <c r="L770" s="4" t="s">
        <v>642</v>
      </c>
      <c r="M770" t="s">
        <v>34</v>
      </c>
      <c r="N770">
        <v>1</v>
      </c>
      <c r="O770" s="5">
        <v>26000</v>
      </c>
      <c r="P770" s="5">
        <v>26000</v>
      </c>
      <c r="Q770" s="10" t="str">
        <f>"S"&amp;_xlfn.ISOWEEKNUM(Semaine_1[[#This Row],[Date]])</f>
        <v>S29</v>
      </c>
      <c r="R770" s="10" t="str">
        <f>TEXT(Semaine_1[[#This Row],[Date]],"MMMM")</f>
        <v>juillet</v>
      </c>
    </row>
    <row r="771" spans="1:18" x14ac:dyDescent="0.45">
      <c r="A771" s="1">
        <v>45853</v>
      </c>
      <c r="B771" t="s">
        <v>40</v>
      </c>
      <c r="C771" t="s">
        <v>41</v>
      </c>
      <c r="D771" t="s">
        <v>212</v>
      </c>
      <c r="E771" t="s">
        <v>1619</v>
      </c>
      <c r="F771">
        <v>770188596</v>
      </c>
      <c r="G771" t="s">
        <v>18</v>
      </c>
      <c r="I771" t="s">
        <v>19</v>
      </c>
      <c r="J771" t="s">
        <v>37</v>
      </c>
      <c r="L771" s="4" t="s">
        <v>642</v>
      </c>
      <c r="M771" t="s">
        <v>29</v>
      </c>
      <c r="N771">
        <v>1</v>
      </c>
      <c r="O771" s="5">
        <v>10750</v>
      </c>
      <c r="P771" s="5">
        <v>10750</v>
      </c>
      <c r="Q771" s="10" t="str">
        <f>"S"&amp;_xlfn.ISOWEEKNUM(Semaine_1[[#This Row],[Date]])</f>
        <v>S29</v>
      </c>
      <c r="R771" s="10" t="str">
        <f>TEXT(Semaine_1[[#This Row],[Date]],"MMMM")</f>
        <v>juillet</v>
      </c>
    </row>
    <row r="772" spans="1:18" x14ac:dyDescent="0.45">
      <c r="A772" s="1">
        <v>45853</v>
      </c>
      <c r="B772" t="s">
        <v>40</v>
      </c>
      <c r="C772" t="s">
        <v>41</v>
      </c>
      <c r="D772" t="s">
        <v>212</v>
      </c>
      <c r="E772" t="s">
        <v>1619</v>
      </c>
      <c r="F772">
        <v>770188596</v>
      </c>
      <c r="G772" t="s">
        <v>18</v>
      </c>
      <c r="I772" t="s">
        <v>19</v>
      </c>
      <c r="J772" t="s">
        <v>37</v>
      </c>
      <c r="L772" s="4" t="s">
        <v>642</v>
      </c>
      <c r="M772" t="s">
        <v>43</v>
      </c>
      <c r="N772">
        <v>1</v>
      </c>
      <c r="O772" s="5">
        <v>19500</v>
      </c>
      <c r="P772" s="5">
        <v>19500</v>
      </c>
      <c r="Q772" s="10" t="str">
        <f>"S"&amp;_xlfn.ISOWEEKNUM(Semaine_1[[#This Row],[Date]])</f>
        <v>S29</v>
      </c>
      <c r="R772" s="10" t="str">
        <f>TEXT(Semaine_1[[#This Row],[Date]],"MMMM")</f>
        <v>juillet</v>
      </c>
    </row>
    <row r="773" spans="1:18" ht="42.75" x14ac:dyDescent="0.45">
      <c r="A773" s="1">
        <v>45853</v>
      </c>
      <c r="B773" t="s">
        <v>25</v>
      </c>
      <c r="C773" t="s">
        <v>26</v>
      </c>
      <c r="D773" t="s">
        <v>1620</v>
      </c>
      <c r="E773" t="s">
        <v>235</v>
      </c>
      <c r="F773">
        <v>773366070</v>
      </c>
      <c r="G773" t="s">
        <v>27</v>
      </c>
      <c r="I773" t="s">
        <v>24</v>
      </c>
      <c r="J773" t="s">
        <v>20</v>
      </c>
      <c r="L773" s="4" t="s">
        <v>1621</v>
      </c>
      <c r="Q773" s="10" t="str">
        <f>"S"&amp;_xlfn.ISOWEEKNUM(Semaine_1[[#This Row],[Date]])</f>
        <v>S29</v>
      </c>
      <c r="R773" s="10" t="str">
        <f>TEXT(Semaine_1[[#This Row],[Date]],"MMMM")</f>
        <v>juillet</v>
      </c>
    </row>
    <row r="774" spans="1:18" x14ac:dyDescent="0.45">
      <c r="A774" s="1">
        <v>45853</v>
      </c>
      <c r="B774" t="s">
        <v>25</v>
      </c>
      <c r="C774" t="s">
        <v>26</v>
      </c>
      <c r="D774" t="s">
        <v>1620</v>
      </c>
      <c r="E774" t="s">
        <v>1380</v>
      </c>
      <c r="F774">
        <v>775727129</v>
      </c>
      <c r="G774" t="s">
        <v>27</v>
      </c>
      <c r="I774" t="s">
        <v>24</v>
      </c>
      <c r="J774" t="s">
        <v>20</v>
      </c>
      <c r="L774" s="4" t="s">
        <v>553</v>
      </c>
      <c r="Q774" s="10" t="str">
        <f>"S"&amp;_xlfn.ISOWEEKNUM(Semaine_1[[#This Row],[Date]])</f>
        <v>S29</v>
      </c>
      <c r="R774" s="10" t="str">
        <f>TEXT(Semaine_1[[#This Row],[Date]],"MMMM")</f>
        <v>juillet</v>
      </c>
    </row>
    <row r="775" spans="1:18" ht="42.75" x14ac:dyDescent="0.45">
      <c r="A775" s="1">
        <v>45853</v>
      </c>
      <c r="B775" t="s">
        <v>25</v>
      </c>
      <c r="C775" t="s">
        <v>26</v>
      </c>
      <c r="D775" t="s">
        <v>1620</v>
      </c>
      <c r="E775" t="s">
        <v>1622</v>
      </c>
      <c r="F775">
        <v>776480369</v>
      </c>
      <c r="G775" t="s">
        <v>18</v>
      </c>
      <c r="I775" t="s">
        <v>24</v>
      </c>
      <c r="J775" t="s">
        <v>20</v>
      </c>
      <c r="L775" s="4" t="s">
        <v>1623</v>
      </c>
      <c r="Q775" s="10" t="str">
        <f>"S"&amp;_xlfn.ISOWEEKNUM(Semaine_1[[#This Row],[Date]])</f>
        <v>S29</v>
      </c>
      <c r="R775" s="10" t="str">
        <f>TEXT(Semaine_1[[#This Row],[Date]],"MMMM")</f>
        <v>juillet</v>
      </c>
    </row>
    <row r="776" spans="1:18" x14ac:dyDescent="0.45">
      <c r="A776" s="1">
        <v>45853</v>
      </c>
      <c r="B776" t="s">
        <v>25</v>
      </c>
      <c r="C776" t="s">
        <v>26</v>
      </c>
      <c r="D776" t="s">
        <v>1620</v>
      </c>
      <c r="E776" t="s">
        <v>1313</v>
      </c>
      <c r="F776">
        <v>777739323</v>
      </c>
      <c r="G776" t="s">
        <v>18</v>
      </c>
      <c r="I776" t="s">
        <v>24</v>
      </c>
      <c r="J776" t="s">
        <v>20</v>
      </c>
      <c r="L776" s="4" t="s">
        <v>1624</v>
      </c>
      <c r="Q776" s="10" t="str">
        <f>"S"&amp;_xlfn.ISOWEEKNUM(Semaine_1[[#This Row],[Date]])</f>
        <v>S29</v>
      </c>
      <c r="R776" s="10" t="str">
        <f>TEXT(Semaine_1[[#This Row],[Date]],"MMMM")</f>
        <v>juillet</v>
      </c>
    </row>
    <row r="777" spans="1:18" ht="28.5" x14ac:dyDescent="0.45">
      <c r="A777" s="1">
        <v>45853</v>
      </c>
      <c r="B777" t="s">
        <v>35</v>
      </c>
      <c r="C777" t="s">
        <v>36</v>
      </c>
      <c r="D777" t="s">
        <v>1625</v>
      </c>
      <c r="E777" t="s">
        <v>759</v>
      </c>
      <c r="F777">
        <v>700607009</v>
      </c>
      <c r="G777" t="s">
        <v>18</v>
      </c>
      <c r="I777" t="s">
        <v>24</v>
      </c>
      <c r="J777" t="s">
        <v>20</v>
      </c>
      <c r="L777" s="4" t="s">
        <v>1626</v>
      </c>
      <c r="Q777" s="10" t="str">
        <f>"S"&amp;_xlfn.ISOWEEKNUM(Semaine_1[[#This Row],[Date]])</f>
        <v>S29</v>
      </c>
      <c r="R777" s="10" t="str">
        <f>TEXT(Semaine_1[[#This Row],[Date]],"MMMM")</f>
        <v>juillet</v>
      </c>
    </row>
    <row r="778" spans="1:18" x14ac:dyDescent="0.45">
      <c r="A778" s="1">
        <v>45853</v>
      </c>
      <c r="B778" t="s">
        <v>35</v>
      </c>
      <c r="C778" t="s">
        <v>36</v>
      </c>
      <c r="D778" t="s">
        <v>1625</v>
      </c>
      <c r="E778" t="s">
        <v>1627</v>
      </c>
      <c r="F778">
        <v>789659235</v>
      </c>
      <c r="G778" t="s">
        <v>18</v>
      </c>
      <c r="I778" t="s">
        <v>19</v>
      </c>
      <c r="J778" t="s">
        <v>20</v>
      </c>
      <c r="L778" s="4" t="s">
        <v>110</v>
      </c>
      <c r="Q778" s="10" t="str">
        <f>"S"&amp;_xlfn.ISOWEEKNUM(Semaine_1[[#This Row],[Date]])</f>
        <v>S29</v>
      </c>
      <c r="R778" s="10" t="str">
        <f>TEXT(Semaine_1[[#This Row],[Date]],"MMMM")</f>
        <v>juillet</v>
      </c>
    </row>
    <row r="779" spans="1:18" ht="28.5" x14ac:dyDescent="0.45">
      <c r="A779" s="1">
        <v>45853</v>
      </c>
      <c r="B779" t="s">
        <v>35</v>
      </c>
      <c r="C779" t="s">
        <v>36</v>
      </c>
      <c r="D779" t="s">
        <v>1625</v>
      </c>
      <c r="E779" t="s">
        <v>1628</v>
      </c>
      <c r="F779">
        <v>775262371</v>
      </c>
      <c r="G779" t="s">
        <v>27</v>
      </c>
      <c r="I779" t="s">
        <v>24</v>
      </c>
      <c r="J779" t="s">
        <v>20</v>
      </c>
      <c r="L779" s="4" t="s">
        <v>1629</v>
      </c>
      <c r="Q779" s="10" t="str">
        <f>"S"&amp;_xlfn.ISOWEEKNUM(Semaine_1[[#This Row],[Date]])</f>
        <v>S29</v>
      </c>
      <c r="R779" s="10" t="str">
        <f>TEXT(Semaine_1[[#This Row],[Date]],"MMMM")</f>
        <v>juillet</v>
      </c>
    </row>
    <row r="780" spans="1:18" x14ac:dyDescent="0.45">
      <c r="A780" s="1">
        <v>45853</v>
      </c>
      <c r="B780" t="s">
        <v>35</v>
      </c>
      <c r="C780" t="s">
        <v>36</v>
      </c>
      <c r="D780" t="s">
        <v>1625</v>
      </c>
      <c r="E780" t="s">
        <v>1630</v>
      </c>
      <c r="F780">
        <v>772506388</v>
      </c>
      <c r="G780" t="s">
        <v>18</v>
      </c>
      <c r="I780" t="s">
        <v>19</v>
      </c>
      <c r="J780" t="s">
        <v>20</v>
      </c>
      <c r="L780" s="4" t="s">
        <v>762</v>
      </c>
      <c r="Q780" s="10" t="str">
        <f>"S"&amp;_xlfn.ISOWEEKNUM(Semaine_1[[#This Row],[Date]])</f>
        <v>S29</v>
      </c>
      <c r="R780" s="10" t="str">
        <f>TEXT(Semaine_1[[#This Row],[Date]],"MMMM")</f>
        <v>juillet</v>
      </c>
    </row>
    <row r="781" spans="1:18" x14ac:dyDescent="0.45">
      <c r="A781" s="1">
        <v>45853</v>
      </c>
      <c r="B781" t="s">
        <v>35</v>
      </c>
      <c r="C781" t="s">
        <v>36</v>
      </c>
      <c r="D781" t="s">
        <v>1625</v>
      </c>
      <c r="E781" t="s">
        <v>111</v>
      </c>
      <c r="F781">
        <v>787101123</v>
      </c>
      <c r="G781" t="s">
        <v>27</v>
      </c>
      <c r="I781" t="s">
        <v>19</v>
      </c>
      <c r="J781" t="s">
        <v>20</v>
      </c>
      <c r="L781" s="4" t="s">
        <v>1631</v>
      </c>
      <c r="Q781" s="10" t="str">
        <f>"S"&amp;_xlfn.ISOWEEKNUM(Semaine_1[[#This Row],[Date]])</f>
        <v>S29</v>
      </c>
      <c r="R781" s="10" t="str">
        <f>TEXT(Semaine_1[[#This Row],[Date]],"MMMM")</f>
        <v>juillet</v>
      </c>
    </row>
    <row r="782" spans="1:18" ht="28.5" x14ac:dyDescent="0.45">
      <c r="A782" s="1">
        <v>45853</v>
      </c>
      <c r="B782" t="s">
        <v>35</v>
      </c>
      <c r="C782" t="s">
        <v>36</v>
      </c>
      <c r="D782" t="s">
        <v>1625</v>
      </c>
      <c r="E782" t="s">
        <v>1231</v>
      </c>
      <c r="F782">
        <v>762735182</v>
      </c>
      <c r="G782" t="s">
        <v>27</v>
      </c>
      <c r="I782" t="s">
        <v>19</v>
      </c>
      <c r="J782" t="s">
        <v>20</v>
      </c>
      <c r="L782" s="4" t="s">
        <v>1632</v>
      </c>
      <c r="Q782" s="10" t="str">
        <f>"S"&amp;_xlfn.ISOWEEKNUM(Semaine_1[[#This Row],[Date]])</f>
        <v>S29</v>
      </c>
      <c r="R782" s="10" t="str">
        <f>TEXT(Semaine_1[[#This Row],[Date]],"MMMM")</f>
        <v>juillet</v>
      </c>
    </row>
    <row r="783" spans="1:18" ht="28.5" x14ac:dyDescent="0.45">
      <c r="A783" s="1">
        <v>45853</v>
      </c>
      <c r="B783" t="s">
        <v>35</v>
      </c>
      <c r="C783" t="s">
        <v>36</v>
      </c>
      <c r="D783" t="s">
        <v>1625</v>
      </c>
      <c r="E783" t="s">
        <v>1633</v>
      </c>
      <c r="F783">
        <v>761509551</v>
      </c>
      <c r="G783" t="s">
        <v>18</v>
      </c>
      <c r="I783" t="s">
        <v>19</v>
      </c>
      <c r="J783" t="s">
        <v>20</v>
      </c>
      <c r="L783" s="4" t="s">
        <v>1634</v>
      </c>
      <c r="Q783" s="10" t="str">
        <f>"S"&amp;_xlfn.ISOWEEKNUM(Semaine_1[[#This Row],[Date]])</f>
        <v>S29</v>
      </c>
      <c r="R783" s="10" t="str">
        <f>TEXT(Semaine_1[[#This Row],[Date]],"MMMM")</f>
        <v>juillet</v>
      </c>
    </row>
    <row r="784" spans="1:18" ht="28.5" x14ac:dyDescent="0.45">
      <c r="A784" s="1">
        <v>45853</v>
      </c>
      <c r="B784" t="s">
        <v>35</v>
      </c>
      <c r="C784" t="s">
        <v>36</v>
      </c>
      <c r="D784" t="s">
        <v>1625</v>
      </c>
      <c r="E784" t="s">
        <v>606</v>
      </c>
      <c r="F784">
        <v>784365656</v>
      </c>
      <c r="G784" t="s">
        <v>27</v>
      </c>
      <c r="I784" t="s">
        <v>19</v>
      </c>
      <c r="J784" t="s">
        <v>20</v>
      </c>
      <c r="L784" s="4" t="s">
        <v>1635</v>
      </c>
      <c r="Q784" s="10" t="str">
        <f>"S"&amp;_xlfn.ISOWEEKNUM(Semaine_1[[#This Row],[Date]])</f>
        <v>S29</v>
      </c>
      <c r="R784" s="10" t="str">
        <f>TEXT(Semaine_1[[#This Row],[Date]],"MMMM")</f>
        <v>juillet</v>
      </c>
    </row>
    <row r="785" spans="1:18" x14ac:dyDescent="0.45">
      <c r="A785" s="1">
        <v>45853</v>
      </c>
      <c r="B785" t="s">
        <v>35</v>
      </c>
      <c r="C785" t="s">
        <v>36</v>
      </c>
      <c r="D785" t="s">
        <v>1625</v>
      </c>
      <c r="E785" t="s">
        <v>1636</v>
      </c>
      <c r="F785">
        <v>776413480</v>
      </c>
      <c r="G785" t="s">
        <v>27</v>
      </c>
      <c r="I785" t="s">
        <v>19</v>
      </c>
      <c r="J785" t="s">
        <v>20</v>
      </c>
      <c r="L785" s="4" t="s">
        <v>1637</v>
      </c>
      <c r="Q785" s="10" t="str">
        <f>"S"&amp;_xlfn.ISOWEEKNUM(Semaine_1[[#This Row],[Date]])</f>
        <v>S29</v>
      </c>
      <c r="R785" s="10" t="str">
        <f>TEXT(Semaine_1[[#This Row],[Date]],"MMMM")</f>
        <v>juillet</v>
      </c>
    </row>
    <row r="786" spans="1:18" ht="28.5" x14ac:dyDescent="0.45">
      <c r="A786" s="1">
        <v>45853</v>
      </c>
      <c r="B786" t="s">
        <v>25</v>
      </c>
      <c r="C786" t="s">
        <v>26</v>
      </c>
      <c r="D786" t="s">
        <v>61</v>
      </c>
      <c r="E786" t="s">
        <v>76</v>
      </c>
      <c r="F786">
        <v>776622000</v>
      </c>
      <c r="G786" t="s">
        <v>27</v>
      </c>
      <c r="I786" t="s">
        <v>24</v>
      </c>
      <c r="J786" t="s">
        <v>28</v>
      </c>
      <c r="K786" t="s">
        <v>114</v>
      </c>
      <c r="L786" s="4" t="s">
        <v>849</v>
      </c>
      <c r="M786" t="s">
        <v>177</v>
      </c>
      <c r="N786">
        <v>50</v>
      </c>
      <c r="O786" s="5">
        <v>6000</v>
      </c>
      <c r="P786" s="5">
        <v>300000</v>
      </c>
      <c r="Q786" s="10" t="str">
        <f>"S"&amp;_xlfn.ISOWEEKNUM(Semaine_1[[#This Row],[Date]])</f>
        <v>S29</v>
      </c>
      <c r="R786" s="10" t="str">
        <f>TEXT(Semaine_1[[#This Row],[Date]],"MMMM")</f>
        <v>juillet</v>
      </c>
    </row>
    <row r="787" spans="1:18" ht="28.5" x14ac:dyDescent="0.45">
      <c r="A787" s="1">
        <v>45853</v>
      </c>
      <c r="B787" t="s">
        <v>25</v>
      </c>
      <c r="C787" t="s">
        <v>26</v>
      </c>
      <c r="D787" t="s">
        <v>61</v>
      </c>
      <c r="E787" t="s">
        <v>76</v>
      </c>
      <c r="F787">
        <v>776622000</v>
      </c>
      <c r="G787" t="s">
        <v>27</v>
      </c>
      <c r="I787" t="s">
        <v>24</v>
      </c>
      <c r="J787" t="s">
        <v>28</v>
      </c>
      <c r="K787" t="s">
        <v>114</v>
      </c>
      <c r="L787" s="4" t="s">
        <v>849</v>
      </c>
      <c r="M787" t="s">
        <v>195</v>
      </c>
      <c r="N787">
        <v>25</v>
      </c>
      <c r="O787" s="5">
        <v>7000</v>
      </c>
      <c r="P787" s="5">
        <v>175000</v>
      </c>
      <c r="Q787" s="10" t="str">
        <f>"S"&amp;_xlfn.ISOWEEKNUM(Semaine_1[[#This Row],[Date]])</f>
        <v>S29</v>
      </c>
      <c r="R787" s="10" t="str">
        <f>TEXT(Semaine_1[[#This Row],[Date]],"MMMM")</f>
        <v>juillet</v>
      </c>
    </row>
    <row r="788" spans="1:18" ht="28.5" x14ac:dyDescent="0.45">
      <c r="A788" s="1">
        <v>45853</v>
      </c>
      <c r="B788" t="s">
        <v>25</v>
      </c>
      <c r="C788" t="s">
        <v>26</v>
      </c>
      <c r="D788" t="s">
        <v>61</v>
      </c>
      <c r="E788" t="s">
        <v>141</v>
      </c>
      <c r="F788">
        <v>775602981</v>
      </c>
      <c r="G788" t="s">
        <v>27</v>
      </c>
      <c r="I788" t="s">
        <v>24</v>
      </c>
      <c r="J788" t="s">
        <v>28</v>
      </c>
      <c r="K788" t="s">
        <v>114</v>
      </c>
      <c r="L788" s="4" t="s">
        <v>849</v>
      </c>
      <c r="M788" t="s">
        <v>177</v>
      </c>
      <c r="N788">
        <v>25</v>
      </c>
      <c r="O788" s="5">
        <v>6000</v>
      </c>
      <c r="P788" s="5">
        <v>150000</v>
      </c>
      <c r="Q788" s="10" t="str">
        <f>"S"&amp;_xlfn.ISOWEEKNUM(Semaine_1[[#This Row],[Date]])</f>
        <v>S29</v>
      </c>
      <c r="R788" s="10" t="str">
        <f>TEXT(Semaine_1[[#This Row],[Date]],"MMMM")</f>
        <v>juillet</v>
      </c>
    </row>
    <row r="789" spans="1:18" ht="28.5" x14ac:dyDescent="0.45">
      <c r="A789" s="1">
        <v>45853</v>
      </c>
      <c r="B789" t="s">
        <v>25</v>
      </c>
      <c r="C789" t="s">
        <v>26</v>
      </c>
      <c r="D789" t="s">
        <v>61</v>
      </c>
      <c r="E789" t="s">
        <v>499</v>
      </c>
      <c r="F789">
        <v>775598302</v>
      </c>
      <c r="G789" t="s">
        <v>27</v>
      </c>
      <c r="I789" t="s">
        <v>24</v>
      </c>
      <c r="J789" t="s">
        <v>28</v>
      </c>
      <c r="K789" t="s">
        <v>114</v>
      </c>
      <c r="L789" s="4" t="s">
        <v>849</v>
      </c>
      <c r="M789" t="s">
        <v>177</v>
      </c>
      <c r="N789">
        <v>25</v>
      </c>
      <c r="O789" s="5">
        <v>6000</v>
      </c>
      <c r="P789" s="5">
        <v>150000</v>
      </c>
      <c r="Q789" s="10" t="str">
        <f>"S"&amp;_xlfn.ISOWEEKNUM(Semaine_1[[#This Row],[Date]])</f>
        <v>S29</v>
      </c>
      <c r="R789" s="10" t="str">
        <f>TEXT(Semaine_1[[#This Row],[Date]],"MMMM")</f>
        <v>juillet</v>
      </c>
    </row>
    <row r="790" spans="1:18" x14ac:dyDescent="0.45">
      <c r="A790" s="1">
        <v>45853</v>
      </c>
      <c r="B790" t="s">
        <v>30</v>
      </c>
      <c r="C790" t="s">
        <v>31</v>
      </c>
      <c r="D790" t="s">
        <v>53</v>
      </c>
      <c r="E790" t="s">
        <v>69</v>
      </c>
      <c r="F790">
        <v>776162965</v>
      </c>
      <c r="G790" t="s">
        <v>18</v>
      </c>
      <c r="I790" t="s">
        <v>19</v>
      </c>
      <c r="J790" t="s">
        <v>37</v>
      </c>
      <c r="L790" s="4" t="s">
        <v>1638</v>
      </c>
      <c r="M790" t="s">
        <v>34</v>
      </c>
      <c r="N790">
        <v>2</v>
      </c>
      <c r="O790" s="5">
        <v>26000</v>
      </c>
      <c r="P790" s="5">
        <v>52000</v>
      </c>
      <c r="Q790" s="10" t="str">
        <f>"S"&amp;_xlfn.ISOWEEKNUM(Semaine_1[[#This Row],[Date]])</f>
        <v>S29</v>
      </c>
      <c r="R790" s="10" t="str">
        <f>TEXT(Semaine_1[[#This Row],[Date]],"MMMM")</f>
        <v>juillet</v>
      </c>
    </row>
    <row r="791" spans="1:18" x14ac:dyDescent="0.45">
      <c r="A791" s="1">
        <v>45853</v>
      </c>
      <c r="B791" t="s">
        <v>30</v>
      </c>
      <c r="C791" t="s">
        <v>31</v>
      </c>
      <c r="D791" t="s">
        <v>53</v>
      </c>
      <c r="E791" t="s">
        <v>152</v>
      </c>
      <c r="F791">
        <v>778494608</v>
      </c>
      <c r="G791" t="s">
        <v>27</v>
      </c>
      <c r="I791" t="s">
        <v>19</v>
      </c>
      <c r="J791" t="s">
        <v>37</v>
      </c>
      <c r="L791" s="4" t="s">
        <v>1639</v>
      </c>
      <c r="M791" t="s">
        <v>34</v>
      </c>
      <c r="N791">
        <v>50</v>
      </c>
      <c r="O791" s="5">
        <v>26000</v>
      </c>
      <c r="P791" s="5">
        <v>1300000</v>
      </c>
      <c r="Q791" s="10" t="str">
        <f>"S"&amp;_xlfn.ISOWEEKNUM(Semaine_1[[#This Row],[Date]])</f>
        <v>S29</v>
      </c>
      <c r="R791" s="10" t="str">
        <f>TEXT(Semaine_1[[#This Row],[Date]],"MMMM")</f>
        <v>juillet</v>
      </c>
    </row>
    <row r="792" spans="1:18" x14ac:dyDescent="0.45">
      <c r="A792" s="1">
        <v>45853</v>
      </c>
      <c r="B792" t="s">
        <v>30</v>
      </c>
      <c r="C792" t="s">
        <v>31</v>
      </c>
      <c r="D792" t="s">
        <v>53</v>
      </c>
      <c r="E792" t="s">
        <v>152</v>
      </c>
      <c r="F792">
        <v>778494608</v>
      </c>
      <c r="G792" t="s">
        <v>27</v>
      </c>
      <c r="I792" t="s">
        <v>19</v>
      </c>
      <c r="J792" t="s">
        <v>37</v>
      </c>
      <c r="L792" s="4" t="s">
        <v>1639</v>
      </c>
      <c r="M792" t="s">
        <v>32</v>
      </c>
      <c r="N792">
        <v>50</v>
      </c>
      <c r="O792" s="5">
        <v>31000</v>
      </c>
      <c r="P792" s="5">
        <v>1550000</v>
      </c>
      <c r="Q792" s="10" t="str">
        <f>"S"&amp;_xlfn.ISOWEEKNUM(Semaine_1[[#This Row],[Date]])</f>
        <v>S29</v>
      </c>
      <c r="R792" s="10" t="str">
        <f>TEXT(Semaine_1[[#This Row],[Date]],"MMMM")</f>
        <v>juillet</v>
      </c>
    </row>
    <row r="793" spans="1:18" ht="28.5" x14ac:dyDescent="0.45">
      <c r="A793" s="1">
        <v>45853</v>
      </c>
      <c r="B793" t="s">
        <v>30</v>
      </c>
      <c r="C793" t="s">
        <v>31</v>
      </c>
      <c r="D793" t="s">
        <v>53</v>
      </c>
      <c r="E793" t="s">
        <v>237</v>
      </c>
      <c r="F793">
        <v>771952926</v>
      </c>
      <c r="G793" t="s">
        <v>18</v>
      </c>
      <c r="I793" t="s">
        <v>24</v>
      </c>
      <c r="J793" t="s">
        <v>20</v>
      </c>
      <c r="L793" s="4" t="s">
        <v>1640</v>
      </c>
      <c r="Q793" s="10" t="str">
        <f>"S"&amp;_xlfn.ISOWEEKNUM(Semaine_1[[#This Row],[Date]])</f>
        <v>S29</v>
      </c>
      <c r="R793" s="10" t="str">
        <f>TEXT(Semaine_1[[#This Row],[Date]],"MMMM")</f>
        <v>juillet</v>
      </c>
    </row>
    <row r="794" spans="1:18" x14ac:dyDescent="0.45">
      <c r="A794" s="1">
        <v>45853</v>
      </c>
      <c r="B794" t="s">
        <v>30</v>
      </c>
      <c r="C794" t="s">
        <v>31</v>
      </c>
      <c r="D794" t="s">
        <v>53</v>
      </c>
      <c r="E794" t="s">
        <v>66</v>
      </c>
      <c r="F794">
        <v>774085200</v>
      </c>
      <c r="G794" t="s">
        <v>27</v>
      </c>
      <c r="I794" t="s">
        <v>19</v>
      </c>
      <c r="J794" t="s">
        <v>20</v>
      </c>
      <c r="L794" s="4" t="s">
        <v>779</v>
      </c>
      <c r="Q794" s="10" t="str">
        <f>"S"&amp;_xlfn.ISOWEEKNUM(Semaine_1[[#This Row],[Date]])</f>
        <v>S29</v>
      </c>
      <c r="R794" s="10" t="str">
        <f>TEXT(Semaine_1[[#This Row],[Date]],"MMMM")</f>
        <v>juillet</v>
      </c>
    </row>
    <row r="795" spans="1:18" ht="42.75" x14ac:dyDescent="0.45">
      <c r="A795" s="1">
        <v>45853</v>
      </c>
      <c r="B795" t="s">
        <v>30</v>
      </c>
      <c r="C795" t="s">
        <v>31</v>
      </c>
      <c r="D795" t="s">
        <v>53</v>
      </c>
      <c r="E795" t="s">
        <v>464</v>
      </c>
      <c r="F795">
        <v>774756755</v>
      </c>
      <c r="G795" t="s">
        <v>27</v>
      </c>
      <c r="I795" t="s">
        <v>19</v>
      </c>
      <c r="J795" t="s">
        <v>20</v>
      </c>
      <c r="L795" s="4" t="s">
        <v>1641</v>
      </c>
      <c r="Q795" s="10" t="str">
        <f>"S"&amp;_xlfn.ISOWEEKNUM(Semaine_1[[#This Row],[Date]])</f>
        <v>S29</v>
      </c>
      <c r="R795" s="10" t="str">
        <f>TEXT(Semaine_1[[#This Row],[Date]],"MMMM")</f>
        <v>juillet</v>
      </c>
    </row>
    <row r="796" spans="1:18" ht="28.5" x14ac:dyDescent="0.45">
      <c r="A796" s="1">
        <v>45853</v>
      </c>
      <c r="B796" t="s">
        <v>30</v>
      </c>
      <c r="C796" t="s">
        <v>31</v>
      </c>
      <c r="D796" t="s">
        <v>53</v>
      </c>
      <c r="E796" t="s">
        <v>54</v>
      </c>
      <c r="F796">
        <v>773777037</v>
      </c>
      <c r="G796" t="s">
        <v>27</v>
      </c>
      <c r="I796" t="s">
        <v>24</v>
      </c>
      <c r="J796" t="s">
        <v>20</v>
      </c>
      <c r="L796" s="4" t="s">
        <v>1642</v>
      </c>
      <c r="Q796" s="10" t="str">
        <f>"S"&amp;_xlfn.ISOWEEKNUM(Semaine_1[[#This Row],[Date]])</f>
        <v>S29</v>
      </c>
      <c r="R796" s="10" t="str">
        <f>TEXT(Semaine_1[[#This Row],[Date]],"MMMM")</f>
        <v>juillet</v>
      </c>
    </row>
    <row r="797" spans="1:18" ht="28.5" x14ac:dyDescent="0.45">
      <c r="A797" s="1">
        <v>45853</v>
      </c>
      <c r="B797" t="s">
        <v>30</v>
      </c>
      <c r="C797" t="s">
        <v>31</v>
      </c>
      <c r="D797" t="s">
        <v>67</v>
      </c>
      <c r="E797" t="s">
        <v>443</v>
      </c>
      <c r="F797">
        <v>776294931</v>
      </c>
      <c r="G797" t="s">
        <v>27</v>
      </c>
      <c r="I797" t="s">
        <v>19</v>
      </c>
      <c r="J797" t="s">
        <v>20</v>
      </c>
      <c r="L797" s="4" t="s">
        <v>1643</v>
      </c>
      <c r="Q797" s="10" t="str">
        <f>"S"&amp;_xlfn.ISOWEEKNUM(Semaine_1[[#This Row],[Date]])</f>
        <v>S29</v>
      </c>
      <c r="R797" s="10" t="str">
        <f>TEXT(Semaine_1[[#This Row],[Date]],"MMMM")</f>
        <v>juillet</v>
      </c>
    </row>
    <row r="798" spans="1:18" x14ac:dyDescent="0.45">
      <c r="A798" s="1">
        <v>45853</v>
      </c>
      <c r="B798" t="s">
        <v>30</v>
      </c>
      <c r="C798" t="s">
        <v>31</v>
      </c>
      <c r="D798" t="s">
        <v>67</v>
      </c>
      <c r="E798" t="s">
        <v>447</v>
      </c>
      <c r="F798">
        <v>774190976</v>
      </c>
      <c r="G798" t="s">
        <v>18</v>
      </c>
      <c r="I798" t="s">
        <v>19</v>
      </c>
      <c r="J798" t="s">
        <v>20</v>
      </c>
      <c r="L798" s="4" t="s">
        <v>1644</v>
      </c>
      <c r="Q798" s="10" t="str">
        <f>"S"&amp;_xlfn.ISOWEEKNUM(Semaine_1[[#This Row],[Date]])</f>
        <v>S29</v>
      </c>
      <c r="R798" s="10" t="str">
        <f>TEXT(Semaine_1[[#This Row],[Date]],"MMMM")</f>
        <v>juillet</v>
      </c>
    </row>
    <row r="799" spans="1:18" ht="28.5" x14ac:dyDescent="0.45">
      <c r="A799" s="1">
        <v>45853</v>
      </c>
      <c r="B799" t="s">
        <v>30</v>
      </c>
      <c r="C799" t="s">
        <v>31</v>
      </c>
      <c r="D799" t="s">
        <v>67</v>
      </c>
      <c r="E799" t="s">
        <v>240</v>
      </c>
      <c r="F799">
        <v>770290375</v>
      </c>
      <c r="G799" t="s">
        <v>18</v>
      </c>
      <c r="I799" t="s">
        <v>24</v>
      </c>
      <c r="J799" t="s">
        <v>20</v>
      </c>
      <c r="L799" s="4" t="s">
        <v>1645</v>
      </c>
      <c r="Q799" s="10" t="str">
        <f>"S"&amp;_xlfn.ISOWEEKNUM(Semaine_1[[#This Row],[Date]])</f>
        <v>S29</v>
      </c>
      <c r="R799" s="10" t="str">
        <f>TEXT(Semaine_1[[#This Row],[Date]],"MMMM")</f>
        <v>juillet</v>
      </c>
    </row>
    <row r="800" spans="1:18" ht="28.5" x14ac:dyDescent="0.45">
      <c r="A800" s="1">
        <v>45853</v>
      </c>
      <c r="B800" t="s">
        <v>30</v>
      </c>
      <c r="C800" t="s">
        <v>31</v>
      </c>
      <c r="D800" t="s">
        <v>67</v>
      </c>
      <c r="E800" t="s">
        <v>151</v>
      </c>
      <c r="F800">
        <v>773531341</v>
      </c>
      <c r="G800" t="s">
        <v>27</v>
      </c>
      <c r="I800" t="s">
        <v>24</v>
      </c>
      <c r="J800" t="s">
        <v>20</v>
      </c>
      <c r="L800" s="4" t="s">
        <v>1646</v>
      </c>
      <c r="Q800" s="10" t="str">
        <f>"S"&amp;_xlfn.ISOWEEKNUM(Semaine_1[[#This Row],[Date]])</f>
        <v>S29</v>
      </c>
      <c r="R800" s="10" t="str">
        <f>TEXT(Semaine_1[[#This Row],[Date]],"MMMM")</f>
        <v>juillet</v>
      </c>
    </row>
    <row r="801" spans="1:18" ht="42.75" x14ac:dyDescent="0.45">
      <c r="A801" s="1">
        <v>45853</v>
      </c>
      <c r="B801" t="s">
        <v>30</v>
      </c>
      <c r="C801" t="s">
        <v>31</v>
      </c>
      <c r="D801" t="s">
        <v>67</v>
      </c>
      <c r="E801" t="s">
        <v>68</v>
      </c>
      <c r="F801">
        <v>781282357</v>
      </c>
      <c r="G801" t="s">
        <v>27</v>
      </c>
      <c r="I801" t="s">
        <v>24</v>
      </c>
      <c r="J801" t="s">
        <v>20</v>
      </c>
      <c r="L801" s="4" t="s">
        <v>1647</v>
      </c>
      <c r="Q801" s="10" t="str">
        <f>"S"&amp;_xlfn.ISOWEEKNUM(Semaine_1[[#This Row],[Date]])</f>
        <v>S29</v>
      </c>
      <c r="R801" s="10" t="str">
        <f>TEXT(Semaine_1[[#This Row],[Date]],"MMMM")</f>
        <v>juillet</v>
      </c>
    </row>
    <row r="802" spans="1:18" x14ac:dyDescent="0.45">
      <c r="A802" s="1">
        <v>45853</v>
      </c>
      <c r="B802" t="s">
        <v>30</v>
      </c>
      <c r="C802" t="s">
        <v>31</v>
      </c>
      <c r="D802" t="s">
        <v>67</v>
      </c>
      <c r="E802" t="s">
        <v>1406</v>
      </c>
      <c r="F802">
        <v>777132186</v>
      </c>
      <c r="G802" t="s">
        <v>27</v>
      </c>
      <c r="I802" t="s">
        <v>24</v>
      </c>
      <c r="J802" t="s">
        <v>20</v>
      </c>
      <c r="L802" s="4" t="s">
        <v>463</v>
      </c>
      <c r="Q802" s="10" t="str">
        <f>"S"&amp;_xlfn.ISOWEEKNUM(Semaine_1[[#This Row],[Date]])</f>
        <v>S29</v>
      </c>
      <c r="R802" s="10" t="str">
        <f>TEXT(Semaine_1[[#This Row],[Date]],"MMMM")</f>
        <v>juillet</v>
      </c>
    </row>
    <row r="803" spans="1:18" ht="57" x14ac:dyDescent="0.45">
      <c r="A803" s="1">
        <v>45853</v>
      </c>
      <c r="B803" t="s">
        <v>42</v>
      </c>
      <c r="C803" t="s">
        <v>794</v>
      </c>
      <c r="D803" t="s">
        <v>1354</v>
      </c>
      <c r="E803" t="s">
        <v>56</v>
      </c>
      <c r="F803">
        <v>782357233</v>
      </c>
      <c r="G803" t="s">
        <v>23</v>
      </c>
      <c r="I803" t="s">
        <v>19</v>
      </c>
      <c r="J803" t="s">
        <v>20</v>
      </c>
      <c r="L803" s="4" t="s">
        <v>1648</v>
      </c>
      <c r="Q803" s="10" t="str">
        <f>"S"&amp;_xlfn.ISOWEEKNUM(Semaine_1[[#This Row],[Date]])</f>
        <v>S29</v>
      </c>
      <c r="R803" s="10" t="str">
        <f>TEXT(Semaine_1[[#This Row],[Date]],"MMMM")</f>
        <v>juillet</v>
      </c>
    </row>
    <row r="804" spans="1:18" x14ac:dyDescent="0.45">
      <c r="A804" s="1">
        <v>45853</v>
      </c>
      <c r="B804" t="s">
        <v>42</v>
      </c>
      <c r="C804" t="s">
        <v>794</v>
      </c>
      <c r="D804" t="s">
        <v>1354</v>
      </c>
      <c r="E804" t="s">
        <v>1649</v>
      </c>
      <c r="F804">
        <v>773806309</v>
      </c>
      <c r="G804" t="s">
        <v>27</v>
      </c>
      <c r="I804" t="s">
        <v>24</v>
      </c>
      <c r="J804" t="s">
        <v>20</v>
      </c>
      <c r="L804" s="4" t="s">
        <v>1650</v>
      </c>
      <c r="Q804" s="10" t="str">
        <f>"S"&amp;_xlfn.ISOWEEKNUM(Semaine_1[[#This Row],[Date]])</f>
        <v>S29</v>
      </c>
      <c r="R804" s="10" t="str">
        <f>TEXT(Semaine_1[[#This Row],[Date]],"MMMM")</f>
        <v>juillet</v>
      </c>
    </row>
    <row r="805" spans="1:18" ht="42.75" x14ac:dyDescent="0.45">
      <c r="A805" s="1">
        <v>45853</v>
      </c>
      <c r="B805" t="s">
        <v>42</v>
      </c>
      <c r="C805" t="s">
        <v>794</v>
      </c>
      <c r="D805" t="s">
        <v>1354</v>
      </c>
      <c r="E805" t="s">
        <v>1651</v>
      </c>
      <c r="F805">
        <v>761924801</v>
      </c>
      <c r="G805" t="s">
        <v>1652</v>
      </c>
      <c r="H805" t="s">
        <v>1653</v>
      </c>
      <c r="I805" t="s">
        <v>19</v>
      </c>
      <c r="J805" t="s">
        <v>20</v>
      </c>
      <c r="L805" s="4" t="s">
        <v>1654</v>
      </c>
      <c r="Q805" s="10" t="str">
        <f>"S"&amp;_xlfn.ISOWEEKNUM(Semaine_1[[#This Row],[Date]])</f>
        <v>S29</v>
      </c>
      <c r="R805" s="10" t="str">
        <f>TEXT(Semaine_1[[#This Row],[Date]],"MMMM")</f>
        <v>juillet</v>
      </c>
    </row>
    <row r="806" spans="1:18" ht="28.5" x14ac:dyDescent="0.45">
      <c r="A806" s="1">
        <v>45853</v>
      </c>
      <c r="B806" t="s">
        <v>42</v>
      </c>
      <c r="C806" t="s">
        <v>794</v>
      </c>
      <c r="D806" t="s">
        <v>1354</v>
      </c>
      <c r="E806" t="s">
        <v>253</v>
      </c>
      <c r="F806">
        <v>775276149</v>
      </c>
      <c r="G806" t="s">
        <v>27</v>
      </c>
      <c r="I806" t="s">
        <v>24</v>
      </c>
      <c r="J806" t="s">
        <v>20</v>
      </c>
      <c r="L806" s="4" t="s">
        <v>1655</v>
      </c>
      <c r="Q806" s="10" t="str">
        <f>"S"&amp;_xlfn.ISOWEEKNUM(Semaine_1[[#This Row],[Date]])</f>
        <v>S29</v>
      </c>
      <c r="R806" s="10" t="str">
        <f>TEXT(Semaine_1[[#This Row],[Date]],"MMMM")</f>
        <v>juillet</v>
      </c>
    </row>
    <row r="807" spans="1:18" x14ac:dyDescent="0.45">
      <c r="A807" s="1">
        <v>45853</v>
      </c>
      <c r="B807" t="s">
        <v>42</v>
      </c>
      <c r="C807" t="s">
        <v>794</v>
      </c>
      <c r="D807" t="s">
        <v>1354</v>
      </c>
      <c r="E807" t="s">
        <v>1369</v>
      </c>
      <c r="F807">
        <v>765769030</v>
      </c>
      <c r="G807" t="s">
        <v>27</v>
      </c>
      <c r="I807" t="s">
        <v>24</v>
      </c>
      <c r="J807" t="s">
        <v>20</v>
      </c>
      <c r="L807" s="4" t="s">
        <v>1656</v>
      </c>
      <c r="Q807" s="10" t="str">
        <f>"S"&amp;_xlfn.ISOWEEKNUM(Semaine_1[[#This Row],[Date]])</f>
        <v>S29</v>
      </c>
      <c r="R807" s="10" t="str">
        <f>TEXT(Semaine_1[[#This Row],[Date]],"MMMM")</f>
        <v>juillet</v>
      </c>
    </row>
    <row r="808" spans="1:18" ht="42.75" x14ac:dyDescent="0.45">
      <c r="A808" s="1">
        <v>45853</v>
      </c>
      <c r="B808" t="s">
        <v>42</v>
      </c>
      <c r="C808" t="s">
        <v>794</v>
      </c>
      <c r="D808" t="s">
        <v>1354</v>
      </c>
      <c r="E808" t="s">
        <v>1657</v>
      </c>
      <c r="F808">
        <v>770450834</v>
      </c>
      <c r="G808" t="s">
        <v>27</v>
      </c>
      <c r="I808" t="s">
        <v>24</v>
      </c>
      <c r="J808" t="s">
        <v>37</v>
      </c>
      <c r="L808" s="4" t="s">
        <v>1658</v>
      </c>
      <c r="M808" t="s">
        <v>34</v>
      </c>
      <c r="N808">
        <v>5</v>
      </c>
      <c r="O808" s="5">
        <v>26000</v>
      </c>
      <c r="P808" s="5">
        <v>130000</v>
      </c>
      <c r="Q808" s="10" t="str">
        <f>"S"&amp;_xlfn.ISOWEEKNUM(Semaine_1[[#This Row],[Date]])</f>
        <v>S29</v>
      </c>
      <c r="R808" s="10" t="str">
        <f>TEXT(Semaine_1[[#This Row],[Date]],"MMMM")</f>
        <v>juillet</v>
      </c>
    </row>
    <row r="809" spans="1:18" ht="42.75" x14ac:dyDescent="0.45">
      <c r="A809" s="1">
        <v>45853</v>
      </c>
      <c r="B809" t="s">
        <v>42</v>
      </c>
      <c r="C809" t="s">
        <v>794</v>
      </c>
      <c r="D809" t="s">
        <v>1354</v>
      </c>
      <c r="E809" t="s">
        <v>1657</v>
      </c>
      <c r="F809">
        <v>770450834</v>
      </c>
      <c r="G809" t="s">
        <v>27</v>
      </c>
      <c r="I809" t="s">
        <v>24</v>
      </c>
      <c r="J809" t="s">
        <v>37</v>
      </c>
      <c r="L809" s="4" t="s">
        <v>1658</v>
      </c>
      <c r="M809" t="s">
        <v>29</v>
      </c>
      <c r="N809">
        <v>5</v>
      </c>
      <c r="O809" s="5">
        <v>10250</v>
      </c>
      <c r="P809" s="5">
        <v>51250</v>
      </c>
      <c r="Q809" s="10" t="str">
        <f>"S"&amp;_xlfn.ISOWEEKNUM(Semaine_1[[#This Row],[Date]])</f>
        <v>S29</v>
      </c>
      <c r="R809" s="10" t="str">
        <f>TEXT(Semaine_1[[#This Row],[Date]],"MMMM")</f>
        <v>juillet</v>
      </c>
    </row>
    <row r="810" spans="1:18" ht="42.75" x14ac:dyDescent="0.45">
      <c r="A810" s="1">
        <v>45853</v>
      </c>
      <c r="B810" t="s">
        <v>42</v>
      </c>
      <c r="C810" t="s">
        <v>794</v>
      </c>
      <c r="D810" t="s">
        <v>1354</v>
      </c>
      <c r="E810" t="s">
        <v>1657</v>
      </c>
      <c r="F810">
        <v>770450834</v>
      </c>
      <c r="G810" t="s">
        <v>27</v>
      </c>
      <c r="I810" t="s">
        <v>24</v>
      </c>
      <c r="J810" t="s">
        <v>37</v>
      </c>
      <c r="L810" s="4" t="s">
        <v>1658</v>
      </c>
      <c r="M810" t="s">
        <v>43</v>
      </c>
      <c r="N810">
        <v>5</v>
      </c>
      <c r="O810" s="5">
        <v>19500</v>
      </c>
      <c r="P810" s="5">
        <v>97500</v>
      </c>
      <c r="Q810" s="10" t="str">
        <f>"S"&amp;_xlfn.ISOWEEKNUM(Semaine_1[[#This Row],[Date]])</f>
        <v>S29</v>
      </c>
      <c r="R810" s="10" t="str">
        <f>TEXT(Semaine_1[[#This Row],[Date]],"MMMM")</f>
        <v>juillet</v>
      </c>
    </row>
    <row r="811" spans="1:18" x14ac:dyDescent="0.45">
      <c r="A811" s="1">
        <v>45853</v>
      </c>
      <c r="B811" t="s">
        <v>42</v>
      </c>
      <c r="C811" t="s">
        <v>794</v>
      </c>
      <c r="D811" t="s">
        <v>1354</v>
      </c>
      <c r="E811" t="s">
        <v>1362</v>
      </c>
      <c r="F811">
        <v>782442821</v>
      </c>
      <c r="G811" t="s">
        <v>18</v>
      </c>
      <c r="I811" t="s">
        <v>24</v>
      </c>
      <c r="J811" t="s">
        <v>20</v>
      </c>
      <c r="L811" s="4" t="s">
        <v>1659</v>
      </c>
      <c r="Q811" s="10" t="str">
        <f>"S"&amp;_xlfn.ISOWEEKNUM(Semaine_1[[#This Row],[Date]])</f>
        <v>S29</v>
      </c>
      <c r="R811" s="10" t="str">
        <f>TEXT(Semaine_1[[#This Row],[Date]],"MMMM")</f>
        <v>juillet</v>
      </c>
    </row>
    <row r="812" spans="1:18" x14ac:dyDescent="0.45">
      <c r="A812" s="1">
        <v>45853</v>
      </c>
      <c r="B812" t="s">
        <v>42</v>
      </c>
      <c r="C812" t="s">
        <v>794</v>
      </c>
      <c r="D812" t="s">
        <v>1354</v>
      </c>
      <c r="E812" t="s">
        <v>882</v>
      </c>
      <c r="F812">
        <v>776194586</v>
      </c>
      <c r="G812" t="s">
        <v>27</v>
      </c>
      <c r="I812" t="s">
        <v>24</v>
      </c>
      <c r="J812" t="s">
        <v>20</v>
      </c>
      <c r="L812" s="4" t="s">
        <v>1660</v>
      </c>
      <c r="Q812" s="10" t="str">
        <f>"S"&amp;_xlfn.ISOWEEKNUM(Semaine_1[[#This Row],[Date]])</f>
        <v>S29</v>
      </c>
      <c r="R812" s="10" t="str">
        <f>TEXT(Semaine_1[[#This Row],[Date]],"MMMM")</f>
        <v>juillet</v>
      </c>
    </row>
    <row r="813" spans="1:18" ht="42.75" x14ac:dyDescent="0.45">
      <c r="A813" s="1">
        <v>45853</v>
      </c>
      <c r="B813" t="s">
        <v>42</v>
      </c>
      <c r="C813" t="s">
        <v>794</v>
      </c>
      <c r="D813" t="s">
        <v>1354</v>
      </c>
      <c r="E813" t="s">
        <v>1365</v>
      </c>
      <c r="F813">
        <v>770922815</v>
      </c>
      <c r="G813" t="s">
        <v>18</v>
      </c>
      <c r="I813" t="s">
        <v>24</v>
      </c>
      <c r="J813" t="s">
        <v>20</v>
      </c>
      <c r="L813" s="4" t="s">
        <v>1661</v>
      </c>
      <c r="Q813" s="10" t="str">
        <f>"S"&amp;_xlfn.ISOWEEKNUM(Semaine_1[[#This Row],[Date]])</f>
        <v>S29</v>
      </c>
      <c r="R813" s="10" t="str">
        <f>TEXT(Semaine_1[[#This Row],[Date]],"MMMM")</f>
        <v>juillet</v>
      </c>
    </row>
    <row r="814" spans="1:18" x14ac:dyDescent="0.45">
      <c r="A814" s="1">
        <v>45853</v>
      </c>
      <c r="B814" t="s">
        <v>42</v>
      </c>
      <c r="C814" t="s">
        <v>794</v>
      </c>
      <c r="D814" t="s">
        <v>1354</v>
      </c>
      <c r="E814" t="s">
        <v>1367</v>
      </c>
      <c r="F814">
        <v>785923657</v>
      </c>
      <c r="G814" t="s">
        <v>18</v>
      </c>
      <c r="I814" t="s">
        <v>19</v>
      </c>
      <c r="J814" t="s">
        <v>20</v>
      </c>
      <c r="L814" s="4" t="s">
        <v>1662</v>
      </c>
      <c r="Q814" s="10" t="str">
        <f>"S"&amp;_xlfn.ISOWEEKNUM(Semaine_1[[#This Row],[Date]])</f>
        <v>S29</v>
      </c>
      <c r="R814" s="10" t="str">
        <f>TEXT(Semaine_1[[#This Row],[Date]],"MMMM")</f>
        <v>juillet</v>
      </c>
    </row>
    <row r="815" spans="1:18" x14ac:dyDescent="0.45">
      <c r="A815" s="1">
        <v>45852</v>
      </c>
      <c r="B815" t="s">
        <v>40</v>
      </c>
      <c r="C815" t="s">
        <v>41</v>
      </c>
      <c r="D815" t="s">
        <v>55</v>
      </c>
      <c r="E815" t="s">
        <v>235</v>
      </c>
      <c r="F815">
        <v>771868130</v>
      </c>
      <c r="G815" t="s">
        <v>18</v>
      </c>
      <c r="I815" t="s">
        <v>24</v>
      </c>
      <c r="J815" t="s">
        <v>20</v>
      </c>
      <c r="L815" s="4" t="s">
        <v>1558</v>
      </c>
      <c r="Q815" s="10" t="str">
        <f>"S"&amp;_xlfn.ISOWEEKNUM(Semaine_1[[#This Row],[Date]])</f>
        <v>S29</v>
      </c>
      <c r="R815" s="10" t="str">
        <f>TEXT(Semaine_1[[#This Row],[Date]],"MMMM")</f>
        <v>juillet</v>
      </c>
    </row>
    <row r="816" spans="1:18" ht="28.5" x14ac:dyDescent="0.45">
      <c r="A816" s="1">
        <v>45852</v>
      </c>
      <c r="B816" t="s">
        <v>40</v>
      </c>
      <c r="C816" t="s">
        <v>41</v>
      </c>
      <c r="D816" t="s">
        <v>55</v>
      </c>
      <c r="E816" t="s">
        <v>1559</v>
      </c>
      <c r="F816">
        <v>775160533</v>
      </c>
      <c r="G816" t="s">
        <v>18</v>
      </c>
      <c r="I816" t="s">
        <v>24</v>
      </c>
      <c r="J816" t="s">
        <v>20</v>
      </c>
      <c r="L816" s="4" t="s">
        <v>1560</v>
      </c>
      <c r="Q816" s="10" t="str">
        <f>"S"&amp;_xlfn.ISOWEEKNUM(Semaine_1[[#This Row],[Date]])</f>
        <v>S29</v>
      </c>
      <c r="R816" s="10" t="str">
        <f>TEXT(Semaine_1[[#This Row],[Date]],"MMMM")</f>
        <v>juillet</v>
      </c>
    </row>
    <row r="817" spans="1:18" ht="28.5" x14ac:dyDescent="0.45">
      <c r="A817" s="1">
        <v>45852</v>
      </c>
      <c r="B817" t="s">
        <v>40</v>
      </c>
      <c r="C817" t="s">
        <v>41</v>
      </c>
      <c r="D817" t="s">
        <v>55</v>
      </c>
      <c r="E817" t="s">
        <v>1561</v>
      </c>
      <c r="F817">
        <v>775467226</v>
      </c>
      <c r="G817" t="s">
        <v>27</v>
      </c>
      <c r="I817" t="s">
        <v>19</v>
      </c>
      <c r="J817" t="s">
        <v>20</v>
      </c>
      <c r="L817" s="4" t="s">
        <v>1562</v>
      </c>
      <c r="Q817" s="10" t="str">
        <f>"S"&amp;_xlfn.ISOWEEKNUM(Semaine_1[[#This Row],[Date]])</f>
        <v>S29</v>
      </c>
      <c r="R817" s="10" t="str">
        <f>TEXT(Semaine_1[[#This Row],[Date]],"MMMM")</f>
        <v>juillet</v>
      </c>
    </row>
    <row r="818" spans="1:18" x14ac:dyDescent="0.45">
      <c r="A818" s="1">
        <v>45852</v>
      </c>
      <c r="B818" t="s">
        <v>40</v>
      </c>
      <c r="C818" t="s">
        <v>41</v>
      </c>
      <c r="D818" t="s">
        <v>55</v>
      </c>
      <c r="E818" t="s">
        <v>1563</v>
      </c>
      <c r="F818">
        <v>773942143</v>
      </c>
      <c r="G818" t="s">
        <v>27</v>
      </c>
      <c r="I818" t="s">
        <v>19</v>
      </c>
      <c r="J818" t="s">
        <v>37</v>
      </c>
      <c r="L818" s="4" t="s">
        <v>644</v>
      </c>
      <c r="M818" t="s">
        <v>34</v>
      </c>
      <c r="N818">
        <v>1</v>
      </c>
      <c r="O818" s="5">
        <v>26000</v>
      </c>
      <c r="P818" s="5">
        <v>26000</v>
      </c>
      <c r="Q818" s="10" t="str">
        <f>"S"&amp;_xlfn.ISOWEEKNUM(Semaine_1[[#This Row],[Date]])</f>
        <v>S29</v>
      </c>
      <c r="R818" s="10" t="str">
        <f>TEXT(Semaine_1[[#This Row],[Date]],"MMMM")</f>
        <v>juillet</v>
      </c>
    </row>
    <row r="819" spans="1:18" x14ac:dyDescent="0.45">
      <c r="A819" s="1">
        <v>45852</v>
      </c>
      <c r="B819" t="s">
        <v>40</v>
      </c>
      <c r="C819" t="s">
        <v>41</v>
      </c>
      <c r="D819" t="s">
        <v>55</v>
      </c>
      <c r="E819" t="s">
        <v>1564</v>
      </c>
      <c r="F819">
        <v>770924696</v>
      </c>
      <c r="G819" t="s">
        <v>18</v>
      </c>
      <c r="I819" t="s">
        <v>19</v>
      </c>
      <c r="J819" t="s">
        <v>37</v>
      </c>
      <c r="L819" s="4" t="s">
        <v>1565</v>
      </c>
      <c r="M819" t="s">
        <v>34</v>
      </c>
      <c r="N819">
        <v>1</v>
      </c>
      <c r="O819" s="5">
        <v>26000</v>
      </c>
      <c r="P819" s="5">
        <v>26000</v>
      </c>
      <c r="Q819" s="10" t="str">
        <f>"S"&amp;_xlfn.ISOWEEKNUM(Semaine_1[[#This Row],[Date]])</f>
        <v>S29</v>
      </c>
      <c r="R819" s="10" t="str">
        <f>TEXT(Semaine_1[[#This Row],[Date]],"MMMM")</f>
        <v>juillet</v>
      </c>
    </row>
    <row r="820" spans="1:18" x14ac:dyDescent="0.45">
      <c r="A820" s="1">
        <v>45852</v>
      </c>
      <c r="B820" t="s">
        <v>40</v>
      </c>
      <c r="C820" t="s">
        <v>41</v>
      </c>
      <c r="D820" t="s">
        <v>55</v>
      </c>
      <c r="E820" t="s">
        <v>1564</v>
      </c>
      <c r="F820">
        <v>770924696</v>
      </c>
      <c r="G820" t="s">
        <v>18</v>
      </c>
      <c r="I820" t="s">
        <v>19</v>
      </c>
      <c r="J820" t="s">
        <v>37</v>
      </c>
      <c r="L820" s="4" t="s">
        <v>1565</v>
      </c>
      <c r="M820" t="s">
        <v>43</v>
      </c>
      <c r="N820">
        <v>1</v>
      </c>
      <c r="O820" s="5">
        <v>19500</v>
      </c>
      <c r="P820" s="5">
        <v>19500</v>
      </c>
      <c r="Q820" s="10" t="str">
        <f>"S"&amp;_xlfn.ISOWEEKNUM(Semaine_1[[#This Row],[Date]])</f>
        <v>S29</v>
      </c>
      <c r="R820" s="10" t="str">
        <f>TEXT(Semaine_1[[#This Row],[Date]],"MMMM")</f>
        <v>juillet</v>
      </c>
    </row>
    <row r="821" spans="1:18" x14ac:dyDescent="0.45">
      <c r="A821" s="1">
        <v>45852</v>
      </c>
      <c r="B821" t="s">
        <v>40</v>
      </c>
      <c r="C821" t="s">
        <v>41</v>
      </c>
      <c r="D821" t="s">
        <v>55</v>
      </c>
      <c r="E821" t="s">
        <v>544</v>
      </c>
      <c r="F821">
        <v>786336194</v>
      </c>
      <c r="G821" t="s">
        <v>27</v>
      </c>
      <c r="I821" t="s">
        <v>19</v>
      </c>
      <c r="J821" t="s">
        <v>20</v>
      </c>
      <c r="L821" s="4" t="s">
        <v>1566</v>
      </c>
      <c r="Q821" s="10" t="str">
        <f>"S"&amp;_xlfn.ISOWEEKNUM(Semaine_1[[#This Row],[Date]])</f>
        <v>S29</v>
      </c>
      <c r="R821" s="10" t="str">
        <f>TEXT(Semaine_1[[#This Row],[Date]],"MMMM")</f>
        <v>juillet</v>
      </c>
    </row>
    <row r="822" spans="1:18" x14ac:dyDescent="0.45">
      <c r="A822" s="1">
        <v>45852</v>
      </c>
      <c r="B822" t="s">
        <v>14</v>
      </c>
      <c r="C822" t="s">
        <v>15</v>
      </c>
      <c r="D822" t="s">
        <v>71</v>
      </c>
      <c r="E822" t="s">
        <v>1461</v>
      </c>
      <c r="F822">
        <v>777262311</v>
      </c>
      <c r="G822" t="s">
        <v>18</v>
      </c>
      <c r="I822" t="s">
        <v>19</v>
      </c>
      <c r="J822" t="s">
        <v>20</v>
      </c>
      <c r="L822" s="4" t="s">
        <v>1042</v>
      </c>
      <c r="Q822" s="10" t="str">
        <f>"S"&amp;_xlfn.ISOWEEKNUM(Semaine_1[[#This Row],[Date]])</f>
        <v>S29</v>
      </c>
      <c r="R822" s="10" t="str">
        <f>TEXT(Semaine_1[[#This Row],[Date]],"MMMM")</f>
        <v>juillet</v>
      </c>
    </row>
    <row r="823" spans="1:18" ht="28.5" x14ac:dyDescent="0.45">
      <c r="A823" s="1">
        <v>45852</v>
      </c>
      <c r="B823" t="s">
        <v>14</v>
      </c>
      <c r="C823" t="s">
        <v>15</v>
      </c>
      <c r="D823" t="s">
        <v>71</v>
      </c>
      <c r="E823" t="s">
        <v>73</v>
      </c>
      <c r="F823">
        <v>776367168</v>
      </c>
      <c r="G823" t="s">
        <v>27</v>
      </c>
      <c r="I823" t="s">
        <v>24</v>
      </c>
      <c r="J823" t="s">
        <v>20</v>
      </c>
      <c r="L823" s="4" t="s">
        <v>1567</v>
      </c>
      <c r="Q823" s="10" t="str">
        <f>"S"&amp;_xlfn.ISOWEEKNUM(Semaine_1[[#This Row],[Date]])</f>
        <v>S29</v>
      </c>
      <c r="R823" s="10" t="str">
        <f>TEXT(Semaine_1[[#This Row],[Date]],"MMMM")</f>
        <v>juillet</v>
      </c>
    </row>
    <row r="824" spans="1:18" x14ac:dyDescent="0.45">
      <c r="A824" s="1">
        <v>45852</v>
      </c>
      <c r="B824" t="s">
        <v>14</v>
      </c>
      <c r="C824" t="s">
        <v>15</v>
      </c>
      <c r="D824" t="s">
        <v>71</v>
      </c>
      <c r="E824" t="s">
        <v>75</v>
      </c>
      <c r="F824">
        <v>773248259</v>
      </c>
      <c r="G824" t="s">
        <v>23</v>
      </c>
      <c r="I824" t="s">
        <v>24</v>
      </c>
      <c r="J824" t="s">
        <v>20</v>
      </c>
      <c r="L824" s="4" t="s">
        <v>1568</v>
      </c>
      <c r="Q824" s="10" t="str">
        <f>"S"&amp;_xlfn.ISOWEEKNUM(Semaine_1[[#This Row],[Date]])</f>
        <v>S29</v>
      </c>
      <c r="R824" s="10" t="str">
        <f>TEXT(Semaine_1[[#This Row],[Date]],"MMMM")</f>
        <v>juillet</v>
      </c>
    </row>
    <row r="825" spans="1:18" x14ac:dyDescent="0.45">
      <c r="A825" s="1">
        <v>45852</v>
      </c>
      <c r="B825" t="s">
        <v>14</v>
      </c>
      <c r="C825" t="s">
        <v>15</v>
      </c>
      <c r="D825" t="s">
        <v>71</v>
      </c>
      <c r="E825" t="s">
        <v>354</v>
      </c>
      <c r="F825">
        <v>778276533</v>
      </c>
      <c r="G825" t="s">
        <v>27</v>
      </c>
      <c r="I825" t="s">
        <v>19</v>
      </c>
      <c r="J825" t="s">
        <v>20</v>
      </c>
      <c r="L825" s="4" t="s">
        <v>355</v>
      </c>
      <c r="Q825" s="10" t="str">
        <f>"S"&amp;_xlfn.ISOWEEKNUM(Semaine_1[[#This Row],[Date]])</f>
        <v>S29</v>
      </c>
      <c r="R825" s="10" t="str">
        <f>TEXT(Semaine_1[[#This Row],[Date]],"MMMM")</f>
        <v>juillet</v>
      </c>
    </row>
    <row r="826" spans="1:18" x14ac:dyDescent="0.45">
      <c r="A826" s="1">
        <v>45852</v>
      </c>
      <c r="B826" t="s">
        <v>14</v>
      </c>
      <c r="C826" t="s">
        <v>15</v>
      </c>
      <c r="D826" t="s">
        <v>71</v>
      </c>
      <c r="E826" t="s">
        <v>244</v>
      </c>
      <c r="F826">
        <v>776634479</v>
      </c>
      <c r="G826" t="s">
        <v>27</v>
      </c>
      <c r="I826" t="s">
        <v>24</v>
      </c>
      <c r="J826" t="s">
        <v>20</v>
      </c>
      <c r="L826" s="4" t="s">
        <v>1569</v>
      </c>
      <c r="Q826" s="10" t="str">
        <f>"S"&amp;_xlfn.ISOWEEKNUM(Semaine_1[[#This Row],[Date]])</f>
        <v>S29</v>
      </c>
      <c r="R826" s="10" t="str">
        <f>TEXT(Semaine_1[[#This Row],[Date]],"MMMM")</f>
        <v>juillet</v>
      </c>
    </row>
    <row r="827" spans="1:18" x14ac:dyDescent="0.45">
      <c r="A827" s="1">
        <v>45852</v>
      </c>
      <c r="B827" t="s">
        <v>14</v>
      </c>
      <c r="C827" t="s">
        <v>15</v>
      </c>
      <c r="D827" t="s">
        <v>71</v>
      </c>
      <c r="E827" t="s">
        <v>74</v>
      </c>
      <c r="F827">
        <v>772900705</v>
      </c>
      <c r="G827" t="s">
        <v>27</v>
      </c>
      <c r="I827" t="s">
        <v>19</v>
      </c>
      <c r="J827" t="s">
        <v>20</v>
      </c>
      <c r="L827" s="4" t="s">
        <v>21</v>
      </c>
      <c r="Q827" s="10" t="str">
        <f>"S"&amp;_xlfn.ISOWEEKNUM(Semaine_1[[#This Row],[Date]])</f>
        <v>S29</v>
      </c>
      <c r="R827" s="10" t="str">
        <f>TEXT(Semaine_1[[#This Row],[Date]],"MMMM")</f>
        <v>juillet</v>
      </c>
    </row>
    <row r="828" spans="1:18" x14ac:dyDescent="0.45">
      <c r="A828" s="1">
        <v>45852</v>
      </c>
      <c r="B828" t="s">
        <v>14</v>
      </c>
      <c r="C828" t="s">
        <v>15</v>
      </c>
      <c r="D828" t="s">
        <v>71</v>
      </c>
      <c r="E828" t="s">
        <v>161</v>
      </c>
      <c r="F828">
        <v>776582607</v>
      </c>
      <c r="G828" t="s">
        <v>27</v>
      </c>
      <c r="I828" t="s">
        <v>19</v>
      </c>
      <c r="J828" t="s">
        <v>20</v>
      </c>
      <c r="L828" s="4" t="s">
        <v>1570</v>
      </c>
      <c r="Q828" s="10" t="str">
        <f>"S"&amp;_xlfn.ISOWEEKNUM(Semaine_1[[#This Row],[Date]])</f>
        <v>S29</v>
      </c>
      <c r="R828" s="10" t="str">
        <f>TEXT(Semaine_1[[#This Row],[Date]],"MMMM")</f>
        <v>juillet</v>
      </c>
    </row>
    <row r="829" spans="1:18" x14ac:dyDescent="0.45">
      <c r="A829" s="1">
        <v>45852</v>
      </c>
      <c r="B829" t="s">
        <v>14</v>
      </c>
      <c r="C829" t="s">
        <v>15</v>
      </c>
      <c r="D829" t="s">
        <v>71</v>
      </c>
      <c r="E829" t="s">
        <v>1456</v>
      </c>
      <c r="F829">
        <v>781828001</v>
      </c>
      <c r="G829" t="s">
        <v>18</v>
      </c>
      <c r="I829" t="s">
        <v>19</v>
      </c>
      <c r="J829" t="s">
        <v>20</v>
      </c>
      <c r="L829" s="4" t="s">
        <v>21</v>
      </c>
      <c r="Q829" s="10" t="str">
        <f>"S"&amp;_xlfn.ISOWEEKNUM(Semaine_1[[#This Row],[Date]])</f>
        <v>S29</v>
      </c>
      <c r="R829" s="10" t="str">
        <f>TEXT(Semaine_1[[#This Row],[Date]],"MMMM")</f>
        <v>juillet</v>
      </c>
    </row>
    <row r="830" spans="1:18" ht="57" x14ac:dyDescent="0.45">
      <c r="A830" s="1">
        <v>45852</v>
      </c>
      <c r="B830" t="s">
        <v>14</v>
      </c>
      <c r="C830" t="s">
        <v>15</v>
      </c>
      <c r="D830" t="s">
        <v>71</v>
      </c>
      <c r="E830" t="s">
        <v>766</v>
      </c>
      <c r="F830">
        <v>777972938</v>
      </c>
      <c r="G830" t="s">
        <v>18</v>
      </c>
      <c r="I830" t="s">
        <v>19</v>
      </c>
      <c r="J830" t="s">
        <v>20</v>
      </c>
      <c r="L830" s="4" t="s">
        <v>1571</v>
      </c>
      <c r="Q830" s="10" t="str">
        <f>"S"&amp;_xlfn.ISOWEEKNUM(Semaine_1[[#This Row],[Date]])</f>
        <v>S29</v>
      </c>
      <c r="R830" s="10" t="str">
        <f>TEXT(Semaine_1[[#This Row],[Date]],"MMMM")</f>
        <v>juillet</v>
      </c>
    </row>
    <row r="831" spans="1:18" x14ac:dyDescent="0.45">
      <c r="A831" s="1">
        <v>45852</v>
      </c>
      <c r="B831" t="s">
        <v>45</v>
      </c>
      <c r="C831" t="s">
        <v>46</v>
      </c>
      <c r="D831" t="s">
        <v>64</v>
      </c>
      <c r="E831" t="s">
        <v>123</v>
      </c>
      <c r="F831">
        <v>775218959</v>
      </c>
      <c r="G831" t="s">
        <v>18</v>
      </c>
      <c r="I831" t="s">
        <v>24</v>
      </c>
      <c r="J831" t="s">
        <v>20</v>
      </c>
      <c r="L831" s="4" t="s">
        <v>39</v>
      </c>
      <c r="Q831" s="10" t="str">
        <f>"S"&amp;_xlfn.ISOWEEKNUM(Semaine_1[[#This Row],[Date]])</f>
        <v>S29</v>
      </c>
      <c r="R831" s="10" t="str">
        <f>TEXT(Semaine_1[[#This Row],[Date]],"MMMM")</f>
        <v>juillet</v>
      </c>
    </row>
    <row r="832" spans="1:18" x14ac:dyDescent="0.45">
      <c r="A832" s="1">
        <v>45852</v>
      </c>
      <c r="B832" t="s">
        <v>45</v>
      </c>
      <c r="C832" t="s">
        <v>46</v>
      </c>
      <c r="D832" t="s">
        <v>64</v>
      </c>
      <c r="E832" t="s">
        <v>766</v>
      </c>
      <c r="F832">
        <v>760289192</v>
      </c>
      <c r="G832" t="s">
        <v>27</v>
      </c>
      <c r="I832" t="s">
        <v>19</v>
      </c>
      <c r="J832" t="s">
        <v>20</v>
      </c>
      <c r="L832" s="4" t="s">
        <v>120</v>
      </c>
      <c r="Q832" s="10" t="str">
        <f>"S"&amp;_xlfn.ISOWEEKNUM(Semaine_1[[#This Row],[Date]])</f>
        <v>S29</v>
      </c>
      <c r="R832" s="10" t="str">
        <f>TEXT(Semaine_1[[#This Row],[Date]],"MMMM")</f>
        <v>juillet</v>
      </c>
    </row>
    <row r="833" spans="1:18" x14ac:dyDescent="0.45">
      <c r="A833" s="1">
        <v>45852</v>
      </c>
      <c r="B833" t="s">
        <v>45</v>
      </c>
      <c r="C833" t="s">
        <v>46</v>
      </c>
      <c r="D833" t="s">
        <v>64</v>
      </c>
      <c r="E833" t="s">
        <v>1480</v>
      </c>
      <c r="F833">
        <v>763500909</v>
      </c>
      <c r="G833" t="s">
        <v>27</v>
      </c>
      <c r="I833" t="s">
        <v>19</v>
      </c>
      <c r="J833" t="s">
        <v>37</v>
      </c>
      <c r="L833" s="4" t="s">
        <v>1572</v>
      </c>
      <c r="M833" t="s">
        <v>34</v>
      </c>
      <c r="N833">
        <v>1</v>
      </c>
      <c r="O833" s="5">
        <v>26000</v>
      </c>
      <c r="P833" s="5">
        <v>26000</v>
      </c>
      <c r="Q833" s="10" t="str">
        <f>"S"&amp;_xlfn.ISOWEEKNUM(Semaine_1[[#This Row],[Date]])</f>
        <v>S29</v>
      </c>
      <c r="R833" s="10" t="str">
        <f>TEXT(Semaine_1[[#This Row],[Date]],"MMMM")</f>
        <v>juillet</v>
      </c>
    </row>
    <row r="834" spans="1:18" x14ac:dyDescent="0.45">
      <c r="A834" s="1">
        <v>45852</v>
      </c>
      <c r="B834" t="s">
        <v>45</v>
      </c>
      <c r="C834" t="s">
        <v>46</v>
      </c>
      <c r="D834" t="s">
        <v>64</v>
      </c>
      <c r="E834" t="s">
        <v>245</v>
      </c>
      <c r="F834">
        <v>775446868</v>
      </c>
      <c r="G834" t="s">
        <v>27</v>
      </c>
      <c r="I834" t="s">
        <v>19</v>
      </c>
      <c r="J834" t="s">
        <v>20</v>
      </c>
      <c r="L834" s="4" t="s">
        <v>39</v>
      </c>
      <c r="Q834" s="10" t="str">
        <f>"S"&amp;_xlfn.ISOWEEKNUM(Semaine_1[[#This Row],[Date]])</f>
        <v>S29</v>
      </c>
      <c r="R834" s="10" t="str">
        <f>TEXT(Semaine_1[[#This Row],[Date]],"MMMM")</f>
        <v>juillet</v>
      </c>
    </row>
    <row r="835" spans="1:18" x14ac:dyDescent="0.45">
      <c r="A835" s="1">
        <v>45852</v>
      </c>
      <c r="B835" t="s">
        <v>45</v>
      </c>
      <c r="C835" t="s">
        <v>46</v>
      </c>
      <c r="D835" t="s">
        <v>64</v>
      </c>
      <c r="E835" t="s">
        <v>208</v>
      </c>
      <c r="F835">
        <v>773812537</v>
      </c>
      <c r="G835" t="s">
        <v>27</v>
      </c>
      <c r="I835" t="s">
        <v>19</v>
      </c>
      <c r="J835" t="s">
        <v>20</v>
      </c>
      <c r="L835" s="4" t="s">
        <v>120</v>
      </c>
      <c r="Q835" s="10" t="str">
        <f>"S"&amp;_xlfn.ISOWEEKNUM(Semaine_1[[#This Row],[Date]])</f>
        <v>S29</v>
      </c>
      <c r="R835" s="10" t="str">
        <f>TEXT(Semaine_1[[#This Row],[Date]],"MMMM")</f>
        <v>juillet</v>
      </c>
    </row>
    <row r="836" spans="1:18" x14ac:dyDescent="0.45">
      <c r="A836" s="1">
        <v>45852</v>
      </c>
      <c r="B836" t="s">
        <v>45</v>
      </c>
      <c r="C836" t="s">
        <v>46</v>
      </c>
      <c r="D836" t="s">
        <v>64</v>
      </c>
      <c r="E836" t="s">
        <v>124</v>
      </c>
      <c r="F836">
        <v>776323477</v>
      </c>
      <c r="G836" t="s">
        <v>27</v>
      </c>
      <c r="I836" t="s">
        <v>19</v>
      </c>
      <c r="J836" t="s">
        <v>20</v>
      </c>
      <c r="L836" s="4" t="s">
        <v>51</v>
      </c>
      <c r="Q836" s="10" t="str">
        <f>"S"&amp;_xlfn.ISOWEEKNUM(Semaine_1[[#This Row],[Date]])</f>
        <v>S29</v>
      </c>
      <c r="R836" s="10" t="str">
        <f>TEXT(Semaine_1[[#This Row],[Date]],"MMMM")</f>
        <v>juillet</v>
      </c>
    </row>
    <row r="837" spans="1:18" ht="28.5" x14ac:dyDescent="0.45">
      <c r="A837" s="1">
        <v>45852</v>
      </c>
      <c r="B837" t="s">
        <v>45</v>
      </c>
      <c r="C837" t="s">
        <v>46</v>
      </c>
      <c r="D837" t="s">
        <v>64</v>
      </c>
      <c r="E837" t="s">
        <v>1573</v>
      </c>
      <c r="F837">
        <v>338559599</v>
      </c>
      <c r="G837" t="s">
        <v>27</v>
      </c>
      <c r="I837" t="s">
        <v>24</v>
      </c>
      <c r="J837" t="s">
        <v>20</v>
      </c>
      <c r="L837" s="4" t="s">
        <v>2358</v>
      </c>
      <c r="Q837" s="10" t="str">
        <f>"S"&amp;_xlfn.ISOWEEKNUM(Semaine_1[[#This Row],[Date]])</f>
        <v>S29</v>
      </c>
      <c r="R837" s="10" t="str">
        <f>TEXT(Semaine_1[[#This Row],[Date]],"MMMM")</f>
        <v>juillet</v>
      </c>
    </row>
    <row r="838" spans="1:18" x14ac:dyDescent="0.45">
      <c r="A838" s="1">
        <v>45852</v>
      </c>
      <c r="B838" t="s">
        <v>45</v>
      </c>
      <c r="C838" t="s">
        <v>46</v>
      </c>
      <c r="D838" t="s">
        <v>64</v>
      </c>
      <c r="E838" t="s">
        <v>1481</v>
      </c>
      <c r="F838">
        <v>779071660</v>
      </c>
      <c r="G838" t="s">
        <v>27</v>
      </c>
      <c r="I838" t="s">
        <v>19</v>
      </c>
      <c r="J838" t="s">
        <v>20</v>
      </c>
      <c r="L838" s="4" t="s">
        <v>39</v>
      </c>
      <c r="Q838" s="10" t="str">
        <f>"S"&amp;_xlfn.ISOWEEKNUM(Semaine_1[[#This Row],[Date]])</f>
        <v>S29</v>
      </c>
      <c r="R838" s="10" t="str">
        <f>TEXT(Semaine_1[[#This Row],[Date]],"MMMM")</f>
        <v>juillet</v>
      </c>
    </row>
    <row r="839" spans="1:18" x14ac:dyDescent="0.45">
      <c r="A839" s="1">
        <v>45852</v>
      </c>
      <c r="B839" t="s">
        <v>45</v>
      </c>
      <c r="C839" t="s">
        <v>46</v>
      </c>
      <c r="D839" t="s">
        <v>64</v>
      </c>
      <c r="E839" t="s">
        <v>118</v>
      </c>
      <c r="F839">
        <v>775485771</v>
      </c>
      <c r="G839" t="s">
        <v>27</v>
      </c>
      <c r="I839" t="s">
        <v>19</v>
      </c>
      <c r="J839" t="s">
        <v>20</v>
      </c>
      <c r="L839" s="4" t="s">
        <v>120</v>
      </c>
      <c r="Q839" s="10" t="str">
        <f>"S"&amp;_xlfn.ISOWEEKNUM(Semaine_1[[#This Row],[Date]])</f>
        <v>S29</v>
      </c>
      <c r="R839" s="10" t="str">
        <f>TEXT(Semaine_1[[#This Row],[Date]],"MMMM")</f>
        <v>juillet</v>
      </c>
    </row>
    <row r="840" spans="1:18" ht="28.5" x14ac:dyDescent="0.45">
      <c r="A840" s="1">
        <v>45852</v>
      </c>
      <c r="B840" t="s">
        <v>30</v>
      </c>
      <c r="C840" t="s">
        <v>31</v>
      </c>
      <c r="D840" t="s">
        <v>196</v>
      </c>
      <c r="E840" t="s">
        <v>1575</v>
      </c>
      <c r="F840">
        <v>776503464</v>
      </c>
      <c r="G840" t="s">
        <v>27</v>
      </c>
      <c r="I840" t="s">
        <v>24</v>
      </c>
      <c r="J840" t="s">
        <v>20</v>
      </c>
      <c r="L840" s="4" t="s">
        <v>1576</v>
      </c>
      <c r="Q840" s="10" t="str">
        <f>"S"&amp;_xlfn.ISOWEEKNUM(Semaine_1[[#This Row],[Date]])</f>
        <v>S29</v>
      </c>
      <c r="R840" s="10" t="str">
        <f>TEXT(Semaine_1[[#This Row],[Date]],"MMMM")</f>
        <v>juillet</v>
      </c>
    </row>
    <row r="841" spans="1:18" x14ac:dyDescent="0.45">
      <c r="A841" s="1">
        <v>45852</v>
      </c>
      <c r="B841" t="s">
        <v>30</v>
      </c>
      <c r="C841" t="s">
        <v>31</v>
      </c>
      <c r="D841" t="s">
        <v>196</v>
      </c>
      <c r="E841" t="s">
        <v>1097</v>
      </c>
      <c r="F841">
        <v>775411094</v>
      </c>
      <c r="G841" t="s">
        <v>27</v>
      </c>
      <c r="I841" t="s">
        <v>19</v>
      </c>
      <c r="J841" t="s">
        <v>20</v>
      </c>
      <c r="L841" s="4" t="s">
        <v>1577</v>
      </c>
      <c r="Q841" s="10" t="str">
        <f>"S"&amp;_xlfn.ISOWEEKNUM(Semaine_1[[#This Row],[Date]])</f>
        <v>S29</v>
      </c>
      <c r="R841" s="10" t="str">
        <f>TEXT(Semaine_1[[#This Row],[Date]],"MMMM")</f>
        <v>juillet</v>
      </c>
    </row>
    <row r="842" spans="1:18" x14ac:dyDescent="0.45">
      <c r="A842" s="1">
        <v>45852</v>
      </c>
      <c r="B842" t="s">
        <v>30</v>
      </c>
      <c r="C842" t="s">
        <v>31</v>
      </c>
      <c r="D842" t="s">
        <v>196</v>
      </c>
      <c r="E842" t="s">
        <v>250</v>
      </c>
      <c r="F842">
        <v>775405469</v>
      </c>
      <c r="G842" t="s">
        <v>27</v>
      </c>
      <c r="I842" t="s">
        <v>24</v>
      </c>
      <c r="J842" t="s">
        <v>20</v>
      </c>
      <c r="L842" s="4" t="s">
        <v>1578</v>
      </c>
      <c r="Q842" s="10" t="str">
        <f>"S"&amp;_xlfn.ISOWEEKNUM(Semaine_1[[#This Row],[Date]])</f>
        <v>S29</v>
      </c>
      <c r="R842" s="10" t="str">
        <f>TEXT(Semaine_1[[#This Row],[Date]],"MMMM")</f>
        <v>juillet</v>
      </c>
    </row>
    <row r="843" spans="1:18" ht="28.5" x14ac:dyDescent="0.45">
      <c r="A843" s="1">
        <v>45852</v>
      </c>
      <c r="B843" t="s">
        <v>30</v>
      </c>
      <c r="C843" t="s">
        <v>31</v>
      </c>
      <c r="D843" t="s">
        <v>196</v>
      </c>
      <c r="E843" t="s">
        <v>197</v>
      </c>
      <c r="F843">
        <v>762852932</v>
      </c>
      <c r="G843" t="s">
        <v>18</v>
      </c>
      <c r="I843" t="s">
        <v>24</v>
      </c>
      <c r="J843" t="s">
        <v>20</v>
      </c>
      <c r="L843" s="4" t="s">
        <v>1579</v>
      </c>
      <c r="Q843" s="10" t="str">
        <f>"S"&amp;_xlfn.ISOWEEKNUM(Semaine_1[[#This Row],[Date]])</f>
        <v>S29</v>
      </c>
      <c r="R843" s="10" t="str">
        <f>TEXT(Semaine_1[[#This Row],[Date]],"MMMM")</f>
        <v>juillet</v>
      </c>
    </row>
    <row r="844" spans="1:18" ht="28.5" x14ac:dyDescent="0.45">
      <c r="A844" s="1">
        <v>45852</v>
      </c>
      <c r="B844" t="s">
        <v>30</v>
      </c>
      <c r="C844" t="s">
        <v>31</v>
      </c>
      <c r="D844" t="s">
        <v>196</v>
      </c>
      <c r="E844" t="s">
        <v>315</v>
      </c>
      <c r="F844">
        <v>773756258</v>
      </c>
      <c r="G844" t="s">
        <v>27</v>
      </c>
      <c r="I844" t="s">
        <v>24</v>
      </c>
      <c r="J844" t="s">
        <v>20</v>
      </c>
      <c r="L844" s="4" t="s">
        <v>1580</v>
      </c>
      <c r="Q844" s="10" t="str">
        <f>"S"&amp;_xlfn.ISOWEEKNUM(Semaine_1[[#This Row],[Date]])</f>
        <v>S29</v>
      </c>
      <c r="R844" s="10" t="str">
        <f>TEXT(Semaine_1[[#This Row],[Date]],"MMMM")</f>
        <v>juillet</v>
      </c>
    </row>
    <row r="845" spans="1:18" ht="28.5" x14ac:dyDescent="0.45">
      <c r="A845" s="1">
        <v>45852</v>
      </c>
      <c r="B845" t="s">
        <v>30</v>
      </c>
      <c r="C845" t="s">
        <v>31</v>
      </c>
      <c r="D845" t="s">
        <v>196</v>
      </c>
      <c r="E845" t="s">
        <v>233</v>
      </c>
      <c r="F845">
        <v>774245132</v>
      </c>
      <c r="G845" t="s">
        <v>27</v>
      </c>
      <c r="I845" t="s">
        <v>24</v>
      </c>
      <c r="J845" t="s">
        <v>37</v>
      </c>
      <c r="L845" s="4" t="s">
        <v>1581</v>
      </c>
      <c r="M845" t="s">
        <v>34</v>
      </c>
      <c r="N845">
        <v>100</v>
      </c>
      <c r="O845" s="5">
        <v>26000</v>
      </c>
      <c r="P845" s="5">
        <v>2600000</v>
      </c>
      <c r="Q845" s="10" t="str">
        <f>"S"&amp;_xlfn.ISOWEEKNUM(Semaine_1[[#This Row],[Date]])</f>
        <v>S29</v>
      </c>
      <c r="R845" s="10" t="str">
        <f>TEXT(Semaine_1[[#This Row],[Date]],"MMMM")</f>
        <v>juillet</v>
      </c>
    </row>
    <row r="846" spans="1:18" x14ac:dyDescent="0.45">
      <c r="A846" s="1">
        <v>45852</v>
      </c>
      <c r="B846" t="s">
        <v>30</v>
      </c>
      <c r="C846" t="s">
        <v>31</v>
      </c>
      <c r="D846" t="s">
        <v>199</v>
      </c>
      <c r="E846" t="s">
        <v>707</v>
      </c>
      <c r="F846">
        <v>773546192</v>
      </c>
      <c r="G846" t="s">
        <v>18</v>
      </c>
      <c r="I846" t="s">
        <v>24</v>
      </c>
      <c r="J846" t="s">
        <v>37</v>
      </c>
      <c r="L846" s="4" t="s">
        <v>33</v>
      </c>
      <c r="M846" t="s">
        <v>34</v>
      </c>
      <c r="N846">
        <v>5</v>
      </c>
      <c r="O846" s="5">
        <v>26000</v>
      </c>
      <c r="P846" s="5">
        <v>130000</v>
      </c>
      <c r="Q846" s="10" t="str">
        <f>"S"&amp;_xlfn.ISOWEEKNUM(Semaine_1[[#This Row],[Date]])</f>
        <v>S29</v>
      </c>
      <c r="R846" s="10" t="str">
        <f>TEXT(Semaine_1[[#This Row],[Date]],"MMMM")</f>
        <v>juillet</v>
      </c>
    </row>
    <row r="847" spans="1:18" x14ac:dyDescent="0.45">
      <c r="A847" s="1">
        <v>45852</v>
      </c>
      <c r="B847" t="s">
        <v>30</v>
      </c>
      <c r="C847" t="s">
        <v>31</v>
      </c>
      <c r="D847" t="s">
        <v>199</v>
      </c>
      <c r="E847" t="s">
        <v>246</v>
      </c>
      <c r="F847">
        <v>776214111</v>
      </c>
      <c r="G847" t="s">
        <v>18</v>
      </c>
      <c r="I847" t="s">
        <v>24</v>
      </c>
      <c r="J847" t="s">
        <v>20</v>
      </c>
      <c r="L847" s="4" t="s">
        <v>1582</v>
      </c>
      <c r="Q847" s="10" t="str">
        <f>"S"&amp;_xlfn.ISOWEEKNUM(Semaine_1[[#This Row],[Date]])</f>
        <v>S29</v>
      </c>
      <c r="R847" s="10" t="str">
        <f>TEXT(Semaine_1[[#This Row],[Date]],"MMMM")</f>
        <v>juillet</v>
      </c>
    </row>
    <row r="848" spans="1:18" ht="28.5" x14ac:dyDescent="0.45">
      <c r="A848" s="1">
        <v>45852</v>
      </c>
      <c r="B848" t="s">
        <v>30</v>
      </c>
      <c r="C848" t="s">
        <v>31</v>
      </c>
      <c r="D848" t="s">
        <v>199</v>
      </c>
      <c r="E848" t="s">
        <v>168</v>
      </c>
      <c r="F848">
        <v>771321066</v>
      </c>
      <c r="G848" t="s">
        <v>27</v>
      </c>
      <c r="I848" t="s">
        <v>24</v>
      </c>
      <c r="J848" t="s">
        <v>20</v>
      </c>
      <c r="L848" s="4" t="s">
        <v>1583</v>
      </c>
      <c r="Q848" s="10" t="str">
        <f>"S"&amp;_xlfn.ISOWEEKNUM(Semaine_1[[#This Row],[Date]])</f>
        <v>S29</v>
      </c>
      <c r="R848" s="10" t="str">
        <f>TEXT(Semaine_1[[#This Row],[Date]],"MMMM")</f>
        <v>juillet</v>
      </c>
    </row>
    <row r="849" spans="1:18" ht="28.5" x14ac:dyDescent="0.45">
      <c r="A849" s="1">
        <v>45852</v>
      </c>
      <c r="B849" t="s">
        <v>30</v>
      </c>
      <c r="C849" t="s">
        <v>31</v>
      </c>
      <c r="D849" t="s">
        <v>199</v>
      </c>
      <c r="E849" t="s">
        <v>247</v>
      </c>
      <c r="F849">
        <v>784537895</v>
      </c>
      <c r="G849" t="s">
        <v>27</v>
      </c>
      <c r="I849" t="s">
        <v>24</v>
      </c>
      <c r="J849" t="s">
        <v>20</v>
      </c>
      <c r="L849" s="4" t="s">
        <v>1584</v>
      </c>
      <c r="Q849" s="10" t="str">
        <f>"S"&amp;_xlfn.ISOWEEKNUM(Semaine_1[[#This Row],[Date]])</f>
        <v>S29</v>
      </c>
      <c r="R849" s="10" t="str">
        <f>TEXT(Semaine_1[[#This Row],[Date]],"MMMM")</f>
        <v>juillet</v>
      </c>
    </row>
    <row r="850" spans="1:18" ht="28.5" x14ac:dyDescent="0.45">
      <c r="A850" s="1">
        <v>45852</v>
      </c>
      <c r="B850" t="s">
        <v>30</v>
      </c>
      <c r="C850" t="s">
        <v>31</v>
      </c>
      <c r="D850" t="s">
        <v>199</v>
      </c>
      <c r="E850" t="s">
        <v>324</v>
      </c>
      <c r="F850">
        <v>765160316</v>
      </c>
      <c r="G850" t="s">
        <v>18</v>
      </c>
      <c r="I850" t="s">
        <v>24</v>
      </c>
      <c r="J850" t="s">
        <v>20</v>
      </c>
      <c r="L850" s="4" t="s">
        <v>1585</v>
      </c>
      <c r="Q850" s="10" t="str">
        <f>"S"&amp;_xlfn.ISOWEEKNUM(Semaine_1[[#This Row],[Date]])</f>
        <v>S29</v>
      </c>
      <c r="R850" s="10" t="str">
        <f>TEXT(Semaine_1[[#This Row],[Date]],"MMMM")</f>
        <v>juillet</v>
      </c>
    </row>
    <row r="851" spans="1:18" x14ac:dyDescent="0.45">
      <c r="A851" s="1">
        <v>45852</v>
      </c>
      <c r="B851" t="s">
        <v>30</v>
      </c>
      <c r="C851" t="s">
        <v>31</v>
      </c>
      <c r="D851" t="s">
        <v>199</v>
      </c>
      <c r="E851" t="s">
        <v>249</v>
      </c>
      <c r="F851">
        <v>774540865</v>
      </c>
      <c r="G851" t="s">
        <v>27</v>
      </c>
      <c r="I851" t="s">
        <v>19</v>
      </c>
      <c r="J851" t="s">
        <v>20</v>
      </c>
      <c r="L851" s="4" t="s">
        <v>1586</v>
      </c>
      <c r="Q851" s="10" t="str">
        <f>"S"&amp;_xlfn.ISOWEEKNUM(Semaine_1[[#This Row],[Date]])</f>
        <v>S29</v>
      </c>
      <c r="R851" s="10" t="str">
        <f>TEXT(Semaine_1[[#This Row],[Date]],"MMMM")</f>
        <v>juillet</v>
      </c>
    </row>
    <row r="852" spans="1:18" x14ac:dyDescent="0.45">
      <c r="A852" s="1">
        <v>45852</v>
      </c>
      <c r="B852" t="s">
        <v>30</v>
      </c>
      <c r="C852" t="s">
        <v>31</v>
      </c>
      <c r="D852" t="s">
        <v>199</v>
      </c>
      <c r="E852" t="s">
        <v>1587</v>
      </c>
      <c r="F852">
        <v>775541532</v>
      </c>
      <c r="G852" t="s">
        <v>27</v>
      </c>
      <c r="I852" t="s">
        <v>24</v>
      </c>
      <c r="J852" t="s">
        <v>37</v>
      </c>
      <c r="L852" s="4" t="s">
        <v>33</v>
      </c>
      <c r="M852" t="s">
        <v>34</v>
      </c>
      <c r="N852">
        <v>25</v>
      </c>
      <c r="O852" s="5">
        <v>26000</v>
      </c>
      <c r="P852" s="5">
        <v>650000</v>
      </c>
      <c r="Q852" s="10" t="str">
        <f>"S"&amp;_xlfn.ISOWEEKNUM(Semaine_1[[#This Row],[Date]])</f>
        <v>S29</v>
      </c>
      <c r="R852" s="10" t="str">
        <f>TEXT(Semaine_1[[#This Row],[Date]],"MMMM")</f>
        <v>juillet</v>
      </c>
    </row>
    <row r="853" spans="1:18" x14ac:dyDescent="0.45">
      <c r="A853" s="1">
        <v>45852</v>
      </c>
      <c r="B853" t="s">
        <v>30</v>
      </c>
      <c r="C853" t="s">
        <v>31</v>
      </c>
      <c r="D853" t="s">
        <v>199</v>
      </c>
      <c r="E853" t="s">
        <v>1587</v>
      </c>
      <c r="F853">
        <v>775541532</v>
      </c>
      <c r="G853" t="s">
        <v>27</v>
      </c>
      <c r="I853" t="s">
        <v>24</v>
      </c>
      <c r="J853" t="s">
        <v>37</v>
      </c>
      <c r="L853" s="4" t="s">
        <v>33</v>
      </c>
      <c r="M853" t="s">
        <v>29</v>
      </c>
      <c r="N853">
        <v>10</v>
      </c>
      <c r="O853" s="5">
        <v>10250</v>
      </c>
      <c r="P853" s="5">
        <v>102500</v>
      </c>
      <c r="Q853" s="10" t="str">
        <f>"S"&amp;_xlfn.ISOWEEKNUM(Semaine_1[[#This Row],[Date]])</f>
        <v>S29</v>
      </c>
      <c r="R853" s="10" t="str">
        <f>TEXT(Semaine_1[[#This Row],[Date]],"MMMM")</f>
        <v>juillet</v>
      </c>
    </row>
    <row r="854" spans="1:18" x14ac:dyDescent="0.45">
      <c r="A854" s="1">
        <v>45852</v>
      </c>
      <c r="B854" t="s">
        <v>30</v>
      </c>
      <c r="C854" t="s">
        <v>31</v>
      </c>
      <c r="D854" t="s">
        <v>96</v>
      </c>
      <c r="E854" t="s">
        <v>99</v>
      </c>
      <c r="F854">
        <v>768059355</v>
      </c>
      <c r="G854" t="s">
        <v>27</v>
      </c>
      <c r="I854" t="s">
        <v>24</v>
      </c>
      <c r="J854" t="s">
        <v>28</v>
      </c>
      <c r="K854" t="s">
        <v>114</v>
      </c>
      <c r="L854" s="4" t="s">
        <v>33</v>
      </c>
      <c r="M854" t="s">
        <v>32</v>
      </c>
      <c r="N854">
        <v>50</v>
      </c>
      <c r="O854" s="5">
        <v>31000</v>
      </c>
      <c r="P854" s="5">
        <v>1550000</v>
      </c>
      <c r="Q854" s="10" t="str">
        <f>"S"&amp;_xlfn.ISOWEEKNUM(Semaine_1[[#This Row],[Date]])</f>
        <v>S29</v>
      </c>
      <c r="R854" s="10" t="str">
        <f>TEXT(Semaine_1[[#This Row],[Date]],"MMMM")</f>
        <v>juillet</v>
      </c>
    </row>
    <row r="855" spans="1:18" ht="28.5" x14ac:dyDescent="0.45">
      <c r="A855" s="1">
        <v>45852</v>
      </c>
      <c r="B855" t="s">
        <v>25</v>
      </c>
      <c r="C855" t="s">
        <v>26</v>
      </c>
      <c r="D855" t="s">
        <v>172</v>
      </c>
      <c r="E855" t="s">
        <v>1588</v>
      </c>
      <c r="F855">
        <v>773199049</v>
      </c>
      <c r="G855" t="s">
        <v>27</v>
      </c>
      <c r="I855" t="s">
        <v>24</v>
      </c>
      <c r="J855" t="s">
        <v>28</v>
      </c>
      <c r="K855" t="s">
        <v>114</v>
      </c>
      <c r="L855" s="4" t="s">
        <v>849</v>
      </c>
      <c r="M855" t="s">
        <v>177</v>
      </c>
      <c r="N855">
        <v>50</v>
      </c>
      <c r="O855" s="5">
        <v>6000</v>
      </c>
      <c r="P855" s="5">
        <v>300000</v>
      </c>
      <c r="Q855" s="10" t="str">
        <f>"S"&amp;_xlfn.ISOWEEKNUM(Semaine_1[[#This Row],[Date]])</f>
        <v>S29</v>
      </c>
      <c r="R855" s="10" t="str">
        <f>TEXT(Semaine_1[[#This Row],[Date]],"MMMM")</f>
        <v>juillet</v>
      </c>
    </row>
    <row r="856" spans="1:18" ht="28.5" x14ac:dyDescent="0.45">
      <c r="A856" s="1">
        <v>45850</v>
      </c>
      <c r="B856" t="s">
        <v>35</v>
      </c>
      <c r="C856" t="s">
        <v>36</v>
      </c>
      <c r="D856" t="s">
        <v>38</v>
      </c>
      <c r="E856" t="s">
        <v>241</v>
      </c>
      <c r="F856">
        <v>783682649</v>
      </c>
      <c r="G856" t="s">
        <v>27</v>
      </c>
      <c r="I856" t="s">
        <v>24</v>
      </c>
      <c r="J856" t="s">
        <v>37</v>
      </c>
      <c r="L856" s="4" t="s">
        <v>627</v>
      </c>
      <c r="M856" t="s">
        <v>34</v>
      </c>
      <c r="N856">
        <v>25</v>
      </c>
      <c r="O856" s="5">
        <v>26000</v>
      </c>
      <c r="P856" s="5">
        <v>650000</v>
      </c>
      <c r="Q856" s="10" t="str">
        <f>"S"&amp;_xlfn.ISOWEEKNUM(Semaine_1[[#This Row],[Date]])</f>
        <v>S28</v>
      </c>
      <c r="R856" s="10" t="str">
        <f>TEXT(Semaine_1[[#This Row],[Date]],"MMMM")</f>
        <v>juillet</v>
      </c>
    </row>
    <row r="857" spans="1:18" x14ac:dyDescent="0.45">
      <c r="A857" s="1">
        <v>45850</v>
      </c>
      <c r="B857" t="s">
        <v>35</v>
      </c>
      <c r="C857" t="s">
        <v>36</v>
      </c>
      <c r="D857" t="s">
        <v>38</v>
      </c>
      <c r="E857" t="s">
        <v>144</v>
      </c>
      <c r="F857">
        <v>779414699</v>
      </c>
      <c r="G857" t="s">
        <v>18</v>
      </c>
      <c r="I857" t="s">
        <v>19</v>
      </c>
      <c r="J857" t="s">
        <v>20</v>
      </c>
      <c r="L857" s="4" t="s">
        <v>628</v>
      </c>
      <c r="Q857" s="10" t="str">
        <f>"S"&amp;_xlfn.ISOWEEKNUM(Semaine_1[[#This Row],[Date]])</f>
        <v>S28</v>
      </c>
      <c r="R857" s="10" t="str">
        <f>TEXT(Semaine_1[[#This Row],[Date]],"MMMM")</f>
        <v>juillet</v>
      </c>
    </row>
    <row r="858" spans="1:18" x14ac:dyDescent="0.45">
      <c r="A858" s="1">
        <v>45850</v>
      </c>
      <c r="B858" t="s">
        <v>35</v>
      </c>
      <c r="C858" t="s">
        <v>36</v>
      </c>
      <c r="D858" t="s">
        <v>38</v>
      </c>
      <c r="E858" t="s">
        <v>243</v>
      </c>
      <c r="F858">
        <v>777696179</v>
      </c>
      <c r="G858" t="s">
        <v>23</v>
      </c>
      <c r="I858" t="s">
        <v>19</v>
      </c>
      <c r="J858" t="s">
        <v>20</v>
      </c>
      <c r="L858" s="4" t="s">
        <v>107</v>
      </c>
      <c r="Q858" s="10" t="str">
        <f>"S"&amp;_xlfn.ISOWEEKNUM(Semaine_1[[#This Row],[Date]])</f>
        <v>S28</v>
      </c>
      <c r="R858" s="10" t="str">
        <f>TEXT(Semaine_1[[#This Row],[Date]],"MMMM")</f>
        <v>juillet</v>
      </c>
    </row>
    <row r="859" spans="1:18" ht="28.5" x14ac:dyDescent="0.45">
      <c r="A859" s="1">
        <v>45850</v>
      </c>
      <c r="B859" t="s">
        <v>35</v>
      </c>
      <c r="C859" t="s">
        <v>36</v>
      </c>
      <c r="D859" t="s">
        <v>38</v>
      </c>
      <c r="E859" t="s">
        <v>242</v>
      </c>
      <c r="F859">
        <v>776175166</v>
      </c>
      <c r="G859" t="s">
        <v>27</v>
      </c>
      <c r="I859" t="s">
        <v>24</v>
      </c>
      <c r="J859" t="s">
        <v>37</v>
      </c>
      <c r="L859" s="4" t="s">
        <v>629</v>
      </c>
      <c r="M859" t="s">
        <v>34</v>
      </c>
      <c r="N859">
        <v>150</v>
      </c>
      <c r="O859" s="5">
        <v>26000</v>
      </c>
      <c r="P859" s="5">
        <v>3900000</v>
      </c>
      <c r="Q859" s="10" t="str">
        <f>"S"&amp;_xlfn.ISOWEEKNUM(Semaine_1[[#This Row],[Date]])</f>
        <v>S28</v>
      </c>
      <c r="R859" s="10" t="str">
        <f>TEXT(Semaine_1[[#This Row],[Date]],"MMMM")</f>
        <v>juillet</v>
      </c>
    </row>
    <row r="860" spans="1:18" x14ac:dyDescent="0.45">
      <c r="A860" s="1">
        <v>45850</v>
      </c>
      <c r="B860" t="s">
        <v>35</v>
      </c>
      <c r="C860" t="s">
        <v>36</v>
      </c>
      <c r="D860" t="s">
        <v>38</v>
      </c>
      <c r="E860" t="s">
        <v>143</v>
      </c>
      <c r="F860">
        <v>775413453</v>
      </c>
      <c r="G860" t="s">
        <v>18</v>
      </c>
      <c r="I860" t="s">
        <v>19</v>
      </c>
      <c r="J860" t="s">
        <v>20</v>
      </c>
      <c r="L860" s="4" t="s">
        <v>630</v>
      </c>
      <c r="Q860" s="10" t="str">
        <f>"S"&amp;_xlfn.ISOWEEKNUM(Semaine_1[[#This Row],[Date]])</f>
        <v>S28</v>
      </c>
      <c r="R860" s="10" t="str">
        <f>TEXT(Semaine_1[[#This Row],[Date]],"MMMM")</f>
        <v>juillet</v>
      </c>
    </row>
    <row r="861" spans="1:18" x14ac:dyDescent="0.45">
      <c r="A861" s="1">
        <v>45850</v>
      </c>
      <c r="B861" t="s">
        <v>35</v>
      </c>
      <c r="C861" t="s">
        <v>36</v>
      </c>
      <c r="D861" t="s">
        <v>38</v>
      </c>
      <c r="E861" t="s">
        <v>142</v>
      </c>
      <c r="F861">
        <v>775145318</v>
      </c>
      <c r="G861" t="s">
        <v>27</v>
      </c>
      <c r="I861" t="s">
        <v>24</v>
      </c>
      <c r="J861" t="s">
        <v>20</v>
      </c>
      <c r="L861" s="4" t="s">
        <v>631</v>
      </c>
      <c r="Q861" s="10" t="str">
        <f>"S"&amp;_xlfn.ISOWEEKNUM(Semaine_1[[#This Row],[Date]])</f>
        <v>S28</v>
      </c>
      <c r="R861" s="10" t="str">
        <f>TEXT(Semaine_1[[#This Row],[Date]],"MMMM")</f>
        <v>juillet</v>
      </c>
    </row>
    <row r="862" spans="1:18" x14ac:dyDescent="0.45">
      <c r="A862" s="1">
        <v>45850</v>
      </c>
      <c r="B862" t="s">
        <v>35</v>
      </c>
      <c r="C862" t="s">
        <v>36</v>
      </c>
      <c r="D862" t="s">
        <v>38</v>
      </c>
      <c r="E862" t="s">
        <v>146</v>
      </c>
      <c r="F862">
        <v>774756754</v>
      </c>
      <c r="G862" t="s">
        <v>18</v>
      </c>
      <c r="I862" t="s">
        <v>24</v>
      </c>
      <c r="J862" t="s">
        <v>20</v>
      </c>
      <c r="L862" s="4" t="s">
        <v>405</v>
      </c>
      <c r="Q862" s="10" t="str">
        <f>"S"&amp;_xlfn.ISOWEEKNUM(Semaine_1[[#This Row],[Date]])</f>
        <v>S28</v>
      </c>
      <c r="R862" s="10" t="str">
        <f>TEXT(Semaine_1[[#This Row],[Date]],"MMMM")</f>
        <v>juillet</v>
      </c>
    </row>
    <row r="863" spans="1:18" ht="28.5" x14ac:dyDescent="0.45">
      <c r="A863" s="1">
        <v>45850</v>
      </c>
      <c r="B863" t="s">
        <v>35</v>
      </c>
      <c r="C863" t="s">
        <v>36</v>
      </c>
      <c r="D863" t="s">
        <v>38</v>
      </c>
      <c r="E863" t="s">
        <v>611</v>
      </c>
      <c r="F863">
        <v>771701320</v>
      </c>
      <c r="G863" t="s">
        <v>27</v>
      </c>
      <c r="I863" t="s">
        <v>24</v>
      </c>
      <c r="J863" t="s">
        <v>20</v>
      </c>
      <c r="L863" s="4" t="s">
        <v>632</v>
      </c>
      <c r="Q863" s="10" t="str">
        <f>"S"&amp;_xlfn.ISOWEEKNUM(Semaine_1[[#This Row],[Date]])</f>
        <v>S28</v>
      </c>
      <c r="R863" s="10" t="str">
        <f>TEXT(Semaine_1[[#This Row],[Date]],"MMMM")</f>
        <v>juillet</v>
      </c>
    </row>
    <row r="864" spans="1:18" x14ac:dyDescent="0.45">
      <c r="A864" s="1">
        <v>45850</v>
      </c>
      <c r="B864" t="s">
        <v>35</v>
      </c>
      <c r="C864" t="s">
        <v>36</v>
      </c>
      <c r="D864" t="s">
        <v>38</v>
      </c>
      <c r="E864" t="s">
        <v>147</v>
      </c>
      <c r="F864">
        <v>766445135</v>
      </c>
      <c r="G864" t="s">
        <v>27</v>
      </c>
      <c r="I864" t="s">
        <v>19</v>
      </c>
      <c r="J864" t="s">
        <v>20</v>
      </c>
      <c r="L864" s="4" t="s">
        <v>145</v>
      </c>
      <c r="Q864" s="10" t="str">
        <f>"S"&amp;_xlfn.ISOWEEKNUM(Semaine_1[[#This Row],[Date]])</f>
        <v>S28</v>
      </c>
      <c r="R864" s="10" t="str">
        <f>TEXT(Semaine_1[[#This Row],[Date]],"MMMM")</f>
        <v>juillet</v>
      </c>
    </row>
    <row r="865" spans="1:18" x14ac:dyDescent="0.45">
      <c r="A865" s="1">
        <v>45850</v>
      </c>
      <c r="B865" t="s">
        <v>35</v>
      </c>
      <c r="C865" t="s">
        <v>36</v>
      </c>
      <c r="D865" t="s">
        <v>38</v>
      </c>
      <c r="E865" t="s">
        <v>633</v>
      </c>
      <c r="F865">
        <v>764930372</v>
      </c>
      <c r="G865" t="s">
        <v>27</v>
      </c>
      <c r="I865" t="s">
        <v>19</v>
      </c>
      <c r="J865" t="s">
        <v>20</v>
      </c>
      <c r="L865" s="4" t="s">
        <v>107</v>
      </c>
      <c r="Q865" s="10" t="str">
        <f>"S"&amp;_xlfn.ISOWEEKNUM(Semaine_1[[#This Row],[Date]])</f>
        <v>S28</v>
      </c>
      <c r="R865" s="10" t="str">
        <f>TEXT(Semaine_1[[#This Row],[Date]],"MMMM")</f>
        <v>juillet</v>
      </c>
    </row>
    <row r="866" spans="1:18" ht="28.5" x14ac:dyDescent="0.45">
      <c r="A866" s="1">
        <v>45850</v>
      </c>
      <c r="B866" t="s">
        <v>35</v>
      </c>
      <c r="C866" t="s">
        <v>36</v>
      </c>
      <c r="D866" t="s">
        <v>38</v>
      </c>
      <c r="E866" t="s">
        <v>634</v>
      </c>
      <c r="F866">
        <v>707912540</v>
      </c>
      <c r="G866" t="s">
        <v>23</v>
      </c>
      <c r="I866" t="s">
        <v>19</v>
      </c>
      <c r="J866" t="s">
        <v>20</v>
      </c>
      <c r="L866" s="4" t="s">
        <v>635</v>
      </c>
      <c r="Q866" s="10" t="str">
        <f>"S"&amp;_xlfn.ISOWEEKNUM(Semaine_1[[#This Row],[Date]])</f>
        <v>S28</v>
      </c>
      <c r="R866" s="10" t="str">
        <f>TEXT(Semaine_1[[#This Row],[Date]],"MMMM")</f>
        <v>juillet</v>
      </c>
    </row>
    <row r="867" spans="1:18" x14ac:dyDescent="0.45">
      <c r="A867" s="1">
        <v>45850</v>
      </c>
      <c r="B867" t="s">
        <v>35</v>
      </c>
      <c r="C867" t="s">
        <v>36</v>
      </c>
      <c r="D867" t="s">
        <v>38</v>
      </c>
      <c r="E867" t="s">
        <v>636</v>
      </c>
      <c r="F867">
        <v>770601842</v>
      </c>
      <c r="G867" t="s">
        <v>27</v>
      </c>
      <c r="I867" t="s">
        <v>19</v>
      </c>
      <c r="J867" t="s">
        <v>20</v>
      </c>
      <c r="L867" s="4" t="s">
        <v>637</v>
      </c>
      <c r="Q867" s="10" t="str">
        <f>"S"&amp;_xlfn.ISOWEEKNUM(Semaine_1[[#This Row],[Date]])</f>
        <v>S28</v>
      </c>
      <c r="R867" s="10" t="str">
        <f>TEXT(Semaine_1[[#This Row],[Date]],"MMMM")</f>
        <v>juillet</v>
      </c>
    </row>
    <row r="868" spans="1:18" x14ac:dyDescent="0.45">
      <c r="A868" s="1">
        <v>45850</v>
      </c>
      <c r="B868" t="s">
        <v>14</v>
      </c>
      <c r="C868" t="s">
        <v>15</v>
      </c>
      <c r="D868" t="s">
        <v>125</v>
      </c>
      <c r="E868" t="s">
        <v>65</v>
      </c>
      <c r="F868">
        <v>770571683</v>
      </c>
      <c r="G868" t="s">
        <v>27</v>
      </c>
      <c r="I868" t="s">
        <v>19</v>
      </c>
      <c r="J868" t="s">
        <v>20</v>
      </c>
      <c r="L868" s="4" t="s">
        <v>182</v>
      </c>
      <c r="Q868" s="10" t="str">
        <f>"S"&amp;_xlfn.ISOWEEKNUM(Semaine_1[[#This Row],[Date]])</f>
        <v>S28</v>
      </c>
      <c r="R868" s="10" t="str">
        <f>TEXT(Semaine_1[[#This Row],[Date]],"MMMM")</f>
        <v>juillet</v>
      </c>
    </row>
    <row r="869" spans="1:18" x14ac:dyDescent="0.45">
      <c r="A869" s="1">
        <v>45850</v>
      </c>
      <c r="B869" t="s">
        <v>14</v>
      </c>
      <c r="C869" t="s">
        <v>15</v>
      </c>
      <c r="D869" t="s">
        <v>125</v>
      </c>
      <c r="E869" t="s">
        <v>17</v>
      </c>
      <c r="F869">
        <v>773739328</v>
      </c>
      <c r="G869" t="s">
        <v>18</v>
      </c>
      <c r="I869" t="s">
        <v>19</v>
      </c>
      <c r="J869" t="s">
        <v>20</v>
      </c>
      <c r="L869" s="4" t="s">
        <v>182</v>
      </c>
      <c r="Q869" s="10" t="str">
        <f>"S"&amp;_xlfn.ISOWEEKNUM(Semaine_1[[#This Row],[Date]])</f>
        <v>S28</v>
      </c>
      <c r="R869" s="10" t="str">
        <f>TEXT(Semaine_1[[#This Row],[Date]],"MMMM")</f>
        <v>juillet</v>
      </c>
    </row>
    <row r="870" spans="1:18" ht="28.5" x14ac:dyDescent="0.45">
      <c r="A870" s="1">
        <v>45850</v>
      </c>
      <c r="B870" t="s">
        <v>14</v>
      </c>
      <c r="C870" t="s">
        <v>15</v>
      </c>
      <c r="D870" t="s">
        <v>125</v>
      </c>
      <c r="E870" t="s">
        <v>65</v>
      </c>
      <c r="F870">
        <v>781681995</v>
      </c>
      <c r="G870" t="s">
        <v>18</v>
      </c>
      <c r="I870" t="s">
        <v>19</v>
      </c>
      <c r="J870" t="s">
        <v>20</v>
      </c>
      <c r="L870" s="4" t="s">
        <v>638</v>
      </c>
      <c r="Q870" s="10" t="str">
        <f>"S"&amp;_xlfn.ISOWEEKNUM(Semaine_1[[#This Row],[Date]])</f>
        <v>S28</v>
      </c>
      <c r="R870" s="10" t="str">
        <f>TEXT(Semaine_1[[#This Row],[Date]],"MMMM")</f>
        <v>juillet</v>
      </c>
    </row>
    <row r="871" spans="1:18" x14ac:dyDescent="0.45">
      <c r="A871" s="1">
        <v>45850</v>
      </c>
      <c r="B871" t="s">
        <v>14</v>
      </c>
      <c r="C871" t="s">
        <v>15</v>
      </c>
      <c r="D871" t="s">
        <v>125</v>
      </c>
      <c r="E871" t="s">
        <v>639</v>
      </c>
      <c r="F871">
        <v>783844997</v>
      </c>
      <c r="G871" t="s">
        <v>18</v>
      </c>
      <c r="I871" t="s">
        <v>19</v>
      </c>
      <c r="J871" t="s">
        <v>20</v>
      </c>
      <c r="L871" s="4" t="s">
        <v>21</v>
      </c>
      <c r="Q871" s="10" t="str">
        <f>"S"&amp;_xlfn.ISOWEEKNUM(Semaine_1[[#This Row],[Date]])</f>
        <v>S28</v>
      </c>
      <c r="R871" s="10" t="str">
        <f>TEXT(Semaine_1[[#This Row],[Date]],"MMMM")</f>
        <v>juillet</v>
      </c>
    </row>
    <row r="872" spans="1:18" ht="28.5" x14ac:dyDescent="0.45">
      <c r="A872" s="1">
        <v>45850</v>
      </c>
      <c r="B872" t="s">
        <v>14</v>
      </c>
      <c r="C872" t="s">
        <v>15</v>
      </c>
      <c r="D872" t="s">
        <v>125</v>
      </c>
      <c r="E872" t="s">
        <v>132</v>
      </c>
      <c r="F872">
        <v>783740441</v>
      </c>
      <c r="G872" t="s">
        <v>27</v>
      </c>
      <c r="I872" t="s">
        <v>19</v>
      </c>
      <c r="J872" t="s">
        <v>20</v>
      </c>
      <c r="L872" s="4" t="s">
        <v>640</v>
      </c>
      <c r="Q872" s="10" t="str">
        <f>"S"&amp;_xlfn.ISOWEEKNUM(Semaine_1[[#This Row],[Date]])</f>
        <v>S28</v>
      </c>
      <c r="R872" s="10" t="str">
        <f>TEXT(Semaine_1[[#This Row],[Date]],"MMMM")</f>
        <v>juillet</v>
      </c>
    </row>
    <row r="873" spans="1:18" x14ac:dyDescent="0.45">
      <c r="A873" s="1">
        <v>45850</v>
      </c>
      <c r="B873" t="s">
        <v>40</v>
      </c>
      <c r="C873" t="s">
        <v>41</v>
      </c>
      <c r="D873" t="s">
        <v>225</v>
      </c>
      <c r="E873" t="s">
        <v>641</v>
      </c>
      <c r="F873">
        <v>775364835</v>
      </c>
      <c r="G873" t="s">
        <v>27</v>
      </c>
      <c r="I873" t="s">
        <v>24</v>
      </c>
      <c r="J873" t="s">
        <v>20</v>
      </c>
      <c r="L873" s="4" t="s">
        <v>642</v>
      </c>
      <c r="Q873" s="10" t="str">
        <f>"S"&amp;_xlfn.ISOWEEKNUM(Semaine_1[[#This Row],[Date]])</f>
        <v>S28</v>
      </c>
      <c r="R873" s="10" t="str">
        <f>TEXT(Semaine_1[[#This Row],[Date]],"MMMM")</f>
        <v>juillet</v>
      </c>
    </row>
    <row r="874" spans="1:18" x14ac:dyDescent="0.45">
      <c r="A874" s="1">
        <v>45850</v>
      </c>
      <c r="B874" t="s">
        <v>40</v>
      </c>
      <c r="C874" t="s">
        <v>41</v>
      </c>
      <c r="D874" t="s">
        <v>225</v>
      </c>
      <c r="E874" t="s">
        <v>643</v>
      </c>
      <c r="F874">
        <v>775411038</v>
      </c>
      <c r="G874" t="s">
        <v>27</v>
      </c>
      <c r="I874" t="s">
        <v>19</v>
      </c>
      <c r="J874" t="s">
        <v>20</v>
      </c>
      <c r="L874" s="4" t="s">
        <v>644</v>
      </c>
      <c r="Q874" s="10" t="str">
        <f>"S"&amp;_xlfn.ISOWEEKNUM(Semaine_1[[#This Row],[Date]])</f>
        <v>S28</v>
      </c>
      <c r="R874" s="10" t="str">
        <f>TEXT(Semaine_1[[#This Row],[Date]],"MMMM")</f>
        <v>juillet</v>
      </c>
    </row>
    <row r="875" spans="1:18" x14ac:dyDescent="0.45">
      <c r="A875" s="1">
        <v>45850</v>
      </c>
      <c r="B875" t="s">
        <v>40</v>
      </c>
      <c r="C875" t="s">
        <v>41</v>
      </c>
      <c r="D875" t="s">
        <v>225</v>
      </c>
      <c r="E875" t="s">
        <v>609</v>
      </c>
      <c r="F875">
        <v>777110521</v>
      </c>
      <c r="G875" t="s">
        <v>27</v>
      </c>
      <c r="I875" t="s">
        <v>19</v>
      </c>
      <c r="J875" t="s">
        <v>20</v>
      </c>
      <c r="L875" s="4" t="s">
        <v>645</v>
      </c>
      <c r="Q875" s="10" t="str">
        <f>"S"&amp;_xlfn.ISOWEEKNUM(Semaine_1[[#This Row],[Date]])</f>
        <v>S28</v>
      </c>
      <c r="R875" s="10" t="str">
        <f>TEXT(Semaine_1[[#This Row],[Date]],"MMMM")</f>
        <v>juillet</v>
      </c>
    </row>
    <row r="876" spans="1:18" x14ac:dyDescent="0.45">
      <c r="A876" s="1">
        <v>45850</v>
      </c>
      <c r="B876" t="s">
        <v>40</v>
      </c>
      <c r="C876" t="s">
        <v>41</v>
      </c>
      <c r="D876" t="s">
        <v>225</v>
      </c>
      <c r="E876" t="s">
        <v>646</v>
      </c>
      <c r="F876">
        <v>781507274</v>
      </c>
      <c r="G876" t="s">
        <v>27</v>
      </c>
      <c r="I876" t="s">
        <v>19</v>
      </c>
      <c r="J876" t="s">
        <v>20</v>
      </c>
      <c r="L876" s="4" t="s">
        <v>191</v>
      </c>
      <c r="Q876" s="10" t="str">
        <f>"S"&amp;_xlfn.ISOWEEKNUM(Semaine_1[[#This Row],[Date]])</f>
        <v>S28</v>
      </c>
      <c r="R876" s="10" t="str">
        <f>TEXT(Semaine_1[[#This Row],[Date]],"MMMM")</f>
        <v>juillet</v>
      </c>
    </row>
    <row r="877" spans="1:18" x14ac:dyDescent="0.45">
      <c r="A877" s="1">
        <v>45850</v>
      </c>
      <c r="B877" t="s">
        <v>40</v>
      </c>
      <c r="C877" t="s">
        <v>41</v>
      </c>
      <c r="D877" t="s">
        <v>225</v>
      </c>
      <c r="E877" t="s">
        <v>647</v>
      </c>
      <c r="F877">
        <v>773377333</v>
      </c>
      <c r="G877" t="s">
        <v>18</v>
      </c>
      <c r="I877" t="s">
        <v>19</v>
      </c>
      <c r="J877" t="s">
        <v>20</v>
      </c>
      <c r="L877" s="4" t="s">
        <v>648</v>
      </c>
      <c r="Q877" s="10" t="str">
        <f>"S"&amp;_xlfn.ISOWEEKNUM(Semaine_1[[#This Row],[Date]])</f>
        <v>S28</v>
      </c>
      <c r="R877" s="10" t="str">
        <f>TEXT(Semaine_1[[#This Row],[Date]],"MMMM")</f>
        <v>juillet</v>
      </c>
    </row>
    <row r="878" spans="1:18" x14ac:dyDescent="0.45">
      <c r="A878" s="1">
        <v>45850</v>
      </c>
      <c r="B878" t="s">
        <v>40</v>
      </c>
      <c r="C878" t="s">
        <v>41</v>
      </c>
      <c r="D878" t="s">
        <v>225</v>
      </c>
      <c r="E878" t="s">
        <v>235</v>
      </c>
      <c r="F878">
        <v>775510532</v>
      </c>
      <c r="G878" t="s">
        <v>27</v>
      </c>
      <c r="I878" t="s">
        <v>19</v>
      </c>
      <c r="J878" t="s">
        <v>20</v>
      </c>
      <c r="L878" s="4" t="s">
        <v>649</v>
      </c>
      <c r="Q878" s="10" t="str">
        <f>"S"&amp;_xlfn.ISOWEEKNUM(Semaine_1[[#This Row],[Date]])</f>
        <v>S28</v>
      </c>
      <c r="R878" s="10" t="str">
        <f>TEXT(Semaine_1[[#This Row],[Date]],"MMMM")</f>
        <v>juillet</v>
      </c>
    </row>
    <row r="879" spans="1:18" x14ac:dyDescent="0.45">
      <c r="A879" s="1">
        <v>45850</v>
      </c>
      <c r="B879" t="s">
        <v>40</v>
      </c>
      <c r="C879" t="s">
        <v>41</v>
      </c>
      <c r="D879" t="s">
        <v>225</v>
      </c>
      <c r="E879" t="s">
        <v>650</v>
      </c>
      <c r="F879">
        <v>772034200</v>
      </c>
      <c r="G879" t="s">
        <v>18</v>
      </c>
      <c r="I879" t="s">
        <v>24</v>
      </c>
      <c r="J879" t="s">
        <v>20</v>
      </c>
      <c r="L879" s="4" t="s">
        <v>651</v>
      </c>
      <c r="Q879" s="10" t="str">
        <f>"S"&amp;_xlfn.ISOWEEKNUM(Semaine_1[[#This Row],[Date]])</f>
        <v>S28</v>
      </c>
      <c r="R879" s="10" t="str">
        <f>TEXT(Semaine_1[[#This Row],[Date]],"MMMM")</f>
        <v>juillet</v>
      </c>
    </row>
    <row r="880" spans="1:18" x14ac:dyDescent="0.45">
      <c r="A880" s="1">
        <v>45850</v>
      </c>
      <c r="B880" t="s">
        <v>40</v>
      </c>
      <c r="C880" t="s">
        <v>41</v>
      </c>
      <c r="D880" t="s">
        <v>225</v>
      </c>
      <c r="E880" t="s">
        <v>50</v>
      </c>
      <c r="F880">
        <v>773233060</v>
      </c>
      <c r="G880" t="s">
        <v>27</v>
      </c>
      <c r="I880" t="s">
        <v>19</v>
      </c>
      <c r="J880" t="s">
        <v>20</v>
      </c>
      <c r="L880" s="4" t="s">
        <v>652</v>
      </c>
      <c r="Q880" s="10" t="str">
        <f>"S"&amp;_xlfn.ISOWEEKNUM(Semaine_1[[#This Row],[Date]])</f>
        <v>S28</v>
      </c>
      <c r="R880" s="10" t="str">
        <f>TEXT(Semaine_1[[#This Row],[Date]],"MMMM")</f>
        <v>juillet</v>
      </c>
    </row>
    <row r="881" spans="1:18" ht="28.5" x14ac:dyDescent="0.45">
      <c r="A881" s="1">
        <v>45850</v>
      </c>
      <c r="B881" t="s">
        <v>30</v>
      </c>
      <c r="C881" t="s">
        <v>31</v>
      </c>
      <c r="D881" t="s">
        <v>209</v>
      </c>
      <c r="E881" t="s">
        <v>168</v>
      </c>
      <c r="F881">
        <v>773481721</v>
      </c>
      <c r="G881" t="s">
        <v>18</v>
      </c>
      <c r="I881" t="s">
        <v>24</v>
      </c>
      <c r="J881" t="s">
        <v>20</v>
      </c>
      <c r="L881" s="4" t="s">
        <v>653</v>
      </c>
      <c r="Q881" s="10" t="str">
        <f>"S"&amp;_xlfn.ISOWEEKNUM(Semaine_1[[#This Row],[Date]])</f>
        <v>S28</v>
      </c>
      <c r="R881" s="10" t="str">
        <f>TEXT(Semaine_1[[#This Row],[Date]],"MMMM")</f>
        <v>juillet</v>
      </c>
    </row>
    <row r="882" spans="1:18" ht="42.75" x14ac:dyDescent="0.45">
      <c r="A882" s="1">
        <v>45850</v>
      </c>
      <c r="B882" t="s">
        <v>30</v>
      </c>
      <c r="C882" t="s">
        <v>31</v>
      </c>
      <c r="D882" t="s">
        <v>209</v>
      </c>
      <c r="E882" t="s">
        <v>654</v>
      </c>
      <c r="F882">
        <v>764690084</v>
      </c>
      <c r="G882" t="s">
        <v>18</v>
      </c>
      <c r="I882" t="s">
        <v>24</v>
      </c>
      <c r="J882" t="s">
        <v>20</v>
      </c>
      <c r="L882" s="4" t="s">
        <v>655</v>
      </c>
      <c r="Q882" s="10" t="str">
        <f>"S"&amp;_xlfn.ISOWEEKNUM(Semaine_1[[#This Row],[Date]])</f>
        <v>S28</v>
      </c>
      <c r="R882" s="10" t="str">
        <f>TEXT(Semaine_1[[#This Row],[Date]],"MMMM")</f>
        <v>juillet</v>
      </c>
    </row>
    <row r="883" spans="1:18" ht="57" x14ac:dyDescent="0.45">
      <c r="A883" s="1">
        <v>45850</v>
      </c>
      <c r="B883" t="s">
        <v>30</v>
      </c>
      <c r="C883" t="s">
        <v>31</v>
      </c>
      <c r="D883" t="s">
        <v>209</v>
      </c>
      <c r="E883" t="s">
        <v>1145</v>
      </c>
      <c r="F883">
        <v>775361133</v>
      </c>
      <c r="G883" t="s">
        <v>27</v>
      </c>
      <c r="I883" t="s">
        <v>24</v>
      </c>
      <c r="J883" t="s">
        <v>20</v>
      </c>
      <c r="L883" s="4" t="s">
        <v>656</v>
      </c>
      <c r="Q883" s="10" t="str">
        <f>"S"&amp;_xlfn.ISOWEEKNUM(Semaine_1[[#This Row],[Date]])</f>
        <v>S28</v>
      </c>
      <c r="R883" s="10" t="str">
        <f>TEXT(Semaine_1[[#This Row],[Date]],"MMMM")</f>
        <v>juillet</v>
      </c>
    </row>
    <row r="884" spans="1:18" x14ac:dyDescent="0.45">
      <c r="A884" s="1">
        <v>45850</v>
      </c>
      <c r="B884" t="s">
        <v>30</v>
      </c>
      <c r="C884" t="s">
        <v>31</v>
      </c>
      <c r="D884" t="s">
        <v>209</v>
      </c>
      <c r="E884" t="s">
        <v>657</v>
      </c>
      <c r="F884">
        <v>775171537</v>
      </c>
      <c r="G884" t="s">
        <v>27</v>
      </c>
      <c r="I884" t="s">
        <v>24</v>
      </c>
      <c r="J884" t="s">
        <v>37</v>
      </c>
      <c r="L884" s="4" t="s">
        <v>33</v>
      </c>
      <c r="M884" t="s">
        <v>34</v>
      </c>
      <c r="N884">
        <v>25</v>
      </c>
      <c r="O884" s="5">
        <v>26000</v>
      </c>
      <c r="P884" s="5">
        <v>650000</v>
      </c>
      <c r="Q884" s="10" t="str">
        <f>"S"&amp;_xlfn.ISOWEEKNUM(Semaine_1[[#This Row],[Date]])</f>
        <v>S28</v>
      </c>
      <c r="R884" s="10" t="str">
        <f>TEXT(Semaine_1[[#This Row],[Date]],"MMMM")</f>
        <v>juillet</v>
      </c>
    </row>
    <row r="885" spans="1:18" ht="42.75" x14ac:dyDescent="0.45">
      <c r="A885" s="1">
        <v>45850</v>
      </c>
      <c r="B885" t="s">
        <v>30</v>
      </c>
      <c r="C885" t="s">
        <v>31</v>
      </c>
      <c r="D885" t="s">
        <v>209</v>
      </c>
      <c r="E885" t="s">
        <v>658</v>
      </c>
      <c r="F885">
        <v>761386330</v>
      </c>
      <c r="G885" t="s">
        <v>18</v>
      </c>
      <c r="I885" t="s">
        <v>19</v>
      </c>
      <c r="J885" t="s">
        <v>20</v>
      </c>
      <c r="L885" s="4" t="s">
        <v>659</v>
      </c>
      <c r="Q885" s="10" t="str">
        <f>"S"&amp;_xlfn.ISOWEEKNUM(Semaine_1[[#This Row],[Date]])</f>
        <v>S28</v>
      </c>
      <c r="R885" s="10" t="str">
        <f>TEXT(Semaine_1[[#This Row],[Date]],"MMMM")</f>
        <v>juillet</v>
      </c>
    </row>
    <row r="886" spans="1:18" x14ac:dyDescent="0.45">
      <c r="A886" s="1">
        <v>45850</v>
      </c>
      <c r="B886" t="s">
        <v>30</v>
      </c>
      <c r="C886" t="s">
        <v>31</v>
      </c>
      <c r="D886" t="s">
        <v>209</v>
      </c>
      <c r="E886" t="s">
        <v>210</v>
      </c>
      <c r="F886">
        <v>777049024</v>
      </c>
      <c r="G886" t="s">
        <v>18</v>
      </c>
      <c r="I886" t="s">
        <v>19</v>
      </c>
      <c r="J886" t="s">
        <v>20</v>
      </c>
      <c r="L886" s="4" t="s">
        <v>660</v>
      </c>
      <c r="Q886" s="10" t="str">
        <f>"S"&amp;_xlfn.ISOWEEKNUM(Semaine_1[[#This Row],[Date]])</f>
        <v>S28</v>
      </c>
      <c r="R886" s="10" t="str">
        <f>TEXT(Semaine_1[[#This Row],[Date]],"MMMM")</f>
        <v>juillet</v>
      </c>
    </row>
    <row r="887" spans="1:18" ht="42.75" x14ac:dyDescent="0.45">
      <c r="A887" s="1">
        <v>45850</v>
      </c>
      <c r="B887" t="s">
        <v>30</v>
      </c>
      <c r="C887" t="s">
        <v>31</v>
      </c>
      <c r="D887" t="s">
        <v>209</v>
      </c>
      <c r="E887" t="s">
        <v>661</v>
      </c>
      <c r="F887">
        <v>781035372</v>
      </c>
      <c r="G887" t="s">
        <v>27</v>
      </c>
      <c r="I887" t="s">
        <v>24</v>
      </c>
      <c r="J887" t="s">
        <v>20</v>
      </c>
      <c r="L887" s="4" t="s">
        <v>662</v>
      </c>
      <c r="Q887" s="10" t="str">
        <f>"S"&amp;_xlfn.ISOWEEKNUM(Semaine_1[[#This Row],[Date]])</f>
        <v>S28</v>
      </c>
      <c r="R887" s="10" t="str">
        <f>TEXT(Semaine_1[[#This Row],[Date]],"MMMM")</f>
        <v>juillet</v>
      </c>
    </row>
    <row r="888" spans="1:18" ht="28.5" x14ac:dyDescent="0.45">
      <c r="A888" s="1">
        <v>45850</v>
      </c>
      <c r="B888" t="s">
        <v>30</v>
      </c>
      <c r="C888" t="s">
        <v>31</v>
      </c>
      <c r="D888" t="s">
        <v>209</v>
      </c>
      <c r="E888" t="s">
        <v>663</v>
      </c>
      <c r="F888">
        <v>775067806</v>
      </c>
      <c r="G888" t="s">
        <v>27</v>
      </c>
      <c r="I888" t="s">
        <v>24</v>
      </c>
      <c r="J888" t="s">
        <v>20</v>
      </c>
      <c r="L888" s="4" t="s">
        <v>664</v>
      </c>
      <c r="Q888" s="10" t="str">
        <f>"S"&amp;_xlfn.ISOWEEKNUM(Semaine_1[[#This Row],[Date]])</f>
        <v>S28</v>
      </c>
      <c r="R888" s="10" t="str">
        <f>TEXT(Semaine_1[[#This Row],[Date]],"MMMM")</f>
        <v>juillet</v>
      </c>
    </row>
    <row r="889" spans="1:18" ht="28.5" x14ac:dyDescent="0.45">
      <c r="A889" s="1">
        <v>45850</v>
      </c>
      <c r="B889" t="s">
        <v>25</v>
      </c>
      <c r="C889" t="s">
        <v>26</v>
      </c>
      <c r="D889" t="s">
        <v>525</v>
      </c>
      <c r="E889" t="s">
        <v>63</v>
      </c>
      <c r="F889">
        <v>772377240</v>
      </c>
      <c r="G889" t="s">
        <v>27</v>
      </c>
      <c r="I889" t="s">
        <v>24</v>
      </c>
      <c r="J889" t="s">
        <v>20</v>
      </c>
      <c r="L889" s="4" t="s">
        <v>665</v>
      </c>
      <c r="Q889" s="10" t="str">
        <f>"S"&amp;_xlfn.ISOWEEKNUM(Semaine_1[[#This Row],[Date]])</f>
        <v>S28</v>
      </c>
      <c r="R889" s="10" t="str">
        <f>TEXT(Semaine_1[[#This Row],[Date]],"MMMM")</f>
        <v>juillet</v>
      </c>
    </row>
    <row r="890" spans="1:18" ht="28.5" x14ac:dyDescent="0.45">
      <c r="A890" s="1">
        <v>45850</v>
      </c>
      <c r="B890" t="s">
        <v>25</v>
      </c>
      <c r="C890" t="s">
        <v>26</v>
      </c>
      <c r="D890" t="s">
        <v>525</v>
      </c>
      <c r="E890" t="s">
        <v>128</v>
      </c>
      <c r="F890">
        <v>776414102</v>
      </c>
      <c r="G890" t="s">
        <v>27</v>
      </c>
      <c r="I890" t="s">
        <v>24</v>
      </c>
      <c r="J890" t="s">
        <v>20</v>
      </c>
      <c r="L890" s="4" t="s">
        <v>666</v>
      </c>
      <c r="Q890" s="10" t="str">
        <f>"S"&amp;_xlfn.ISOWEEKNUM(Semaine_1[[#This Row],[Date]])</f>
        <v>S28</v>
      </c>
      <c r="R890" s="10" t="str">
        <f>TEXT(Semaine_1[[#This Row],[Date]],"MMMM")</f>
        <v>juillet</v>
      </c>
    </row>
    <row r="891" spans="1:18" x14ac:dyDescent="0.45">
      <c r="A891" s="1">
        <v>45850</v>
      </c>
      <c r="B891" t="s">
        <v>25</v>
      </c>
      <c r="C891" t="s">
        <v>26</v>
      </c>
      <c r="D891" t="s">
        <v>525</v>
      </c>
      <c r="E891" t="s">
        <v>79</v>
      </c>
      <c r="F891">
        <v>775411988</v>
      </c>
      <c r="G891" t="s">
        <v>18</v>
      </c>
      <c r="I891" t="s">
        <v>24</v>
      </c>
      <c r="J891" t="s">
        <v>20</v>
      </c>
      <c r="L891" s="4" t="s">
        <v>667</v>
      </c>
      <c r="Q891" s="10" t="str">
        <f>"S"&amp;_xlfn.ISOWEEKNUM(Semaine_1[[#This Row],[Date]])</f>
        <v>S28</v>
      </c>
      <c r="R891" s="10" t="str">
        <f>TEXT(Semaine_1[[#This Row],[Date]],"MMMM")</f>
        <v>juillet</v>
      </c>
    </row>
    <row r="892" spans="1:18" x14ac:dyDescent="0.45">
      <c r="A892" s="1">
        <v>45850</v>
      </c>
      <c r="B892" t="s">
        <v>25</v>
      </c>
      <c r="C892" t="s">
        <v>26</v>
      </c>
      <c r="D892" t="s">
        <v>525</v>
      </c>
      <c r="E892" t="s">
        <v>150</v>
      </c>
      <c r="F892">
        <v>778013213</v>
      </c>
      <c r="G892" t="s">
        <v>18</v>
      </c>
      <c r="I892" t="s">
        <v>24</v>
      </c>
      <c r="J892" t="s">
        <v>20</v>
      </c>
      <c r="L892" s="4" t="s">
        <v>668</v>
      </c>
      <c r="Q892" s="10" t="str">
        <f>"S"&amp;_xlfn.ISOWEEKNUM(Semaine_1[[#This Row],[Date]])</f>
        <v>S28</v>
      </c>
      <c r="R892" s="10" t="str">
        <f>TEXT(Semaine_1[[#This Row],[Date]],"MMMM")</f>
        <v>juillet</v>
      </c>
    </row>
    <row r="893" spans="1:18" x14ac:dyDescent="0.45">
      <c r="A893" s="1">
        <v>45850</v>
      </c>
      <c r="B893" t="s">
        <v>25</v>
      </c>
      <c r="C893" t="s">
        <v>26</v>
      </c>
      <c r="D893" t="s">
        <v>525</v>
      </c>
      <c r="E893" t="s">
        <v>65</v>
      </c>
      <c r="F893">
        <v>705098872</v>
      </c>
      <c r="G893" t="s">
        <v>18</v>
      </c>
      <c r="I893" t="s">
        <v>19</v>
      </c>
      <c r="J893" t="s">
        <v>20</v>
      </c>
      <c r="L893" s="4" t="s">
        <v>205</v>
      </c>
      <c r="Q893" s="10" t="str">
        <f>"S"&amp;_xlfn.ISOWEEKNUM(Semaine_1[[#This Row],[Date]])</f>
        <v>S28</v>
      </c>
      <c r="R893" s="10" t="str">
        <f>TEXT(Semaine_1[[#This Row],[Date]],"MMMM")</f>
        <v>juillet</v>
      </c>
    </row>
    <row r="894" spans="1:18" ht="28.5" x14ac:dyDescent="0.45">
      <c r="A894" s="1">
        <v>45850</v>
      </c>
      <c r="B894" t="s">
        <v>25</v>
      </c>
      <c r="C894" t="s">
        <v>26</v>
      </c>
      <c r="D894" t="s">
        <v>792</v>
      </c>
      <c r="E894" t="s">
        <v>44</v>
      </c>
      <c r="F894">
        <v>775076862</v>
      </c>
      <c r="G894" t="s">
        <v>81</v>
      </c>
      <c r="I894" t="s">
        <v>19</v>
      </c>
      <c r="J894" t="s">
        <v>20</v>
      </c>
      <c r="L894" s="4" t="s">
        <v>669</v>
      </c>
      <c r="Q894" s="10" t="str">
        <f>"S"&amp;_xlfn.ISOWEEKNUM(Semaine_1[[#This Row],[Date]])</f>
        <v>S28</v>
      </c>
      <c r="R894" s="10" t="str">
        <f>TEXT(Semaine_1[[#This Row],[Date]],"MMMM")</f>
        <v>juillet</v>
      </c>
    </row>
    <row r="895" spans="1:18" ht="42.75" x14ac:dyDescent="0.45">
      <c r="A895" s="1">
        <v>45850</v>
      </c>
      <c r="B895" t="s">
        <v>25</v>
      </c>
      <c r="C895" t="s">
        <v>26</v>
      </c>
      <c r="D895" t="s">
        <v>525</v>
      </c>
      <c r="E895" t="s">
        <v>80</v>
      </c>
      <c r="F895">
        <v>770589198</v>
      </c>
      <c r="G895" t="s">
        <v>27</v>
      </c>
      <c r="I895" t="s">
        <v>19</v>
      </c>
      <c r="J895" t="s">
        <v>20</v>
      </c>
      <c r="L895" s="4" t="s">
        <v>670</v>
      </c>
      <c r="Q895" s="10" t="str">
        <f>"S"&amp;_xlfn.ISOWEEKNUM(Semaine_1[[#This Row],[Date]])</f>
        <v>S28</v>
      </c>
      <c r="R895" s="10" t="str">
        <f>TEXT(Semaine_1[[#This Row],[Date]],"MMMM")</f>
        <v>juillet</v>
      </c>
    </row>
    <row r="896" spans="1:18" x14ac:dyDescent="0.45">
      <c r="A896" s="1">
        <v>45850</v>
      </c>
      <c r="B896" t="s">
        <v>25</v>
      </c>
      <c r="C896" t="s">
        <v>26</v>
      </c>
      <c r="D896" t="s">
        <v>525</v>
      </c>
      <c r="E896" t="s">
        <v>78</v>
      </c>
      <c r="F896">
        <v>338243115</v>
      </c>
      <c r="G896" t="s">
        <v>27</v>
      </c>
      <c r="I896" t="s">
        <v>19</v>
      </c>
      <c r="J896" t="s">
        <v>20</v>
      </c>
      <c r="L896" s="4" t="s">
        <v>671</v>
      </c>
      <c r="Q896" s="10" t="str">
        <f>"S"&amp;_xlfn.ISOWEEKNUM(Semaine_1[[#This Row],[Date]])</f>
        <v>S28</v>
      </c>
      <c r="R896" s="10" t="str">
        <f>TEXT(Semaine_1[[#This Row],[Date]],"MMMM")</f>
        <v>juillet</v>
      </c>
    </row>
    <row r="897" spans="1:18" x14ac:dyDescent="0.45">
      <c r="A897" s="1">
        <v>45849</v>
      </c>
      <c r="B897" t="s">
        <v>40</v>
      </c>
      <c r="C897" t="s">
        <v>41</v>
      </c>
      <c r="D897" t="s">
        <v>162</v>
      </c>
      <c r="E897" t="s">
        <v>672</v>
      </c>
      <c r="F897">
        <v>708317208</v>
      </c>
      <c r="G897" t="s">
        <v>27</v>
      </c>
      <c r="I897" t="s">
        <v>24</v>
      </c>
      <c r="J897" t="s">
        <v>20</v>
      </c>
      <c r="L897" s="4" t="s">
        <v>260</v>
      </c>
      <c r="Q897" s="10" t="str">
        <f>"S"&amp;_xlfn.ISOWEEKNUM(Semaine_1[[#This Row],[Date]])</f>
        <v>S28</v>
      </c>
      <c r="R897" s="10" t="str">
        <f>TEXT(Semaine_1[[#This Row],[Date]],"MMMM")</f>
        <v>juillet</v>
      </c>
    </row>
    <row r="898" spans="1:18" x14ac:dyDescent="0.45">
      <c r="A898" s="1">
        <v>45849</v>
      </c>
      <c r="B898" t="s">
        <v>40</v>
      </c>
      <c r="C898" t="s">
        <v>41</v>
      </c>
      <c r="D898" t="s">
        <v>162</v>
      </c>
      <c r="E898" t="s">
        <v>673</v>
      </c>
      <c r="F898">
        <v>775356094</v>
      </c>
      <c r="G898" t="s">
        <v>18</v>
      </c>
      <c r="I898" t="s">
        <v>24</v>
      </c>
      <c r="J898" t="s">
        <v>20</v>
      </c>
      <c r="L898" s="4" t="s">
        <v>674</v>
      </c>
      <c r="Q898" s="10" t="str">
        <f>"S"&amp;_xlfn.ISOWEEKNUM(Semaine_1[[#This Row],[Date]])</f>
        <v>S28</v>
      </c>
      <c r="R898" s="10" t="str">
        <f>TEXT(Semaine_1[[#This Row],[Date]],"MMMM")</f>
        <v>juillet</v>
      </c>
    </row>
    <row r="899" spans="1:18" x14ac:dyDescent="0.45">
      <c r="A899" s="1">
        <v>45849</v>
      </c>
      <c r="B899" t="s">
        <v>40</v>
      </c>
      <c r="C899" t="s">
        <v>41</v>
      </c>
      <c r="D899" t="s">
        <v>162</v>
      </c>
      <c r="E899" t="s">
        <v>163</v>
      </c>
      <c r="F899">
        <v>788258296</v>
      </c>
      <c r="G899" t="s">
        <v>18</v>
      </c>
      <c r="I899" t="s">
        <v>24</v>
      </c>
      <c r="J899" t="s">
        <v>37</v>
      </c>
      <c r="L899" s="4" t="s">
        <v>675</v>
      </c>
      <c r="M899" t="s">
        <v>29</v>
      </c>
      <c r="N899">
        <v>3</v>
      </c>
      <c r="O899" s="5">
        <v>10750</v>
      </c>
      <c r="P899" s="5">
        <v>32250</v>
      </c>
      <c r="Q899" s="10" t="str">
        <f>"S"&amp;_xlfn.ISOWEEKNUM(Semaine_1[[#This Row],[Date]])</f>
        <v>S28</v>
      </c>
      <c r="R899" s="10" t="str">
        <f>TEXT(Semaine_1[[#This Row],[Date]],"MMMM")</f>
        <v>juillet</v>
      </c>
    </row>
    <row r="900" spans="1:18" x14ac:dyDescent="0.45">
      <c r="A900" s="1">
        <v>45849</v>
      </c>
      <c r="B900" t="s">
        <v>40</v>
      </c>
      <c r="C900" t="s">
        <v>41</v>
      </c>
      <c r="D900" t="s">
        <v>162</v>
      </c>
      <c r="E900" t="s">
        <v>676</v>
      </c>
      <c r="F900">
        <v>768141160</v>
      </c>
      <c r="G900" t="s">
        <v>18</v>
      </c>
      <c r="I900" t="s">
        <v>24</v>
      </c>
      <c r="J900" t="s">
        <v>20</v>
      </c>
      <c r="L900" s="4" t="s">
        <v>677</v>
      </c>
      <c r="Q900" s="10" t="str">
        <f>"S"&amp;_xlfn.ISOWEEKNUM(Semaine_1[[#This Row],[Date]])</f>
        <v>S28</v>
      </c>
      <c r="R900" s="10" t="str">
        <f>TEXT(Semaine_1[[#This Row],[Date]],"MMMM")</f>
        <v>juillet</v>
      </c>
    </row>
    <row r="901" spans="1:18" x14ac:dyDescent="0.45">
      <c r="A901" s="1">
        <v>45849</v>
      </c>
      <c r="B901" t="s">
        <v>40</v>
      </c>
      <c r="C901" t="s">
        <v>41</v>
      </c>
      <c r="D901" t="s">
        <v>162</v>
      </c>
      <c r="E901" t="s">
        <v>678</v>
      </c>
      <c r="F901">
        <v>774743538</v>
      </c>
      <c r="G901" t="s">
        <v>18</v>
      </c>
      <c r="I901" t="s">
        <v>19</v>
      </c>
      <c r="J901" t="s">
        <v>20</v>
      </c>
      <c r="L901" s="4" t="s">
        <v>679</v>
      </c>
      <c r="Q901" s="10" t="str">
        <f>"S"&amp;_xlfn.ISOWEEKNUM(Semaine_1[[#This Row],[Date]])</f>
        <v>S28</v>
      </c>
      <c r="R901" s="10" t="str">
        <f>TEXT(Semaine_1[[#This Row],[Date]],"MMMM")</f>
        <v>juillet</v>
      </c>
    </row>
    <row r="902" spans="1:18" x14ac:dyDescent="0.45">
      <c r="A902" s="1">
        <v>45849</v>
      </c>
      <c r="B902" t="s">
        <v>40</v>
      </c>
      <c r="C902" t="s">
        <v>41</v>
      </c>
      <c r="D902" t="s">
        <v>162</v>
      </c>
      <c r="E902" t="s">
        <v>680</v>
      </c>
      <c r="F902">
        <v>774677098</v>
      </c>
      <c r="G902" t="s">
        <v>18</v>
      </c>
      <c r="I902" t="s">
        <v>24</v>
      </c>
      <c r="J902" t="s">
        <v>20</v>
      </c>
      <c r="L902" s="4" t="s">
        <v>681</v>
      </c>
      <c r="Q902" s="10" t="str">
        <f>"S"&amp;_xlfn.ISOWEEKNUM(Semaine_1[[#This Row],[Date]])</f>
        <v>S28</v>
      </c>
      <c r="R902" s="10" t="str">
        <f>TEXT(Semaine_1[[#This Row],[Date]],"MMMM")</f>
        <v>juillet</v>
      </c>
    </row>
    <row r="903" spans="1:18" x14ac:dyDescent="0.45">
      <c r="A903" s="1">
        <v>45849</v>
      </c>
      <c r="B903" t="s">
        <v>14</v>
      </c>
      <c r="C903" t="s">
        <v>15</v>
      </c>
      <c r="D903" t="s">
        <v>682</v>
      </c>
      <c r="E903" t="s">
        <v>683</v>
      </c>
      <c r="F903">
        <v>774717946</v>
      </c>
      <c r="G903" t="s">
        <v>27</v>
      </c>
      <c r="I903" t="s">
        <v>19</v>
      </c>
      <c r="J903" t="s">
        <v>20</v>
      </c>
      <c r="L903" s="4" t="s">
        <v>437</v>
      </c>
      <c r="Q903" s="10" t="str">
        <f>"S"&amp;_xlfn.ISOWEEKNUM(Semaine_1[[#This Row],[Date]])</f>
        <v>S28</v>
      </c>
      <c r="R903" s="10" t="str">
        <f>TEXT(Semaine_1[[#This Row],[Date]],"MMMM")</f>
        <v>juillet</v>
      </c>
    </row>
    <row r="904" spans="1:18" x14ac:dyDescent="0.45">
      <c r="A904" s="1">
        <v>45849</v>
      </c>
      <c r="B904" t="s">
        <v>14</v>
      </c>
      <c r="C904" t="s">
        <v>15</v>
      </c>
      <c r="D904" t="s">
        <v>682</v>
      </c>
      <c r="E904" t="s">
        <v>684</v>
      </c>
      <c r="F904">
        <v>776439896</v>
      </c>
      <c r="G904" t="s">
        <v>27</v>
      </c>
      <c r="I904" t="s">
        <v>19</v>
      </c>
      <c r="J904" t="s">
        <v>20</v>
      </c>
      <c r="L904" s="4" t="s">
        <v>685</v>
      </c>
      <c r="Q904" s="10" t="str">
        <f>"S"&amp;_xlfn.ISOWEEKNUM(Semaine_1[[#This Row],[Date]])</f>
        <v>S28</v>
      </c>
      <c r="R904" s="10" t="str">
        <f>TEXT(Semaine_1[[#This Row],[Date]],"MMMM")</f>
        <v>juillet</v>
      </c>
    </row>
    <row r="905" spans="1:18" ht="28.5" x14ac:dyDescent="0.45">
      <c r="A905" s="1">
        <v>45849</v>
      </c>
      <c r="B905" t="s">
        <v>14</v>
      </c>
      <c r="C905" t="s">
        <v>15</v>
      </c>
      <c r="D905" t="s">
        <v>682</v>
      </c>
      <c r="E905" t="s">
        <v>574</v>
      </c>
      <c r="F905">
        <v>776058374</v>
      </c>
      <c r="G905" t="s">
        <v>27</v>
      </c>
      <c r="I905" t="s">
        <v>19</v>
      </c>
      <c r="J905" t="s">
        <v>20</v>
      </c>
      <c r="L905" s="4" t="s">
        <v>686</v>
      </c>
      <c r="Q905" s="10" t="str">
        <f>"S"&amp;_xlfn.ISOWEEKNUM(Semaine_1[[#This Row],[Date]])</f>
        <v>S28</v>
      </c>
      <c r="R905" s="10" t="str">
        <f>TEXT(Semaine_1[[#This Row],[Date]],"MMMM")</f>
        <v>juillet</v>
      </c>
    </row>
    <row r="906" spans="1:18" x14ac:dyDescent="0.45">
      <c r="A906" s="1">
        <v>45849</v>
      </c>
      <c r="B906" t="s">
        <v>14</v>
      </c>
      <c r="C906" t="s">
        <v>15</v>
      </c>
      <c r="D906" t="s">
        <v>682</v>
      </c>
      <c r="E906" t="s">
        <v>687</v>
      </c>
      <c r="F906">
        <v>773904335</v>
      </c>
      <c r="G906" t="s">
        <v>18</v>
      </c>
      <c r="I906" t="s">
        <v>19</v>
      </c>
      <c r="J906" t="s">
        <v>20</v>
      </c>
      <c r="L906" s="4" t="s">
        <v>21</v>
      </c>
      <c r="Q906" s="10" t="str">
        <f>"S"&amp;_xlfn.ISOWEEKNUM(Semaine_1[[#This Row],[Date]])</f>
        <v>S28</v>
      </c>
      <c r="R906" s="10" t="str">
        <f>TEXT(Semaine_1[[#This Row],[Date]],"MMMM")</f>
        <v>juillet</v>
      </c>
    </row>
    <row r="907" spans="1:18" x14ac:dyDescent="0.45">
      <c r="A907" s="1">
        <v>45849</v>
      </c>
      <c r="B907" t="s">
        <v>14</v>
      </c>
      <c r="C907" t="s">
        <v>15</v>
      </c>
      <c r="D907" t="s">
        <v>682</v>
      </c>
      <c r="E907" t="s">
        <v>234</v>
      </c>
      <c r="F907">
        <v>770281973</v>
      </c>
      <c r="G907" t="s">
        <v>18</v>
      </c>
      <c r="I907" t="s">
        <v>19</v>
      </c>
      <c r="J907" t="s">
        <v>20</v>
      </c>
      <c r="L907" s="4" t="s">
        <v>688</v>
      </c>
      <c r="Q907" s="10" t="str">
        <f>"S"&amp;_xlfn.ISOWEEKNUM(Semaine_1[[#This Row],[Date]])</f>
        <v>S28</v>
      </c>
      <c r="R907" s="10" t="str">
        <f>TEXT(Semaine_1[[#This Row],[Date]],"MMMM")</f>
        <v>juillet</v>
      </c>
    </row>
    <row r="908" spans="1:18" ht="42.75" x14ac:dyDescent="0.45">
      <c r="A908" s="1">
        <v>45849</v>
      </c>
      <c r="B908" t="s">
        <v>30</v>
      </c>
      <c r="C908" t="s">
        <v>31</v>
      </c>
      <c r="D908" t="s">
        <v>166</v>
      </c>
      <c r="E908" t="s">
        <v>171</v>
      </c>
      <c r="F908">
        <v>776108351</v>
      </c>
      <c r="G908" t="s">
        <v>18</v>
      </c>
      <c r="I908" t="s">
        <v>24</v>
      </c>
      <c r="J908" t="s">
        <v>20</v>
      </c>
      <c r="L908" s="4" t="s">
        <v>689</v>
      </c>
      <c r="Q908" s="10" t="str">
        <f>"S"&amp;_xlfn.ISOWEEKNUM(Semaine_1[[#This Row],[Date]])</f>
        <v>S28</v>
      </c>
      <c r="R908" s="10" t="str">
        <f>TEXT(Semaine_1[[#This Row],[Date]],"MMMM")</f>
        <v>juillet</v>
      </c>
    </row>
    <row r="909" spans="1:18" x14ac:dyDescent="0.45">
      <c r="A909" s="1">
        <v>45849</v>
      </c>
      <c r="B909" t="s">
        <v>30</v>
      </c>
      <c r="C909" t="s">
        <v>31</v>
      </c>
      <c r="D909" t="s">
        <v>104</v>
      </c>
      <c r="E909" t="s">
        <v>690</v>
      </c>
      <c r="F909">
        <v>776156373</v>
      </c>
      <c r="G909" t="s">
        <v>18</v>
      </c>
      <c r="I909" t="s">
        <v>24</v>
      </c>
      <c r="J909" t="s">
        <v>20</v>
      </c>
      <c r="L909" s="4" t="s">
        <v>691</v>
      </c>
      <c r="Q909" s="10" t="str">
        <f>"S"&amp;_xlfn.ISOWEEKNUM(Semaine_1[[#This Row],[Date]])</f>
        <v>S28</v>
      </c>
      <c r="R909" s="10" t="str">
        <f>TEXT(Semaine_1[[#This Row],[Date]],"MMMM")</f>
        <v>juillet</v>
      </c>
    </row>
    <row r="910" spans="1:18" ht="28.5" x14ac:dyDescent="0.45">
      <c r="A910" s="1">
        <v>45849</v>
      </c>
      <c r="B910" t="s">
        <v>30</v>
      </c>
      <c r="C910" t="s">
        <v>31</v>
      </c>
      <c r="D910" t="s">
        <v>166</v>
      </c>
      <c r="E910" t="s">
        <v>692</v>
      </c>
      <c r="F910">
        <v>785158696</v>
      </c>
      <c r="G910" t="s">
        <v>18</v>
      </c>
      <c r="I910" t="s">
        <v>19</v>
      </c>
      <c r="J910" t="s">
        <v>20</v>
      </c>
      <c r="L910" s="4" t="s">
        <v>693</v>
      </c>
      <c r="Q910" s="10" t="str">
        <f>"S"&amp;_xlfn.ISOWEEKNUM(Semaine_1[[#This Row],[Date]])</f>
        <v>S28</v>
      </c>
      <c r="R910" s="10" t="str">
        <f>TEXT(Semaine_1[[#This Row],[Date]],"MMMM")</f>
        <v>juillet</v>
      </c>
    </row>
    <row r="911" spans="1:18" ht="28.5" x14ac:dyDescent="0.45">
      <c r="A911" s="1">
        <v>45849</v>
      </c>
      <c r="B911" t="s">
        <v>30</v>
      </c>
      <c r="C911" t="s">
        <v>31</v>
      </c>
      <c r="D911" t="s">
        <v>166</v>
      </c>
      <c r="E911" t="s">
        <v>694</v>
      </c>
      <c r="F911">
        <v>781164945</v>
      </c>
      <c r="G911" t="s">
        <v>18</v>
      </c>
      <c r="I911" t="s">
        <v>19</v>
      </c>
      <c r="J911" t="s">
        <v>20</v>
      </c>
      <c r="L911" s="4" t="s">
        <v>695</v>
      </c>
      <c r="Q911" s="10" t="str">
        <f>"S"&amp;_xlfn.ISOWEEKNUM(Semaine_1[[#This Row],[Date]])</f>
        <v>S28</v>
      </c>
      <c r="R911" s="10" t="str">
        <f>TEXT(Semaine_1[[#This Row],[Date]],"MMMM")</f>
        <v>juillet</v>
      </c>
    </row>
    <row r="912" spans="1:18" x14ac:dyDescent="0.45">
      <c r="A912" s="1">
        <v>45849</v>
      </c>
      <c r="B912" t="s">
        <v>30</v>
      </c>
      <c r="C912" t="s">
        <v>31</v>
      </c>
      <c r="D912" t="s">
        <v>166</v>
      </c>
      <c r="E912" t="s">
        <v>696</v>
      </c>
      <c r="F912">
        <v>774004542</v>
      </c>
      <c r="G912" t="s">
        <v>18</v>
      </c>
      <c r="I912" t="s">
        <v>19</v>
      </c>
      <c r="J912" t="s">
        <v>20</v>
      </c>
      <c r="L912" s="4" t="s">
        <v>697</v>
      </c>
      <c r="Q912" s="10" t="str">
        <f>"S"&amp;_xlfn.ISOWEEKNUM(Semaine_1[[#This Row],[Date]])</f>
        <v>S28</v>
      </c>
      <c r="R912" s="10" t="str">
        <f>TEXT(Semaine_1[[#This Row],[Date]],"MMMM")</f>
        <v>juillet</v>
      </c>
    </row>
    <row r="913" spans="1:18" ht="42.75" x14ac:dyDescent="0.45">
      <c r="A913" s="1">
        <v>45849</v>
      </c>
      <c r="B913" t="s">
        <v>30</v>
      </c>
      <c r="C913" t="s">
        <v>31</v>
      </c>
      <c r="D913" t="s">
        <v>166</v>
      </c>
      <c r="E913" t="s">
        <v>169</v>
      </c>
      <c r="F913">
        <v>775376725</v>
      </c>
      <c r="G913" t="s">
        <v>27</v>
      </c>
      <c r="I913" t="s">
        <v>19</v>
      </c>
      <c r="J913" t="s">
        <v>20</v>
      </c>
      <c r="L913" s="4" t="s">
        <v>698</v>
      </c>
      <c r="Q913" s="10" t="str">
        <f>"S"&amp;_xlfn.ISOWEEKNUM(Semaine_1[[#This Row],[Date]])</f>
        <v>S28</v>
      </c>
      <c r="R913" s="10" t="str">
        <f>TEXT(Semaine_1[[#This Row],[Date]],"MMMM")</f>
        <v>juillet</v>
      </c>
    </row>
    <row r="914" spans="1:18" x14ac:dyDescent="0.45">
      <c r="A914" s="1">
        <v>45849</v>
      </c>
      <c r="B914" t="s">
        <v>30</v>
      </c>
      <c r="C914" t="s">
        <v>31</v>
      </c>
      <c r="D914" t="s">
        <v>166</v>
      </c>
      <c r="E914" t="s">
        <v>699</v>
      </c>
      <c r="F914">
        <v>775513483</v>
      </c>
      <c r="G914" t="s">
        <v>18</v>
      </c>
      <c r="I914" t="s">
        <v>19</v>
      </c>
      <c r="J914" t="s">
        <v>20</v>
      </c>
      <c r="L914" s="4" t="s">
        <v>700</v>
      </c>
      <c r="Q914" s="10" t="str">
        <f>"S"&amp;_xlfn.ISOWEEKNUM(Semaine_1[[#This Row],[Date]])</f>
        <v>S28</v>
      </c>
      <c r="R914" s="10" t="str">
        <f>TEXT(Semaine_1[[#This Row],[Date]],"MMMM")</f>
        <v>juillet</v>
      </c>
    </row>
    <row r="915" spans="1:18" ht="57" x14ac:dyDescent="0.45">
      <c r="A915" s="1">
        <v>45849</v>
      </c>
      <c r="B915" t="s">
        <v>30</v>
      </c>
      <c r="C915" t="s">
        <v>31</v>
      </c>
      <c r="D915" t="s">
        <v>166</v>
      </c>
      <c r="E915" t="s">
        <v>168</v>
      </c>
      <c r="F915">
        <v>778056161</v>
      </c>
      <c r="G915" t="s">
        <v>27</v>
      </c>
      <c r="I915" t="s">
        <v>24</v>
      </c>
      <c r="J915" t="s">
        <v>20</v>
      </c>
      <c r="L915" s="4" t="s">
        <v>701</v>
      </c>
      <c r="Q915" s="10" t="str">
        <f>"S"&amp;_xlfn.ISOWEEKNUM(Semaine_1[[#This Row],[Date]])</f>
        <v>S28</v>
      </c>
      <c r="R915" s="10" t="str">
        <f>TEXT(Semaine_1[[#This Row],[Date]],"MMMM")</f>
        <v>juillet</v>
      </c>
    </row>
    <row r="916" spans="1:18" ht="28.5" x14ac:dyDescent="0.45">
      <c r="A916" s="1">
        <v>45849</v>
      </c>
      <c r="B916" t="s">
        <v>30</v>
      </c>
      <c r="C916" t="s">
        <v>31</v>
      </c>
      <c r="D916" t="s">
        <v>166</v>
      </c>
      <c r="E916" t="s">
        <v>167</v>
      </c>
      <c r="F916">
        <v>764631568</v>
      </c>
      <c r="G916" t="s">
        <v>18</v>
      </c>
      <c r="I916" t="s">
        <v>19</v>
      </c>
      <c r="J916" t="s">
        <v>20</v>
      </c>
      <c r="L916" s="4" t="s">
        <v>702</v>
      </c>
      <c r="Q916" s="10" t="str">
        <f>"S"&amp;_xlfn.ISOWEEKNUM(Semaine_1[[#This Row],[Date]])</f>
        <v>S28</v>
      </c>
      <c r="R916" s="10" t="str">
        <f>TEXT(Semaine_1[[#This Row],[Date]],"MMMM")</f>
        <v>juillet</v>
      </c>
    </row>
    <row r="917" spans="1:18" x14ac:dyDescent="0.45">
      <c r="A917" s="1">
        <v>45849</v>
      </c>
      <c r="B917" t="s">
        <v>30</v>
      </c>
      <c r="C917" t="s">
        <v>31</v>
      </c>
      <c r="D917" t="s">
        <v>166</v>
      </c>
      <c r="E917" t="s">
        <v>217</v>
      </c>
      <c r="F917">
        <v>778368284</v>
      </c>
      <c r="G917" t="s">
        <v>18</v>
      </c>
      <c r="I917" t="s">
        <v>19</v>
      </c>
      <c r="J917" t="s">
        <v>20</v>
      </c>
      <c r="L917" s="4" t="s">
        <v>703</v>
      </c>
      <c r="Q917" s="10" t="str">
        <f>"S"&amp;_xlfn.ISOWEEKNUM(Semaine_1[[#This Row],[Date]])</f>
        <v>S28</v>
      </c>
      <c r="R917" s="10" t="str">
        <f>TEXT(Semaine_1[[#This Row],[Date]],"MMMM")</f>
        <v>juillet</v>
      </c>
    </row>
    <row r="918" spans="1:18" ht="42.75" x14ac:dyDescent="0.45">
      <c r="A918" s="1">
        <v>45849</v>
      </c>
      <c r="B918" t="s">
        <v>30</v>
      </c>
      <c r="C918" t="s">
        <v>31</v>
      </c>
      <c r="D918" t="s">
        <v>166</v>
      </c>
      <c r="E918" t="s">
        <v>704</v>
      </c>
      <c r="F918">
        <v>338729194</v>
      </c>
      <c r="G918" t="s">
        <v>18</v>
      </c>
      <c r="I918" t="s">
        <v>19</v>
      </c>
      <c r="J918" t="s">
        <v>20</v>
      </c>
      <c r="L918" s="4" t="s">
        <v>705</v>
      </c>
      <c r="Q918" s="10" t="str">
        <f>"S"&amp;_xlfn.ISOWEEKNUM(Semaine_1[[#This Row],[Date]])</f>
        <v>S28</v>
      </c>
      <c r="R918" s="10" t="str">
        <f>TEXT(Semaine_1[[#This Row],[Date]],"MMMM")</f>
        <v>juillet</v>
      </c>
    </row>
    <row r="919" spans="1:18" x14ac:dyDescent="0.45">
      <c r="A919" s="1">
        <v>45849</v>
      </c>
      <c r="B919" t="s">
        <v>30</v>
      </c>
      <c r="C919" t="s">
        <v>31</v>
      </c>
      <c r="D919" t="s">
        <v>166</v>
      </c>
      <c r="E919" t="s">
        <v>170</v>
      </c>
      <c r="F919">
        <v>773633030</v>
      </c>
      <c r="G919" t="s">
        <v>27</v>
      </c>
      <c r="I919" t="s">
        <v>19</v>
      </c>
      <c r="J919" t="s">
        <v>20</v>
      </c>
      <c r="L919" s="4" t="s">
        <v>706</v>
      </c>
      <c r="Q919" s="10" t="str">
        <f>"S"&amp;_xlfn.ISOWEEKNUM(Semaine_1[[#This Row],[Date]])</f>
        <v>S28</v>
      </c>
      <c r="R919" s="10" t="str">
        <f>TEXT(Semaine_1[[#This Row],[Date]],"MMMM")</f>
        <v>juillet</v>
      </c>
    </row>
    <row r="920" spans="1:18" x14ac:dyDescent="0.45">
      <c r="A920" s="1">
        <v>45849</v>
      </c>
      <c r="B920" t="s">
        <v>30</v>
      </c>
      <c r="C920" t="s">
        <v>31</v>
      </c>
      <c r="D920" t="s">
        <v>96</v>
      </c>
      <c r="E920" t="s">
        <v>621</v>
      </c>
      <c r="F920">
        <v>778380324</v>
      </c>
      <c r="G920" t="s">
        <v>27</v>
      </c>
      <c r="I920" t="s">
        <v>24</v>
      </c>
      <c r="J920" t="s">
        <v>28</v>
      </c>
      <c r="K920" t="s">
        <v>114</v>
      </c>
      <c r="L920" s="4" t="s">
        <v>33</v>
      </c>
      <c r="M920" t="s">
        <v>43</v>
      </c>
      <c r="N920">
        <v>5</v>
      </c>
      <c r="O920" s="5">
        <v>19500</v>
      </c>
      <c r="P920" s="5">
        <v>97500</v>
      </c>
      <c r="Q920" s="10" t="str">
        <f>"S"&amp;_xlfn.ISOWEEKNUM(Semaine_1[[#This Row],[Date]])</f>
        <v>S28</v>
      </c>
      <c r="R920" s="10" t="str">
        <f>TEXT(Semaine_1[[#This Row],[Date]],"MMMM")</f>
        <v>juillet</v>
      </c>
    </row>
    <row r="921" spans="1:18" x14ac:dyDescent="0.45">
      <c r="A921" s="1">
        <v>45849</v>
      </c>
      <c r="B921" t="s">
        <v>30</v>
      </c>
      <c r="C921" t="s">
        <v>31</v>
      </c>
      <c r="D921" t="s">
        <v>104</v>
      </c>
      <c r="E921" t="s">
        <v>102</v>
      </c>
      <c r="F921">
        <v>778747772</v>
      </c>
      <c r="G921" t="s">
        <v>18</v>
      </c>
      <c r="I921" t="s">
        <v>24</v>
      </c>
      <c r="J921" t="s">
        <v>28</v>
      </c>
      <c r="K921" t="s">
        <v>114</v>
      </c>
      <c r="L921" s="4" t="s">
        <v>33</v>
      </c>
      <c r="M921" t="s">
        <v>29</v>
      </c>
      <c r="N921">
        <v>3</v>
      </c>
      <c r="O921" s="5">
        <v>10250</v>
      </c>
      <c r="P921" s="5">
        <v>30750</v>
      </c>
      <c r="Q921" s="10" t="str">
        <f>"S"&amp;_xlfn.ISOWEEKNUM(Semaine_1[[#This Row],[Date]])</f>
        <v>S28</v>
      </c>
      <c r="R921" s="10" t="str">
        <f>TEXT(Semaine_1[[#This Row],[Date]],"MMMM")</f>
        <v>juillet</v>
      </c>
    </row>
    <row r="922" spans="1:18" x14ac:dyDescent="0.45">
      <c r="A922" s="1">
        <v>45849</v>
      </c>
      <c r="B922" t="s">
        <v>30</v>
      </c>
      <c r="C922" t="s">
        <v>31</v>
      </c>
      <c r="D922" t="s">
        <v>199</v>
      </c>
      <c r="E922" t="s">
        <v>707</v>
      </c>
      <c r="F922">
        <v>773546192</v>
      </c>
      <c r="G922" t="s">
        <v>18</v>
      </c>
      <c r="I922" t="s">
        <v>24</v>
      </c>
      <c r="J922" t="s">
        <v>28</v>
      </c>
      <c r="K922" t="s">
        <v>114</v>
      </c>
      <c r="L922" s="4" t="s">
        <v>33</v>
      </c>
      <c r="M922" t="s">
        <v>322</v>
      </c>
      <c r="N922">
        <v>2</v>
      </c>
      <c r="O922" s="5">
        <v>12250</v>
      </c>
      <c r="P922" s="5">
        <v>24500</v>
      </c>
      <c r="Q922" s="10" t="str">
        <f>"S"&amp;_xlfn.ISOWEEKNUM(Semaine_1[[#This Row],[Date]])</f>
        <v>S28</v>
      </c>
      <c r="R922" s="10" t="str">
        <f>TEXT(Semaine_1[[#This Row],[Date]],"MMMM")</f>
        <v>juillet</v>
      </c>
    </row>
    <row r="923" spans="1:18" ht="28.5" x14ac:dyDescent="0.45">
      <c r="A923" s="1">
        <v>45849</v>
      </c>
      <c r="B923" t="s">
        <v>25</v>
      </c>
      <c r="C923" t="s">
        <v>26</v>
      </c>
      <c r="D923" t="s">
        <v>172</v>
      </c>
      <c r="E923" t="s">
        <v>708</v>
      </c>
      <c r="F923">
        <v>773199049</v>
      </c>
      <c r="G923" t="s">
        <v>27</v>
      </c>
      <c r="I923" t="s">
        <v>24</v>
      </c>
      <c r="J923" t="s">
        <v>37</v>
      </c>
      <c r="L923" s="4" t="s">
        <v>709</v>
      </c>
      <c r="M923" t="s">
        <v>177</v>
      </c>
      <c r="N923">
        <v>50</v>
      </c>
      <c r="O923" s="5">
        <v>6000</v>
      </c>
      <c r="P923" s="5">
        <v>300000</v>
      </c>
      <c r="Q923" s="10" t="str">
        <f>"S"&amp;_xlfn.ISOWEEKNUM(Semaine_1[[#This Row],[Date]])</f>
        <v>S28</v>
      </c>
      <c r="R923" s="10" t="str">
        <f>TEXT(Semaine_1[[#This Row],[Date]],"MMMM")</f>
        <v>juillet</v>
      </c>
    </row>
    <row r="924" spans="1:18" ht="28.5" x14ac:dyDescent="0.45">
      <c r="A924" s="1">
        <v>45849</v>
      </c>
      <c r="B924" t="s">
        <v>25</v>
      </c>
      <c r="C924" t="s">
        <v>26</v>
      </c>
      <c r="D924" t="s">
        <v>172</v>
      </c>
      <c r="E924" t="s">
        <v>173</v>
      </c>
      <c r="F924">
        <v>773661109</v>
      </c>
      <c r="G924" t="s">
        <v>27</v>
      </c>
      <c r="I924" t="s">
        <v>24</v>
      </c>
      <c r="J924" t="s">
        <v>20</v>
      </c>
      <c r="L924" s="4" t="s">
        <v>710</v>
      </c>
      <c r="Q924" s="10" t="str">
        <f>"S"&amp;_xlfn.ISOWEEKNUM(Semaine_1[[#This Row],[Date]])</f>
        <v>S28</v>
      </c>
      <c r="R924" s="10" t="str">
        <f>TEXT(Semaine_1[[#This Row],[Date]],"MMMM")</f>
        <v>juillet</v>
      </c>
    </row>
    <row r="925" spans="1:18" ht="28.5" x14ac:dyDescent="0.45">
      <c r="A925" s="1">
        <v>45849</v>
      </c>
      <c r="B925" t="s">
        <v>25</v>
      </c>
      <c r="C925" t="s">
        <v>26</v>
      </c>
      <c r="D925" t="s">
        <v>172</v>
      </c>
      <c r="E925" t="s">
        <v>175</v>
      </c>
      <c r="F925">
        <v>778096419</v>
      </c>
      <c r="G925" t="s">
        <v>18</v>
      </c>
      <c r="I925" t="s">
        <v>24</v>
      </c>
      <c r="J925" t="s">
        <v>20</v>
      </c>
      <c r="L925" s="4" t="s">
        <v>711</v>
      </c>
      <c r="Q925" s="10" t="str">
        <f>"S"&amp;_xlfn.ISOWEEKNUM(Semaine_1[[#This Row],[Date]])</f>
        <v>S28</v>
      </c>
      <c r="R925" s="10" t="str">
        <f>TEXT(Semaine_1[[#This Row],[Date]],"MMMM")</f>
        <v>juillet</v>
      </c>
    </row>
    <row r="926" spans="1:18" ht="42.75" x14ac:dyDescent="0.45">
      <c r="A926" s="1">
        <v>45849</v>
      </c>
      <c r="B926" t="s">
        <v>25</v>
      </c>
      <c r="C926" t="s">
        <v>26</v>
      </c>
      <c r="D926" t="s">
        <v>172</v>
      </c>
      <c r="E926" t="s">
        <v>176</v>
      </c>
      <c r="F926">
        <v>773125434</v>
      </c>
      <c r="G926" t="s">
        <v>27</v>
      </c>
      <c r="I926" t="s">
        <v>24</v>
      </c>
      <c r="J926" t="s">
        <v>20</v>
      </c>
      <c r="L926" s="4" t="s">
        <v>712</v>
      </c>
      <c r="Q926" s="10" t="str">
        <f>"S"&amp;_xlfn.ISOWEEKNUM(Semaine_1[[#This Row],[Date]])</f>
        <v>S28</v>
      </c>
      <c r="R926" s="10" t="str">
        <f>TEXT(Semaine_1[[#This Row],[Date]],"MMMM")</f>
        <v>juillet</v>
      </c>
    </row>
    <row r="927" spans="1:18" ht="28.5" x14ac:dyDescent="0.45">
      <c r="A927" s="1">
        <v>45849</v>
      </c>
      <c r="B927" t="s">
        <v>25</v>
      </c>
      <c r="C927" t="s">
        <v>26</v>
      </c>
      <c r="D927" t="s">
        <v>61</v>
      </c>
      <c r="E927" t="s">
        <v>490</v>
      </c>
      <c r="F927">
        <v>778195274</v>
      </c>
      <c r="G927" t="s">
        <v>27</v>
      </c>
      <c r="I927" t="s">
        <v>24</v>
      </c>
      <c r="J927" t="s">
        <v>28</v>
      </c>
      <c r="K927" t="s">
        <v>114</v>
      </c>
      <c r="L927" s="4" t="s">
        <v>713</v>
      </c>
      <c r="M927" t="s">
        <v>34</v>
      </c>
      <c r="N927">
        <v>50</v>
      </c>
      <c r="O927" s="5">
        <v>26000</v>
      </c>
      <c r="P927" s="5">
        <v>1300000</v>
      </c>
      <c r="Q927" s="10" t="str">
        <f>"S"&amp;_xlfn.ISOWEEKNUM(Semaine_1[[#This Row],[Date]])</f>
        <v>S28</v>
      </c>
      <c r="R927" s="10" t="str">
        <f>TEXT(Semaine_1[[#This Row],[Date]],"MMMM")</f>
        <v>juillet</v>
      </c>
    </row>
    <row r="928" spans="1:18" ht="28.5" x14ac:dyDescent="0.45">
      <c r="A928" s="1">
        <v>45849</v>
      </c>
      <c r="B928" t="s">
        <v>35</v>
      </c>
      <c r="C928" t="s">
        <v>36</v>
      </c>
      <c r="D928" t="s">
        <v>200</v>
      </c>
      <c r="E928" t="s">
        <v>201</v>
      </c>
      <c r="F928">
        <v>764924460</v>
      </c>
      <c r="G928" t="s">
        <v>27</v>
      </c>
      <c r="I928" t="s">
        <v>24</v>
      </c>
      <c r="J928" t="s">
        <v>20</v>
      </c>
      <c r="L928" s="4" t="s">
        <v>714</v>
      </c>
      <c r="Q928" s="10" t="str">
        <f>"S"&amp;_xlfn.ISOWEEKNUM(Semaine_1[[#This Row],[Date]])</f>
        <v>S28</v>
      </c>
      <c r="R928" s="10" t="str">
        <f>TEXT(Semaine_1[[#This Row],[Date]],"MMMM")</f>
        <v>juillet</v>
      </c>
    </row>
    <row r="929" spans="1:18" x14ac:dyDescent="0.45">
      <c r="A929" s="1">
        <v>45849</v>
      </c>
      <c r="B929" t="s">
        <v>35</v>
      </c>
      <c r="C929" t="s">
        <v>36</v>
      </c>
      <c r="D929" t="s">
        <v>200</v>
      </c>
      <c r="E929" t="s">
        <v>715</v>
      </c>
      <c r="F929">
        <v>782489112</v>
      </c>
      <c r="G929" t="s">
        <v>27</v>
      </c>
      <c r="I929" t="s">
        <v>19</v>
      </c>
      <c r="J929" t="s">
        <v>20</v>
      </c>
      <c r="L929" s="4" t="s">
        <v>106</v>
      </c>
      <c r="Q929" s="10" t="str">
        <f>"S"&amp;_xlfn.ISOWEEKNUM(Semaine_1[[#This Row],[Date]])</f>
        <v>S28</v>
      </c>
      <c r="R929" s="10" t="str">
        <f>TEXT(Semaine_1[[#This Row],[Date]],"MMMM")</f>
        <v>juillet</v>
      </c>
    </row>
    <row r="930" spans="1:18" x14ac:dyDescent="0.45">
      <c r="A930" s="1">
        <v>45849</v>
      </c>
      <c r="B930" t="s">
        <v>35</v>
      </c>
      <c r="C930" t="s">
        <v>36</v>
      </c>
      <c r="D930" t="s">
        <v>200</v>
      </c>
      <c r="E930" t="s">
        <v>716</v>
      </c>
      <c r="F930">
        <v>776874747</v>
      </c>
      <c r="G930" t="s">
        <v>27</v>
      </c>
      <c r="I930" t="s">
        <v>19</v>
      </c>
      <c r="J930" t="s">
        <v>20</v>
      </c>
      <c r="L930" s="4" t="s">
        <v>95</v>
      </c>
      <c r="Q930" s="10" t="str">
        <f>"S"&amp;_xlfn.ISOWEEKNUM(Semaine_1[[#This Row],[Date]])</f>
        <v>S28</v>
      </c>
      <c r="R930" s="10" t="str">
        <f>TEXT(Semaine_1[[#This Row],[Date]],"MMMM")</f>
        <v>juillet</v>
      </c>
    </row>
    <row r="931" spans="1:18" x14ac:dyDescent="0.45">
      <c r="A931" s="1">
        <v>45849</v>
      </c>
      <c r="B931" t="s">
        <v>35</v>
      </c>
      <c r="C931" t="s">
        <v>36</v>
      </c>
      <c r="D931" t="s">
        <v>200</v>
      </c>
      <c r="E931" t="s">
        <v>109</v>
      </c>
      <c r="F931">
        <v>779334414</v>
      </c>
      <c r="G931" t="s">
        <v>27</v>
      </c>
      <c r="I931" t="s">
        <v>19</v>
      </c>
      <c r="J931" t="s">
        <v>20</v>
      </c>
      <c r="L931" s="4" t="s">
        <v>717</v>
      </c>
      <c r="Q931" s="10" t="str">
        <f>"S"&amp;_xlfn.ISOWEEKNUM(Semaine_1[[#This Row],[Date]])</f>
        <v>S28</v>
      </c>
      <c r="R931" s="10" t="str">
        <f>TEXT(Semaine_1[[#This Row],[Date]],"MMMM")</f>
        <v>juillet</v>
      </c>
    </row>
    <row r="932" spans="1:18" x14ac:dyDescent="0.45">
      <c r="A932" s="1">
        <v>45849</v>
      </c>
      <c r="B932" t="s">
        <v>35</v>
      </c>
      <c r="C932" t="s">
        <v>36</v>
      </c>
      <c r="D932" t="s">
        <v>200</v>
      </c>
      <c r="E932" t="s">
        <v>111</v>
      </c>
      <c r="F932">
        <v>785960999</v>
      </c>
      <c r="G932" t="s">
        <v>18</v>
      </c>
      <c r="I932" t="s">
        <v>19</v>
      </c>
      <c r="J932" t="s">
        <v>20</v>
      </c>
      <c r="L932" s="4" t="s">
        <v>95</v>
      </c>
      <c r="Q932" s="10" t="str">
        <f>"S"&amp;_xlfn.ISOWEEKNUM(Semaine_1[[#This Row],[Date]])</f>
        <v>S28</v>
      </c>
      <c r="R932" s="10" t="str">
        <f>TEXT(Semaine_1[[#This Row],[Date]],"MMMM")</f>
        <v>juillet</v>
      </c>
    </row>
    <row r="933" spans="1:18" ht="28.5" x14ac:dyDescent="0.45">
      <c r="A933" s="1">
        <v>45849</v>
      </c>
      <c r="B933" t="s">
        <v>35</v>
      </c>
      <c r="C933" t="s">
        <v>36</v>
      </c>
      <c r="D933" t="s">
        <v>200</v>
      </c>
      <c r="E933" t="s">
        <v>109</v>
      </c>
      <c r="F933">
        <v>779236547</v>
      </c>
      <c r="G933" t="s">
        <v>27</v>
      </c>
      <c r="I933" t="s">
        <v>19</v>
      </c>
      <c r="J933" t="s">
        <v>20</v>
      </c>
      <c r="L933" s="4" t="s">
        <v>718</v>
      </c>
      <c r="Q933" s="10" t="str">
        <f>"S"&amp;_xlfn.ISOWEEKNUM(Semaine_1[[#This Row],[Date]])</f>
        <v>S28</v>
      </c>
      <c r="R933" s="10" t="str">
        <f>TEXT(Semaine_1[[#This Row],[Date]],"MMMM")</f>
        <v>juillet</v>
      </c>
    </row>
    <row r="934" spans="1:18" ht="28.5" x14ac:dyDescent="0.45">
      <c r="A934" s="1">
        <v>45849</v>
      </c>
      <c r="B934" t="s">
        <v>35</v>
      </c>
      <c r="C934" t="s">
        <v>36</v>
      </c>
      <c r="D934" t="s">
        <v>200</v>
      </c>
      <c r="E934" t="s">
        <v>70</v>
      </c>
      <c r="F934">
        <v>778261084</v>
      </c>
      <c r="G934" t="s">
        <v>23</v>
      </c>
      <c r="I934" t="s">
        <v>19</v>
      </c>
      <c r="J934" t="s">
        <v>20</v>
      </c>
      <c r="L934" s="4" t="s">
        <v>719</v>
      </c>
      <c r="Q934" s="10" t="str">
        <f>"S"&amp;_xlfn.ISOWEEKNUM(Semaine_1[[#This Row],[Date]])</f>
        <v>S28</v>
      </c>
      <c r="R934" s="10" t="str">
        <f>TEXT(Semaine_1[[#This Row],[Date]],"MMMM")</f>
        <v>juillet</v>
      </c>
    </row>
    <row r="935" spans="1:18" x14ac:dyDescent="0.45">
      <c r="A935" s="1">
        <v>45849</v>
      </c>
      <c r="B935" t="s">
        <v>35</v>
      </c>
      <c r="C935" t="s">
        <v>36</v>
      </c>
      <c r="D935" t="s">
        <v>200</v>
      </c>
      <c r="E935" t="s">
        <v>203</v>
      </c>
      <c r="F935">
        <v>775452096</v>
      </c>
      <c r="G935" t="s">
        <v>27</v>
      </c>
      <c r="I935" t="s">
        <v>19</v>
      </c>
      <c r="J935" t="s">
        <v>20</v>
      </c>
      <c r="L935" s="4" t="s">
        <v>720</v>
      </c>
      <c r="Q935" s="10" t="str">
        <f>"S"&amp;_xlfn.ISOWEEKNUM(Semaine_1[[#This Row],[Date]])</f>
        <v>S28</v>
      </c>
      <c r="R935" s="10" t="str">
        <f>TEXT(Semaine_1[[#This Row],[Date]],"MMMM")</f>
        <v>juillet</v>
      </c>
    </row>
    <row r="936" spans="1:18" x14ac:dyDescent="0.45">
      <c r="A936" s="1">
        <v>45849</v>
      </c>
      <c r="B936" t="s">
        <v>35</v>
      </c>
      <c r="C936" t="s">
        <v>36</v>
      </c>
      <c r="D936" t="s">
        <v>200</v>
      </c>
      <c r="E936" t="s">
        <v>721</v>
      </c>
      <c r="F936">
        <v>772879565</v>
      </c>
      <c r="G936" t="s">
        <v>18</v>
      </c>
      <c r="I936" t="s">
        <v>19</v>
      </c>
      <c r="J936" t="s">
        <v>20</v>
      </c>
      <c r="L936" s="4" t="s">
        <v>107</v>
      </c>
      <c r="Q936" s="10" t="str">
        <f>"S"&amp;_xlfn.ISOWEEKNUM(Semaine_1[[#This Row],[Date]])</f>
        <v>S28</v>
      </c>
      <c r="R936" s="10" t="str">
        <f>TEXT(Semaine_1[[#This Row],[Date]],"MMMM")</f>
        <v>juillet</v>
      </c>
    </row>
    <row r="937" spans="1:18" ht="28.5" x14ac:dyDescent="0.45">
      <c r="A937" s="1">
        <v>45849</v>
      </c>
      <c r="B937" t="s">
        <v>35</v>
      </c>
      <c r="C937" t="s">
        <v>36</v>
      </c>
      <c r="D937" t="s">
        <v>200</v>
      </c>
      <c r="E937" t="s">
        <v>611</v>
      </c>
      <c r="F937">
        <v>775886041</v>
      </c>
      <c r="G937" t="s">
        <v>27</v>
      </c>
      <c r="I937" t="s">
        <v>24</v>
      </c>
      <c r="J937" t="s">
        <v>20</v>
      </c>
      <c r="L937" s="4" t="s">
        <v>722</v>
      </c>
      <c r="Q937" s="10" t="str">
        <f>"S"&amp;_xlfn.ISOWEEKNUM(Semaine_1[[#This Row],[Date]])</f>
        <v>S28</v>
      </c>
      <c r="R937" s="10" t="str">
        <f>TEXT(Semaine_1[[#This Row],[Date]],"MMMM")</f>
        <v>juillet</v>
      </c>
    </row>
    <row r="938" spans="1:18" ht="28.5" x14ac:dyDescent="0.45">
      <c r="A938" s="1">
        <v>45849</v>
      </c>
      <c r="B938" t="s">
        <v>35</v>
      </c>
      <c r="C938" t="s">
        <v>36</v>
      </c>
      <c r="D938" t="s">
        <v>200</v>
      </c>
      <c r="E938" t="s">
        <v>204</v>
      </c>
      <c r="F938">
        <v>785459209</v>
      </c>
      <c r="G938" t="s">
        <v>27</v>
      </c>
      <c r="I938" t="s">
        <v>24</v>
      </c>
      <c r="J938" t="s">
        <v>20</v>
      </c>
      <c r="L938" s="4" t="s">
        <v>723</v>
      </c>
      <c r="Q938" s="10" t="str">
        <f>"S"&amp;_xlfn.ISOWEEKNUM(Semaine_1[[#This Row],[Date]])</f>
        <v>S28</v>
      </c>
      <c r="R938" s="10" t="str">
        <f>TEXT(Semaine_1[[#This Row],[Date]],"MMMM")</f>
        <v>juillet</v>
      </c>
    </row>
    <row r="939" spans="1:18" x14ac:dyDescent="0.45">
      <c r="A939" s="1">
        <v>45848</v>
      </c>
      <c r="B939" t="s">
        <v>14</v>
      </c>
      <c r="C939" t="s">
        <v>15</v>
      </c>
      <c r="D939" t="s">
        <v>156</v>
      </c>
      <c r="E939" t="s">
        <v>157</v>
      </c>
      <c r="F939">
        <v>775014335</v>
      </c>
      <c r="G939" t="s">
        <v>18</v>
      </c>
      <c r="I939" t="s">
        <v>19</v>
      </c>
      <c r="J939" t="s">
        <v>20</v>
      </c>
      <c r="L939" s="4" t="s">
        <v>21</v>
      </c>
      <c r="O939"/>
      <c r="P939"/>
      <c r="Q939" s="10" t="str">
        <f>"S"&amp;_xlfn.ISOWEEKNUM(Semaine_1[[#This Row],[Date]])</f>
        <v>S28</v>
      </c>
      <c r="R939" s="10" t="str">
        <f>TEXT(Semaine_1[[#This Row],[Date]],"MMMM")</f>
        <v>juillet</v>
      </c>
    </row>
    <row r="940" spans="1:18" x14ac:dyDescent="0.45">
      <c r="A940" s="1">
        <v>45848</v>
      </c>
      <c r="B940" t="s">
        <v>14</v>
      </c>
      <c r="C940" t="s">
        <v>15</v>
      </c>
      <c r="D940" t="s">
        <v>156</v>
      </c>
      <c r="E940" t="s">
        <v>158</v>
      </c>
      <c r="F940">
        <v>772070286</v>
      </c>
      <c r="G940" t="s">
        <v>18</v>
      </c>
      <c r="I940" t="s">
        <v>19</v>
      </c>
      <c r="J940" t="s">
        <v>20</v>
      </c>
      <c r="L940" s="4" t="s">
        <v>21</v>
      </c>
      <c r="O940"/>
      <c r="P940"/>
      <c r="Q940" s="10" t="str">
        <f>"S"&amp;_xlfn.ISOWEEKNUM(Semaine_1[[#This Row],[Date]])</f>
        <v>S28</v>
      </c>
      <c r="R940" s="10" t="str">
        <f>TEXT(Semaine_1[[#This Row],[Date]],"MMMM")</f>
        <v>juillet</v>
      </c>
    </row>
    <row r="941" spans="1:18" x14ac:dyDescent="0.45">
      <c r="A941" s="1">
        <v>45848</v>
      </c>
      <c r="B941" t="s">
        <v>14</v>
      </c>
      <c r="C941" t="s">
        <v>15</v>
      </c>
      <c r="D941" t="s">
        <v>159</v>
      </c>
      <c r="E941" t="s">
        <v>509</v>
      </c>
      <c r="F941">
        <v>772543032</v>
      </c>
      <c r="G941" t="s">
        <v>18</v>
      </c>
      <c r="I941" t="s">
        <v>19</v>
      </c>
      <c r="J941" t="s">
        <v>20</v>
      </c>
      <c r="L941" s="4" t="s">
        <v>510</v>
      </c>
      <c r="O941"/>
      <c r="P941"/>
      <c r="Q941" s="10" t="str">
        <f>"S"&amp;_xlfn.ISOWEEKNUM(Semaine_1[[#This Row],[Date]])</f>
        <v>S28</v>
      </c>
      <c r="R941" s="10" t="str">
        <f>TEXT(Semaine_1[[#This Row],[Date]],"MMMM")</f>
        <v>juillet</v>
      </c>
    </row>
    <row r="942" spans="1:18" x14ac:dyDescent="0.45">
      <c r="A942" s="1">
        <v>45848</v>
      </c>
      <c r="B942" t="s">
        <v>14</v>
      </c>
      <c r="C942" t="s">
        <v>15</v>
      </c>
      <c r="D942" t="s">
        <v>16</v>
      </c>
      <c r="E942" t="s">
        <v>22</v>
      </c>
      <c r="F942">
        <v>772222253</v>
      </c>
      <c r="G942" t="s">
        <v>23</v>
      </c>
      <c r="I942" t="s">
        <v>24</v>
      </c>
      <c r="J942" t="s">
        <v>20</v>
      </c>
      <c r="L942" s="4" t="s">
        <v>511</v>
      </c>
      <c r="O942"/>
      <c r="P942"/>
      <c r="Q942" s="10" t="str">
        <f>"S"&amp;_xlfn.ISOWEEKNUM(Semaine_1[[#This Row],[Date]])</f>
        <v>S28</v>
      </c>
      <c r="R942" s="10" t="str">
        <f>TEXT(Semaine_1[[#This Row],[Date]],"MMMM")</f>
        <v>juillet</v>
      </c>
    </row>
    <row r="943" spans="1:18" x14ac:dyDescent="0.45">
      <c r="A943" s="1">
        <v>45848</v>
      </c>
      <c r="B943" t="s">
        <v>40</v>
      </c>
      <c r="C943" t="s">
        <v>41</v>
      </c>
      <c r="D943" t="s">
        <v>213</v>
      </c>
      <c r="E943" t="s">
        <v>512</v>
      </c>
      <c r="F943">
        <v>767510303</v>
      </c>
      <c r="G943" t="s">
        <v>27</v>
      </c>
      <c r="I943" t="s">
        <v>24</v>
      </c>
      <c r="J943" t="s">
        <v>20</v>
      </c>
      <c r="L943" s="4" t="s">
        <v>260</v>
      </c>
      <c r="O943"/>
      <c r="P943"/>
      <c r="Q943" s="10" t="str">
        <f>"S"&amp;_xlfn.ISOWEEKNUM(Semaine_1[[#This Row],[Date]])</f>
        <v>S28</v>
      </c>
      <c r="R943" s="10" t="str">
        <f>TEXT(Semaine_1[[#This Row],[Date]],"MMMM")</f>
        <v>juillet</v>
      </c>
    </row>
    <row r="944" spans="1:18" ht="28.5" x14ac:dyDescent="0.45">
      <c r="A944" s="1">
        <v>45848</v>
      </c>
      <c r="B944" t="s">
        <v>40</v>
      </c>
      <c r="C944" t="s">
        <v>41</v>
      </c>
      <c r="D944" t="s">
        <v>213</v>
      </c>
      <c r="E944" t="s">
        <v>214</v>
      </c>
      <c r="F944">
        <v>775630094</v>
      </c>
      <c r="G944" t="s">
        <v>27</v>
      </c>
      <c r="I944" t="s">
        <v>24</v>
      </c>
      <c r="J944" t="s">
        <v>20</v>
      </c>
      <c r="L944" s="4" t="s">
        <v>513</v>
      </c>
      <c r="O944"/>
      <c r="P944"/>
      <c r="Q944" s="10" t="str">
        <f>"S"&amp;_xlfn.ISOWEEKNUM(Semaine_1[[#This Row],[Date]])</f>
        <v>S28</v>
      </c>
      <c r="R944" s="10" t="str">
        <f>TEXT(Semaine_1[[#This Row],[Date]],"MMMM")</f>
        <v>juillet</v>
      </c>
    </row>
    <row r="945" spans="1:18" ht="28.5" x14ac:dyDescent="0.45">
      <c r="A945" s="1">
        <v>45848</v>
      </c>
      <c r="B945" t="s">
        <v>40</v>
      </c>
      <c r="C945" t="s">
        <v>41</v>
      </c>
      <c r="D945" t="s">
        <v>213</v>
      </c>
      <c r="E945" t="s">
        <v>215</v>
      </c>
      <c r="F945">
        <v>774483791</v>
      </c>
      <c r="G945" t="s">
        <v>27</v>
      </c>
      <c r="I945" t="s">
        <v>24</v>
      </c>
      <c r="J945" t="s">
        <v>20</v>
      </c>
      <c r="L945" s="4" t="s">
        <v>514</v>
      </c>
      <c r="O945"/>
      <c r="P945"/>
      <c r="Q945" s="10" t="str">
        <f>"S"&amp;_xlfn.ISOWEEKNUM(Semaine_1[[#This Row],[Date]])</f>
        <v>S28</v>
      </c>
      <c r="R945" s="10" t="str">
        <f>TEXT(Semaine_1[[#This Row],[Date]],"MMMM")</f>
        <v>juillet</v>
      </c>
    </row>
    <row r="946" spans="1:18" x14ac:dyDescent="0.45">
      <c r="A946" s="1">
        <v>45848</v>
      </c>
      <c r="B946" t="s">
        <v>40</v>
      </c>
      <c r="C946" t="s">
        <v>41</v>
      </c>
      <c r="D946" t="s">
        <v>213</v>
      </c>
      <c r="E946" t="s">
        <v>515</v>
      </c>
      <c r="F946">
        <v>771165277</v>
      </c>
      <c r="G946" t="s">
        <v>27</v>
      </c>
      <c r="I946" t="s">
        <v>24</v>
      </c>
      <c r="J946" t="s">
        <v>20</v>
      </c>
      <c r="L946" s="4" t="s">
        <v>516</v>
      </c>
      <c r="O946"/>
      <c r="P946"/>
      <c r="Q946" s="10" t="str">
        <f>"S"&amp;_xlfn.ISOWEEKNUM(Semaine_1[[#This Row],[Date]])</f>
        <v>S28</v>
      </c>
      <c r="R946" s="10" t="str">
        <f>TEXT(Semaine_1[[#This Row],[Date]],"MMMM")</f>
        <v>juillet</v>
      </c>
    </row>
    <row r="947" spans="1:18" ht="28.5" x14ac:dyDescent="0.45">
      <c r="A947" s="1">
        <v>45848</v>
      </c>
      <c r="B947" t="s">
        <v>40</v>
      </c>
      <c r="C947" t="s">
        <v>41</v>
      </c>
      <c r="D947" t="s">
        <v>213</v>
      </c>
      <c r="E947" t="s">
        <v>117</v>
      </c>
      <c r="F947">
        <v>773708303</v>
      </c>
      <c r="G947" t="s">
        <v>27</v>
      </c>
      <c r="I947" t="s">
        <v>24</v>
      </c>
      <c r="J947" t="s">
        <v>20</v>
      </c>
      <c r="L947" s="4" t="s">
        <v>517</v>
      </c>
      <c r="O947"/>
      <c r="P947"/>
      <c r="Q947" s="10" t="str">
        <f>"S"&amp;_xlfn.ISOWEEKNUM(Semaine_1[[#This Row],[Date]])</f>
        <v>S28</v>
      </c>
      <c r="R947" s="10" t="str">
        <f>TEXT(Semaine_1[[#This Row],[Date]],"MMMM")</f>
        <v>juillet</v>
      </c>
    </row>
    <row r="948" spans="1:18" x14ac:dyDescent="0.45">
      <c r="A948" s="1">
        <v>45848</v>
      </c>
      <c r="B948" t="s">
        <v>40</v>
      </c>
      <c r="C948" t="s">
        <v>41</v>
      </c>
      <c r="D948" t="s">
        <v>213</v>
      </c>
      <c r="E948" t="s">
        <v>94</v>
      </c>
      <c r="F948">
        <v>771985160</v>
      </c>
      <c r="G948" t="s">
        <v>27</v>
      </c>
      <c r="I948" t="s">
        <v>24</v>
      </c>
      <c r="J948" t="s">
        <v>37</v>
      </c>
      <c r="L948" s="4" t="s">
        <v>366</v>
      </c>
      <c r="M948" t="s">
        <v>164</v>
      </c>
      <c r="N948">
        <v>5</v>
      </c>
      <c r="O948">
        <v>31000</v>
      </c>
      <c r="P948">
        <v>155000</v>
      </c>
      <c r="Q948" s="10" t="str">
        <f>"S"&amp;_xlfn.ISOWEEKNUM(Semaine_1[[#This Row],[Date]])</f>
        <v>S28</v>
      </c>
      <c r="R948" s="10" t="str">
        <f>TEXT(Semaine_1[[#This Row],[Date]],"MMMM")</f>
        <v>juillet</v>
      </c>
    </row>
    <row r="949" spans="1:18" x14ac:dyDescent="0.45">
      <c r="A949" s="1">
        <v>45848</v>
      </c>
      <c r="B949" t="s">
        <v>40</v>
      </c>
      <c r="C949" t="s">
        <v>41</v>
      </c>
      <c r="D949" t="s">
        <v>213</v>
      </c>
      <c r="E949" t="s">
        <v>518</v>
      </c>
      <c r="F949">
        <v>779117562</v>
      </c>
      <c r="G949" t="s">
        <v>18</v>
      </c>
      <c r="I949" t="s">
        <v>24</v>
      </c>
      <c r="J949" t="s">
        <v>20</v>
      </c>
      <c r="L949" s="4" t="s">
        <v>519</v>
      </c>
      <c r="O949"/>
      <c r="P949"/>
      <c r="Q949" s="10" t="str">
        <f>"S"&amp;_xlfn.ISOWEEKNUM(Semaine_1[[#This Row],[Date]])</f>
        <v>S28</v>
      </c>
      <c r="R949" s="10" t="str">
        <f>TEXT(Semaine_1[[#This Row],[Date]],"MMMM")</f>
        <v>juillet</v>
      </c>
    </row>
    <row r="950" spans="1:18" ht="28.5" x14ac:dyDescent="0.45">
      <c r="A950" s="1">
        <v>45848</v>
      </c>
      <c r="B950" t="s">
        <v>40</v>
      </c>
      <c r="C950" t="s">
        <v>41</v>
      </c>
      <c r="D950" t="s">
        <v>213</v>
      </c>
      <c r="E950" t="s">
        <v>93</v>
      </c>
      <c r="F950">
        <v>772131614</v>
      </c>
      <c r="G950" t="s">
        <v>27</v>
      </c>
      <c r="I950" t="s">
        <v>24</v>
      </c>
      <c r="J950" t="s">
        <v>20</v>
      </c>
      <c r="L950" s="4" t="s">
        <v>520</v>
      </c>
      <c r="O950"/>
      <c r="P950"/>
      <c r="Q950" s="10" t="str">
        <f>"S"&amp;_xlfn.ISOWEEKNUM(Semaine_1[[#This Row],[Date]])</f>
        <v>S28</v>
      </c>
      <c r="R950" s="10" t="str">
        <f>TEXT(Semaine_1[[#This Row],[Date]],"MMMM")</f>
        <v>juillet</v>
      </c>
    </row>
    <row r="951" spans="1:18" x14ac:dyDescent="0.45">
      <c r="A951" s="1">
        <v>45848</v>
      </c>
      <c r="B951" t="s">
        <v>40</v>
      </c>
      <c r="C951" t="s">
        <v>41</v>
      </c>
      <c r="D951" t="s">
        <v>213</v>
      </c>
      <c r="E951" t="s">
        <v>521</v>
      </c>
      <c r="F951">
        <v>705677612</v>
      </c>
      <c r="G951" t="s">
        <v>18</v>
      </c>
      <c r="I951" t="s">
        <v>19</v>
      </c>
      <c r="J951" t="s">
        <v>20</v>
      </c>
      <c r="L951" s="4" t="s">
        <v>522</v>
      </c>
      <c r="O951"/>
      <c r="P951"/>
      <c r="Q951" s="10" t="str">
        <f>"S"&amp;_xlfn.ISOWEEKNUM(Semaine_1[[#This Row],[Date]])</f>
        <v>S28</v>
      </c>
      <c r="R951" s="10" t="str">
        <f>TEXT(Semaine_1[[#This Row],[Date]],"MMMM")</f>
        <v>juillet</v>
      </c>
    </row>
    <row r="952" spans="1:18" ht="28.5" x14ac:dyDescent="0.45">
      <c r="A952" s="1">
        <v>45848</v>
      </c>
      <c r="B952" t="s">
        <v>40</v>
      </c>
      <c r="C952" t="s">
        <v>41</v>
      </c>
      <c r="D952" t="s">
        <v>213</v>
      </c>
      <c r="E952" t="s">
        <v>523</v>
      </c>
      <c r="F952">
        <v>775586253</v>
      </c>
      <c r="G952" t="s">
        <v>27</v>
      </c>
      <c r="I952" t="s">
        <v>19</v>
      </c>
      <c r="J952" t="s">
        <v>20</v>
      </c>
      <c r="L952" s="4" t="s">
        <v>524</v>
      </c>
      <c r="O952"/>
      <c r="P952"/>
      <c r="Q952" s="10" t="str">
        <f>"S"&amp;_xlfn.ISOWEEKNUM(Semaine_1[[#This Row],[Date]])</f>
        <v>S28</v>
      </c>
      <c r="R952" s="10" t="str">
        <f>TEXT(Semaine_1[[#This Row],[Date]],"MMMM")</f>
        <v>juillet</v>
      </c>
    </row>
    <row r="953" spans="1:18" ht="28.5" x14ac:dyDescent="0.45">
      <c r="A953" s="1">
        <v>45848</v>
      </c>
      <c r="B953" t="s">
        <v>25</v>
      </c>
      <c r="C953" t="s">
        <v>26</v>
      </c>
      <c r="D953" t="s">
        <v>525</v>
      </c>
      <c r="E953" t="s">
        <v>526</v>
      </c>
      <c r="F953">
        <v>778272783</v>
      </c>
      <c r="G953" t="s">
        <v>27</v>
      </c>
      <c r="I953" t="s">
        <v>19</v>
      </c>
      <c r="J953" t="s">
        <v>20</v>
      </c>
      <c r="L953" s="4" t="s">
        <v>527</v>
      </c>
      <c r="O953"/>
      <c r="P953"/>
      <c r="Q953" s="10" t="str">
        <f>"S"&amp;_xlfn.ISOWEEKNUM(Semaine_1[[#This Row],[Date]])</f>
        <v>S28</v>
      </c>
      <c r="R953" s="10" t="str">
        <f>TEXT(Semaine_1[[#This Row],[Date]],"MMMM")</f>
        <v>juillet</v>
      </c>
    </row>
    <row r="954" spans="1:18" ht="28.5" x14ac:dyDescent="0.45">
      <c r="A954" s="1">
        <v>45848</v>
      </c>
      <c r="B954" t="s">
        <v>25</v>
      </c>
      <c r="C954" t="s">
        <v>26</v>
      </c>
      <c r="D954" t="s">
        <v>525</v>
      </c>
      <c r="E954" t="s">
        <v>528</v>
      </c>
      <c r="F954">
        <v>771247171</v>
      </c>
      <c r="G954" t="s">
        <v>18</v>
      </c>
      <c r="I954" t="s">
        <v>19</v>
      </c>
      <c r="J954" t="s">
        <v>20</v>
      </c>
      <c r="L954" s="4" t="s">
        <v>527</v>
      </c>
      <c r="O954"/>
      <c r="P954"/>
      <c r="Q954" s="10" t="str">
        <f>"S"&amp;_xlfn.ISOWEEKNUM(Semaine_1[[#This Row],[Date]])</f>
        <v>S28</v>
      </c>
      <c r="R954" s="10" t="str">
        <f>TEXT(Semaine_1[[#This Row],[Date]],"MMMM")</f>
        <v>juillet</v>
      </c>
    </row>
    <row r="955" spans="1:18" x14ac:dyDescent="0.45">
      <c r="A955" s="1">
        <v>45848</v>
      </c>
      <c r="B955" t="s">
        <v>25</v>
      </c>
      <c r="C955" t="s">
        <v>26</v>
      </c>
      <c r="D955" t="s">
        <v>525</v>
      </c>
      <c r="E955" t="s">
        <v>56</v>
      </c>
      <c r="F955">
        <v>781150133</v>
      </c>
      <c r="G955" t="s">
        <v>126</v>
      </c>
      <c r="I955" t="s">
        <v>19</v>
      </c>
      <c r="J955" t="s">
        <v>20</v>
      </c>
      <c r="L955" s="4" t="s">
        <v>529</v>
      </c>
      <c r="O955"/>
      <c r="P955"/>
      <c r="Q955" s="10" t="str">
        <f>"S"&amp;_xlfn.ISOWEEKNUM(Semaine_1[[#This Row],[Date]])</f>
        <v>S28</v>
      </c>
      <c r="R955" s="10" t="str">
        <f>TEXT(Semaine_1[[#This Row],[Date]],"MMMM")</f>
        <v>juillet</v>
      </c>
    </row>
    <row r="956" spans="1:18" x14ac:dyDescent="0.45">
      <c r="A956" s="1">
        <v>45848</v>
      </c>
      <c r="B956" t="s">
        <v>25</v>
      </c>
      <c r="C956" t="s">
        <v>26</v>
      </c>
      <c r="D956" t="s">
        <v>525</v>
      </c>
      <c r="E956" t="s">
        <v>530</v>
      </c>
      <c r="F956">
        <v>705791884</v>
      </c>
      <c r="G956" t="s">
        <v>126</v>
      </c>
      <c r="I956" t="s">
        <v>19</v>
      </c>
      <c r="J956" t="s">
        <v>20</v>
      </c>
      <c r="L956" s="4" t="s">
        <v>189</v>
      </c>
      <c r="O956"/>
      <c r="P956"/>
      <c r="Q956" s="10" t="str">
        <f>"S"&amp;_xlfn.ISOWEEKNUM(Semaine_1[[#This Row],[Date]])</f>
        <v>S28</v>
      </c>
      <c r="R956" s="10" t="str">
        <f>TEXT(Semaine_1[[#This Row],[Date]],"MMMM")</f>
        <v>juillet</v>
      </c>
    </row>
    <row r="957" spans="1:18" ht="28.5" x14ac:dyDescent="0.45">
      <c r="A957" s="1">
        <v>45848</v>
      </c>
      <c r="B957" t="s">
        <v>25</v>
      </c>
      <c r="C957" t="s">
        <v>26</v>
      </c>
      <c r="D957" t="s">
        <v>525</v>
      </c>
      <c r="E957" t="s">
        <v>531</v>
      </c>
      <c r="F957">
        <v>775934252</v>
      </c>
      <c r="G957" t="s">
        <v>23</v>
      </c>
      <c r="I957" t="s">
        <v>19</v>
      </c>
      <c r="J957" t="s">
        <v>20</v>
      </c>
      <c r="L957" s="4" t="s">
        <v>527</v>
      </c>
      <c r="O957"/>
      <c r="P957"/>
      <c r="Q957" s="10" t="str">
        <f>"S"&amp;_xlfn.ISOWEEKNUM(Semaine_1[[#This Row],[Date]])</f>
        <v>S28</v>
      </c>
      <c r="R957" s="10" t="str">
        <f>TEXT(Semaine_1[[#This Row],[Date]],"MMMM")</f>
        <v>juillet</v>
      </c>
    </row>
    <row r="958" spans="1:18" ht="28.5" x14ac:dyDescent="0.45">
      <c r="A958" s="1">
        <v>45848</v>
      </c>
      <c r="B958" t="s">
        <v>25</v>
      </c>
      <c r="C958" t="s">
        <v>26</v>
      </c>
      <c r="D958" t="s">
        <v>525</v>
      </c>
      <c r="E958" t="s">
        <v>532</v>
      </c>
      <c r="F958">
        <v>338201907</v>
      </c>
      <c r="G958" t="s">
        <v>27</v>
      </c>
      <c r="I958" t="s">
        <v>19</v>
      </c>
      <c r="J958" t="s">
        <v>20</v>
      </c>
      <c r="L958" s="4" t="s">
        <v>533</v>
      </c>
      <c r="O958"/>
      <c r="P958"/>
      <c r="Q958" s="10" t="str">
        <f>"S"&amp;_xlfn.ISOWEEKNUM(Semaine_1[[#This Row],[Date]])</f>
        <v>S28</v>
      </c>
      <c r="R958" s="10" t="str">
        <f>TEXT(Semaine_1[[#This Row],[Date]],"MMMM")</f>
        <v>juillet</v>
      </c>
    </row>
    <row r="959" spans="1:18" ht="57" x14ac:dyDescent="0.45">
      <c r="A959" s="1">
        <v>45848</v>
      </c>
      <c r="B959" t="s">
        <v>25</v>
      </c>
      <c r="C959" t="s">
        <v>26</v>
      </c>
      <c r="D959" t="s">
        <v>525</v>
      </c>
      <c r="E959" t="s">
        <v>534</v>
      </c>
      <c r="F959">
        <v>779362821</v>
      </c>
      <c r="G959" t="s">
        <v>18</v>
      </c>
      <c r="I959" t="s">
        <v>19</v>
      </c>
      <c r="J959" t="s">
        <v>20</v>
      </c>
      <c r="L959" s="4" t="s">
        <v>535</v>
      </c>
      <c r="O959"/>
      <c r="P959"/>
      <c r="Q959" s="10" t="str">
        <f>"S"&amp;_xlfn.ISOWEEKNUM(Semaine_1[[#This Row],[Date]])</f>
        <v>S28</v>
      </c>
      <c r="R959" s="10" t="str">
        <f>TEXT(Semaine_1[[#This Row],[Date]],"MMMM")</f>
        <v>juillet</v>
      </c>
    </row>
    <row r="960" spans="1:18" ht="57" x14ac:dyDescent="0.45">
      <c r="A960" s="1">
        <v>45848</v>
      </c>
      <c r="B960" t="s">
        <v>25</v>
      </c>
      <c r="C960" t="s">
        <v>26</v>
      </c>
      <c r="D960" t="s">
        <v>525</v>
      </c>
      <c r="E960" t="s">
        <v>536</v>
      </c>
      <c r="F960">
        <v>775627410</v>
      </c>
      <c r="G960" t="s">
        <v>18</v>
      </c>
      <c r="I960" t="s">
        <v>24</v>
      </c>
      <c r="J960" t="s">
        <v>20</v>
      </c>
      <c r="L960" s="4" t="s">
        <v>537</v>
      </c>
      <c r="O960"/>
      <c r="P960"/>
      <c r="Q960" s="10" t="str">
        <f>"S"&amp;_xlfn.ISOWEEKNUM(Semaine_1[[#This Row],[Date]])</f>
        <v>S28</v>
      </c>
      <c r="R960" s="10" t="str">
        <f>TEXT(Semaine_1[[#This Row],[Date]],"MMMM")</f>
        <v>juillet</v>
      </c>
    </row>
    <row r="961" spans="1:18" ht="28.5" x14ac:dyDescent="0.45">
      <c r="A961" s="1">
        <v>45848</v>
      </c>
      <c r="B961" t="s">
        <v>25</v>
      </c>
      <c r="C961" t="s">
        <v>26</v>
      </c>
      <c r="D961" t="s">
        <v>525</v>
      </c>
      <c r="E961" t="s">
        <v>538</v>
      </c>
      <c r="F961">
        <v>784158254</v>
      </c>
      <c r="G961" t="s">
        <v>18</v>
      </c>
      <c r="I961" t="s">
        <v>24</v>
      </c>
      <c r="J961" t="s">
        <v>20</v>
      </c>
      <c r="L961" s="4" t="s">
        <v>539</v>
      </c>
      <c r="O961"/>
      <c r="P961"/>
      <c r="Q961" s="10" t="str">
        <f>"S"&amp;_xlfn.ISOWEEKNUM(Semaine_1[[#This Row],[Date]])</f>
        <v>S28</v>
      </c>
      <c r="R961" s="10" t="str">
        <f>TEXT(Semaine_1[[#This Row],[Date]],"MMMM")</f>
        <v>juillet</v>
      </c>
    </row>
    <row r="962" spans="1:18" x14ac:dyDescent="0.45">
      <c r="A962" s="1">
        <v>45848</v>
      </c>
      <c r="B962" t="s">
        <v>25</v>
      </c>
      <c r="C962" t="s">
        <v>26</v>
      </c>
      <c r="D962" t="s">
        <v>525</v>
      </c>
      <c r="E962" t="s">
        <v>540</v>
      </c>
      <c r="F962">
        <v>774474646</v>
      </c>
      <c r="G962" t="s">
        <v>27</v>
      </c>
      <c r="I962" t="s">
        <v>19</v>
      </c>
      <c r="J962" t="s">
        <v>20</v>
      </c>
      <c r="L962" s="4" t="s">
        <v>205</v>
      </c>
      <c r="O962"/>
      <c r="P962"/>
      <c r="Q962" s="10" t="str">
        <f>"S"&amp;_xlfn.ISOWEEKNUM(Semaine_1[[#This Row],[Date]])</f>
        <v>S28</v>
      </c>
      <c r="R962" s="10" t="str">
        <f>TEXT(Semaine_1[[#This Row],[Date]],"MMMM")</f>
        <v>juillet</v>
      </c>
    </row>
    <row r="963" spans="1:18" ht="42.75" x14ac:dyDescent="0.45">
      <c r="A963" s="1">
        <v>45848</v>
      </c>
      <c r="B963" t="s">
        <v>25</v>
      </c>
      <c r="C963" t="s">
        <v>26</v>
      </c>
      <c r="D963" t="s">
        <v>525</v>
      </c>
      <c r="E963" t="s">
        <v>184</v>
      </c>
      <c r="F963">
        <v>779083030</v>
      </c>
      <c r="G963" t="s">
        <v>23</v>
      </c>
      <c r="I963" t="s">
        <v>24</v>
      </c>
      <c r="J963" t="s">
        <v>20</v>
      </c>
      <c r="L963" s="4" t="s">
        <v>541</v>
      </c>
      <c r="O963"/>
      <c r="P963"/>
      <c r="Q963" s="10" t="str">
        <f>"S"&amp;_xlfn.ISOWEEKNUM(Semaine_1[[#This Row],[Date]])</f>
        <v>S28</v>
      </c>
      <c r="R963" s="10" t="str">
        <f>TEXT(Semaine_1[[#This Row],[Date]],"MMMM")</f>
        <v>juillet</v>
      </c>
    </row>
    <row r="964" spans="1:18" x14ac:dyDescent="0.45">
      <c r="A964" s="1">
        <v>45848</v>
      </c>
      <c r="B964" t="s">
        <v>25</v>
      </c>
      <c r="C964" t="s">
        <v>26</v>
      </c>
      <c r="D964" t="s">
        <v>525</v>
      </c>
      <c r="E964" t="s">
        <v>194</v>
      </c>
      <c r="F964">
        <v>778037533</v>
      </c>
      <c r="G964" t="s">
        <v>126</v>
      </c>
      <c r="I964" t="s">
        <v>19</v>
      </c>
      <c r="J964" t="s">
        <v>20</v>
      </c>
      <c r="L964" s="4" t="s">
        <v>206</v>
      </c>
      <c r="O964"/>
      <c r="P964"/>
      <c r="Q964" s="10" t="str">
        <f>"S"&amp;_xlfn.ISOWEEKNUM(Semaine_1[[#This Row],[Date]])</f>
        <v>S28</v>
      </c>
      <c r="R964" s="10" t="str">
        <f>TEXT(Semaine_1[[#This Row],[Date]],"MMMM")</f>
        <v>juillet</v>
      </c>
    </row>
    <row r="965" spans="1:18" ht="28.5" x14ac:dyDescent="0.45">
      <c r="A965" s="1">
        <v>45848</v>
      </c>
      <c r="B965" t="s">
        <v>25</v>
      </c>
      <c r="C965" t="s">
        <v>26</v>
      </c>
      <c r="D965" t="s">
        <v>525</v>
      </c>
      <c r="E965" t="s">
        <v>542</v>
      </c>
      <c r="F965">
        <v>770298942</v>
      </c>
      <c r="G965" t="s">
        <v>18</v>
      </c>
      <c r="I965" t="s">
        <v>24</v>
      </c>
      <c r="J965" t="s">
        <v>20</v>
      </c>
      <c r="L965" s="4" t="s">
        <v>543</v>
      </c>
      <c r="O965"/>
      <c r="P965"/>
      <c r="Q965" s="10" t="str">
        <f>"S"&amp;_xlfn.ISOWEEKNUM(Semaine_1[[#This Row],[Date]])</f>
        <v>S28</v>
      </c>
      <c r="R965" s="10" t="str">
        <f>TEXT(Semaine_1[[#This Row],[Date]],"MMMM")</f>
        <v>juillet</v>
      </c>
    </row>
    <row r="966" spans="1:18" ht="28.5" x14ac:dyDescent="0.45">
      <c r="A966" s="1">
        <v>45848</v>
      </c>
      <c r="B966" t="s">
        <v>25</v>
      </c>
      <c r="C966" t="s">
        <v>26</v>
      </c>
      <c r="D966" t="s">
        <v>525</v>
      </c>
      <c r="E966" t="s">
        <v>544</v>
      </c>
      <c r="F966">
        <v>777093511</v>
      </c>
      <c r="G966" t="s">
        <v>126</v>
      </c>
      <c r="I966" t="s">
        <v>24</v>
      </c>
      <c r="J966" t="s">
        <v>20</v>
      </c>
      <c r="L966" s="4" t="s">
        <v>545</v>
      </c>
      <c r="O966"/>
      <c r="P966"/>
      <c r="Q966" s="10" t="str">
        <f>"S"&amp;_xlfn.ISOWEEKNUM(Semaine_1[[#This Row],[Date]])</f>
        <v>S28</v>
      </c>
      <c r="R966" s="10" t="str">
        <f>TEXT(Semaine_1[[#This Row],[Date]],"MMMM")</f>
        <v>juillet</v>
      </c>
    </row>
    <row r="967" spans="1:18" ht="28.5" x14ac:dyDescent="0.45">
      <c r="A967" s="1">
        <v>45848</v>
      </c>
      <c r="B967" t="s">
        <v>25</v>
      </c>
      <c r="C967" t="s">
        <v>26</v>
      </c>
      <c r="D967" t="s">
        <v>525</v>
      </c>
      <c r="E967" t="s">
        <v>546</v>
      </c>
      <c r="F967">
        <v>773415748</v>
      </c>
      <c r="G967" t="s">
        <v>18</v>
      </c>
      <c r="I967" t="s">
        <v>24</v>
      </c>
      <c r="J967" t="s">
        <v>20</v>
      </c>
      <c r="L967" s="4" t="s">
        <v>547</v>
      </c>
      <c r="O967"/>
      <c r="P967"/>
      <c r="Q967" s="10" t="str">
        <f>"S"&amp;_xlfn.ISOWEEKNUM(Semaine_1[[#This Row],[Date]])</f>
        <v>S28</v>
      </c>
      <c r="R967" s="10" t="str">
        <f>TEXT(Semaine_1[[#This Row],[Date]],"MMMM")</f>
        <v>juillet</v>
      </c>
    </row>
    <row r="968" spans="1:18" ht="28.5" x14ac:dyDescent="0.45">
      <c r="A968" s="1">
        <v>45848</v>
      </c>
      <c r="B968" t="s">
        <v>25</v>
      </c>
      <c r="C968" t="s">
        <v>26</v>
      </c>
      <c r="D968" t="s">
        <v>525</v>
      </c>
      <c r="E968" t="s">
        <v>253</v>
      </c>
      <c r="F968">
        <v>771990476</v>
      </c>
      <c r="G968" t="s">
        <v>23</v>
      </c>
      <c r="I968" t="s">
        <v>24</v>
      </c>
      <c r="J968" t="s">
        <v>20</v>
      </c>
      <c r="L968" s="4" t="s">
        <v>548</v>
      </c>
      <c r="O968"/>
      <c r="P968"/>
      <c r="Q968" s="10" t="str">
        <f>"S"&amp;_xlfn.ISOWEEKNUM(Semaine_1[[#This Row],[Date]])</f>
        <v>S28</v>
      </c>
      <c r="R968" s="10" t="str">
        <f>TEXT(Semaine_1[[#This Row],[Date]],"MMMM")</f>
        <v>juillet</v>
      </c>
    </row>
    <row r="969" spans="1:18" ht="28.5" x14ac:dyDescent="0.45">
      <c r="A969" s="1">
        <v>45848</v>
      </c>
      <c r="B969" t="s">
        <v>25</v>
      </c>
      <c r="C969" t="s">
        <v>26</v>
      </c>
      <c r="D969" t="s">
        <v>525</v>
      </c>
      <c r="E969" t="s">
        <v>549</v>
      </c>
      <c r="F969">
        <v>776458744</v>
      </c>
      <c r="G969" t="s">
        <v>18</v>
      </c>
      <c r="I969" t="s">
        <v>19</v>
      </c>
      <c r="J969" t="s">
        <v>20</v>
      </c>
      <c r="L969" s="4" t="s">
        <v>550</v>
      </c>
      <c r="O969"/>
      <c r="P969"/>
      <c r="Q969" s="10" t="str">
        <f>"S"&amp;_xlfn.ISOWEEKNUM(Semaine_1[[#This Row],[Date]])</f>
        <v>S28</v>
      </c>
      <c r="R969" s="10" t="str">
        <f>TEXT(Semaine_1[[#This Row],[Date]],"MMMM")</f>
        <v>juillet</v>
      </c>
    </row>
    <row r="970" spans="1:18" x14ac:dyDescent="0.45">
      <c r="A970" s="1">
        <v>45848</v>
      </c>
      <c r="B970" t="s">
        <v>25</v>
      </c>
      <c r="C970" t="s">
        <v>26</v>
      </c>
      <c r="D970" t="s">
        <v>525</v>
      </c>
      <c r="E970" t="s">
        <v>551</v>
      </c>
      <c r="F970">
        <v>773273433</v>
      </c>
      <c r="G970" t="s">
        <v>18</v>
      </c>
      <c r="I970" t="s">
        <v>19</v>
      </c>
      <c r="J970" t="s">
        <v>37</v>
      </c>
      <c r="L970" s="4" t="s">
        <v>552</v>
      </c>
      <c r="M970" t="s">
        <v>43</v>
      </c>
      <c r="N970">
        <v>3</v>
      </c>
      <c r="O970">
        <v>19500</v>
      </c>
      <c r="P970">
        <v>58500</v>
      </c>
      <c r="Q970" s="10" t="str">
        <f>"S"&amp;_xlfn.ISOWEEKNUM(Semaine_1[[#This Row],[Date]])</f>
        <v>S28</v>
      </c>
      <c r="R970" s="10" t="str">
        <f>TEXT(Semaine_1[[#This Row],[Date]],"MMMM")</f>
        <v>juillet</v>
      </c>
    </row>
    <row r="971" spans="1:18" x14ac:dyDescent="0.45">
      <c r="A971" s="1">
        <v>45848</v>
      </c>
      <c r="B971" t="s">
        <v>25</v>
      </c>
      <c r="C971" t="s">
        <v>26</v>
      </c>
      <c r="D971" t="s">
        <v>525</v>
      </c>
      <c r="E971" t="s">
        <v>179</v>
      </c>
      <c r="F971">
        <v>773678975</v>
      </c>
      <c r="G971" t="s">
        <v>23</v>
      </c>
      <c r="I971" t="s">
        <v>19</v>
      </c>
      <c r="J971" t="s">
        <v>20</v>
      </c>
      <c r="L971" s="4" t="s">
        <v>553</v>
      </c>
      <c r="O971"/>
      <c r="P971"/>
      <c r="Q971" s="10" t="str">
        <f>"S"&amp;_xlfn.ISOWEEKNUM(Semaine_1[[#This Row],[Date]])</f>
        <v>S28</v>
      </c>
      <c r="R971" s="10" t="str">
        <f>TEXT(Semaine_1[[#This Row],[Date]],"MMMM")</f>
        <v>juillet</v>
      </c>
    </row>
    <row r="972" spans="1:18" x14ac:dyDescent="0.45">
      <c r="A972" s="1">
        <v>45848</v>
      </c>
      <c r="B972" t="s">
        <v>25</v>
      </c>
      <c r="C972" t="s">
        <v>26</v>
      </c>
      <c r="D972" t="s">
        <v>525</v>
      </c>
      <c r="E972" t="s">
        <v>115</v>
      </c>
      <c r="F972">
        <v>779759210</v>
      </c>
      <c r="G972" t="s">
        <v>27</v>
      </c>
      <c r="I972" t="s">
        <v>19</v>
      </c>
      <c r="J972" t="s">
        <v>20</v>
      </c>
      <c r="L972" s="4" t="s">
        <v>554</v>
      </c>
      <c r="O972"/>
      <c r="P972"/>
      <c r="Q972" s="10" t="str">
        <f>"S"&amp;_xlfn.ISOWEEKNUM(Semaine_1[[#This Row],[Date]])</f>
        <v>S28</v>
      </c>
      <c r="R972" s="10" t="str">
        <f>TEXT(Semaine_1[[#This Row],[Date]],"MMMM")</f>
        <v>juillet</v>
      </c>
    </row>
    <row r="973" spans="1:18" x14ac:dyDescent="0.45">
      <c r="A973" s="1">
        <v>45848</v>
      </c>
      <c r="B973" t="s">
        <v>25</v>
      </c>
      <c r="C973" t="s">
        <v>26</v>
      </c>
      <c r="D973" t="s">
        <v>525</v>
      </c>
      <c r="E973" t="s">
        <v>555</v>
      </c>
      <c r="F973">
        <v>775403877</v>
      </c>
      <c r="G973" t="s">
        <v>27</v>
      </c>
      <c r="I973" t="s">
        <v>19</v>
      </c>
      <c r="J973" t="s">
        <v>20</v>
      </c>
      <c r="L973" s="4" t="s">
        <v>556</v>
      </c>
      <c r="O973"/>
      <c r="P973"/>
      <c r="Q973" s="10" t="str">
        <f>"S"&amp;_xlfn.ISOWEEKNUM(Semaine_1[[#This Row],[Date]])</f>
        <v>S28</v>
      </c>
      <c r="R973" s="10" t="str">
        <f>TEXT(Semaine_1[[#This Row],[Date]],"MMMM")</f>
        <v>juillet</v>
      </c>
    </row>
    <row r="974" spans="1:18" x14ac:dyDescent="0.45">
      <c r="A974" s="1">
        <v>45848</v>
      </c>
      <c r="B974" t="s">
        <v>25</v>
      </c>
      <c r="C974" t="s">
        <v>26</v>
      </c>
      <c r="D974" t="s">
        <v>525</v>
      </c>
      <c r="E974" t="s">
        <v>557</v>
      </c>
      <c r="F974">
        <v>775240776</v>
      </c>
      <c r="G974" t="s">
        <v>18</v>
      </c>
      <c r="I974" t="s">
        <v>19</v>
      </c>
      <c r="J974" t="s">
        <v>20</v>
      </c>
      <c r="L974" s="4" t="s">
        <v>77</v>
      </c>
      <c r="O974"/>
      <c r="P974"/>
      <c r="Q974" s="10" t="str">
        <f>"S"&amp;_xlfn.ISOWEEKNUM(Semaine_1[[#This Row],[Date]])</f>
        <v>S28</v>
      </c>
      <c r="R974" s="10" t="str">
        <f>TEXT(Semaine_1[[#This Row],[Date]],"MMMM")</f>
        <v>juillet</v>
      </c>
    </row>
    <row r="975" spans="1:18" ht="42.75" x14ac:dyDescent="0.45">
      <c r="A975" s="1">
        <v>45848</v>
      </c>
      <c r="B975" t="s">
        <v>25</v>
      </c>
      <c r="C975" t="s">
        <v>26</v>
      </c>
      <c r="D975" t="s">
        <v>525</v>
      </c>
      <c r="E975" t="s">
        <v>184</v>
      </c>
      <c r="F975">
        <v>777671841</v>
      </c>
      <c r="G975" t="s">
        <v>27</v>
      </c>
      <c r="I975" t="s">
        <v>19</v>
      </c>
      <c r="J975" t="s">
        <v>20</v>
      </c>
      <c r="L975" s="4" t="s">
        <v>558</v>
      </c>
      <c r="O975"/>
      <c r="P975"/>
      <c r="Q975" s="10" t="str">
        <f>"S"&amp;_xlfn.ISOWEEKNUM(Semaine_1[[#This Row],[Date]])</f>
        <v>S28</v>
      </c>
      <c r="R975" s="10" t="str">
        <f>TEXT(Semaine_1[[#This Row],[Date]],"MMMM")</f>
        <v>juillet</v>
      </c>
    </row>
    <row r="976" spans="1:18" x14ac:dyDescent="0.45">
      <c r="A976" s="1">
        <v>45848</v>
      </c>
      <c r="B976" t="s">
        <v>25</v>
      </c>
      <c r="C976" t="s">
        <v>26</v>
      </c>
      <c r="D976" t="s">
        <v>525</v>
      </c>
      <c r="E976" t="s">
        <v>184</v>
      </c>
      <c r="F976">
        <v>786687540</v>
      </c>
      <c r="G976" t="s">
        <v>126</v>
      </c>
      <c r="I976" t="s">
        <v>19</v>
      </c>
      <c r="J976" t="s">
        <v>20</v>
      </c>
      <c r="L976" s="4" t="s">
        <v>77</v>
      </c>
      <c r="O976"/>
      <c r="P976"/>
      <c r="Q976" s="10" t="str">
        <f>"S"&amp;_xlfn.ISOWEEKNUM(Semaine_1[[#This Row],[Date]])</f>
        <v>S28</v>
      </c>
      <c r="R976" s="10" t="str">
        <f>TEXT(Semaine_1[[#This Row],[Date]],"MMMM")</f>
        <v>juillet</v>
      </c>
    </row>
    <row r="977" spans="1:18" ht="28.5" x14ac:dyDescent="0.45">
      <c r="A977" s="1">
        <v>45848</v>
      </c>
      <c r="B977" t="s">
        <v>25</v>
      </c>
      <c r="C977" t="s">
        <v>26</v>
      </c>
      <c r="D977" t="s">
        <v>525</v>
      </c>
      <c r="E977" t="s">
        <v>559</v>
      </c>
      <c r="F977">
        <v>775626425</v>
      </c>
      <c r="G977" t="s">
        <v>27</v>
      </c>
      <c r="I977" t="s">
        <v>24</v>
      </c>
      <c r="J977" t="s">
        <v>20</v>
      </c>
      <c r="L977" s="4" t="s">
        <v>560</v>
      </c>
      <c r="O977"/>
      <c r="P977"/>
      <c r="Q977" s="10" t="str">
        <f>"S"&amp;_xlfn.ISOWEEKNUM(Semaine_1[[#This Row],[Date]])</f>
        <v>S28</v>
      </c>
      <c r="R977" s="10" t="str">
        <f>TEXT(Semaine_1[[#This Row],[Date]],"MMMM")</f>
        <v>juillet</v>
      </c>
    </row>
    <row r="978" spans="1:18" ht="57" x14ac:dyDescent="0.45">
      <c r="A978" s="1">
        <v>45848</v>
      </c>
      <c r="B978" t="s">
        <v>25</v>
      </c>
      <c r="C978" t="s">
        <v>26</v>
      </c>
      <c r="D978" t="s">
        <v>525</v>
      </c>
      <c r="E978" t="s">
        <v>561</v>
      </c>
      <c r="F978">
        <v>766474442</v>
      </c>
      <c r="G978" t="s">
        <v>27</v>
      </c>
      <c r="I978" t="s">
        <v>24</v>
      </c>
      <c r="J978" t="s">
        <v>20</v>
      </c>
      <c r="L978" s="4" t="s">
        <v>562</v>
      </c>
      <c r="O978"/>
      <c r="P978"/>
      <c r="Q978" s="10" t="str">
        <f>"S"&amp;_xlfn.ISOWEEKNUM(Semaine_1[[#This Row],[Date]])</f>
        <v>S28</v>
      </c>
      <c r="R978" s="10" t="str">
        <f>TEXT(Semaine_1[[#This Row],[Date]],"MMMM")</f>
        <v>juillet</v>
      </c>
    </row>
    <row r="979" spans="1:18" ht="28.5" x14ac:dyDescent="0.45">
      <c r="A979" s="1">
        <v>45848</v>
      </c>
      <c r="B979" t="s">
        <v>25</v>
      </c>
      <c r="C979" t="s">
        <v>26</v>
      </c>
      <c r="D979" t="s">
        <v>525</v>
      </c>
      <c r="E979" t="s">
        <v>563</v>
      </c>
      <c r="F979">
        <v>775623289</v>
      </c>
      <c r="G979" t="s">
        <v>27</v>
      </c>
      <c r="I979" t="s">
        <v>24</v>
      </c>
      <c r="J979" t="s">
        <v>20</v>
      </c>
      <c r="L979" s="4" t="s">
        <v>564</v>
      </c>
      <c r="O979"/>
      <c r="P979"/>
      <c r="Q979" s="10" t="str">
        <f>"S"&amp;_xlfn.ISOWEEKNUM(Semaine_1[[#This Row],[Date]])</f>
        <v>S28</v>
      </c>
      <c r="R979" s="10" t="str">
        <f>TEXT(Semaine_1[[#This Row],[Date]],"MMMM")</f>
        <v>juillet</v>
      </c>
    </row>
    <row r="980" spans="1:18" ht="28.5" x14ac:dyDescent="0.45">
      <c r="A980" s="1">
        <v>45848</v>
      </c>
      <c r="B980" t="s">
        <v>25</v>
      </c>
      <c r="C980" t="s">
        <v>26</v>
      </c>
      <c r="D980" t="s">
        <v>525</v>
      </c>
      <c r="E980" t="s">
        <v>226</v>
      </c>
      <c r="F980">
        <v>774782155</v>
      </c>
      <c r="G980" t="s">
        <v>126</v>
      </c>
      <c r="I980" t="s">
        <v>19</v>
      </c>
      <c r="J980" t="s">
        <v>20</v>
      </c>
      <c r="L980" s="4" t="s">
        <v>565</v>
      </c>
      <c r="O980"/>
      <c r="P980"/>
      <c r="Q980" s="10" t="str">
        <f>"S"&amp;_xlfn.ISOWEEKNUM(Semaine_1[[#This Row],[Date]])</f>
        <v>S28</v>
      </c>
      <c r="R980" s="10" t="str">
        <f>TEXT(Semaine_1[[#This Row],[Date]],"MMMM")</f>
        <v>juillet</v>
      </c>
    </row>
    <row r="981" spans="1:18" ht="28.5" x14ac:dyDescent="0.45">
      <c r="A981" s="1">
        <v>45848</v>
      </c>
      <c r="B981" t="s">
        <v>25</v>
      </c>
      <c r="C981" t="s">
        <v>26</v>
      </c>
      <c r="D981" t="s">
        <v>525</v>
      </c>
      <c r="E981" t="s">
        <v>566</v>
      </c>
      <c r="F981">
        <v>775398902</v>
      </c>
      <c r="G981" t="s">
        <v>27</v>
      </c>
      <c r="I981" t="s">
        <v>19</v>
      </c>
      <c r="J981" t="s">
        <v>20</v>
      </c>
      <c r="L981" s="4" t="s">
        <v>567</v>
      </c>
      <c r="O981"/>
      <c r="P981"/>
      <c r="Q981" s="10" t="str">
        <f>"S"&amp;_xlfn.ISOWEEKNUM(Semaine_1[[#This Row],[Date]])</f>
        <v>S28</v>
      </c>
      <c r="R981" s="10" t="str">
        <f>TEXT(Semaine_1[[#This Row],[Date]],"MMMM")</f>
        <v>juillet</v>
      </c>
    </row>
    <row r="982" spans="1:18" ht="28.5" x14ac:dyDescent="0.45">
      <c r="A982" s="1">
        <v>45848</v>
      </c>
      <c r="B982" t="s">
        <v>25</v>
      </c>
      <c r="C982" t="s">
        <v>26</v>
      </c>
      <c r="D982" t="s">
        <v>525</v>
      </c>
      <c r="E982" t="s">
        <v>568</v>
      </c>
      <c r="F982">
        <v>772345161</v>
      </c>
      <c r="G982" t="s">
        <v>18</v>
      </c>
      <c r="I982" t="s">
        <v>19</v>
      </c>
      <c r="J982" t="s">
        <v>20</v>
      </c>
      <c r="L982" s="4" t="s">
        <v>569</v>
      </c>
      <c r="O982"/>
      <c r="P982"/>
      <c r="Q982" s="10" t="str">
        <f>"S"&amp;_xlfn.ISOWEEKNUM(Semaine_1[[#This Row],[Date]])</f>
        <v>S28</v>
      </c>
      <c r="R982" s="10" t="str">
        <f>TEXT(Semaine_1[[#This Row],[Date]],"MMMM")</f>
        <v>juillet</v>
      </c>
    </row>
    <row r="983" spans="1:18" x14ac:dyDescent="0.45">
      <c r="A983" s="1">
        <v>45848</v>
      </c>
      <c r="B983" t="s">
        <v>25</v>
      </c>
      <c r="C983" t="s">
        <v>26</v>
      </c>
      <c r="D983" t="s">
        <v>525</v>
      </c>
      <c r="E983" t="s">
        <v>188</v>
      </c>
      <c r="F983">
        <v>776546598</v>
      </c>
      <c r="G983" t="s">
        <v>23</v>
      </c>
      <c r="I983" t="s">
        <v>19</v>
      </c>
      <c r="J983" t="s">
        <v>20</v>
      </c>
      <c r="L983" s="4" t="s">
        <v>570</v>
      </c>
      <c r="O983"/>
      <c r="P983"/>
      <c r="Q983" s="10" t="str">
        <f>"S"&amp;_xlfn.ISOWEEKNUM(Semaine_1[[#This Row],[Date]])</f>
        <v>S28</v>
      </c>
      <c r="R983" s="10" t="str">
        <f>TEXT(Semaine_1[[#This Row],[Date]],"MMMM")</f>
        <v>juillet</v>
      </c>
    </row>
    <row r="984" spans="1:18" ht="213.75" x14ac:dyDescent="0.45">
      <c r="A984" s="1">
        <v>45848</v>
      </c>
      <c r="B984" t="s">
        <v>25</v>
      </c>
      <c r="C984" t="s">
        <v>26</v>
      </c>
      <c r="D984" t="s">
        <v>61</v>
      </c>
      <c r="E984" t="s">
        <v>490</v>
      </c>
      <c r="F984">
        <v>778195274</v>
      </c>
      <c r="G984" t="s">
        <v>27</v>
      </c>
      <c r="I984" t="s">
        <v>24</v>
      </c>
      <c r="J984" t="s">
        <v>20</v>
      </c>
      <c r="L984" s="4" t="s">
        <v>571</v>
      </c>
      <c r="O984"/>
      <c r="P984"/>
      <c r="Q984" s="10" t="str">
        <f>"S"&amp;_xlfn.ISOWEEKNUM(Semaine_1[[#This Row],[Date]])</f>
        <v>S28</v>
      </c>
      <c r="R984" s="10" t="str">
        <f>TEXT(Semaine_1[[#This Row],[Date]],"MMMM")</f>
        <v>juillet</v>
      </c>
    </row>
    <row r="985" spans="1:18" ht="28.5" x14ac:dyDescent="0.45">
      <c r="A985" s="1">
        <v>45848</v>
      </c>
      <c r="B985" t="s">
        <v>35</v>
      </c>
      <c r="C985" t="s">
        <v>36</v>
      </c>
      <c r="D985" t="s">
        <v>251</v>
      </c>
      <c r="E985" t="s">
        <v>572</v>
      </c>
      <c r="F985">
        <v>772921235</v>
      </c>
      <c r="G985" t="s">
        <v>27</v>
      </c>
      <c r="I985" t="s">
        <v>24</v>
      </c>
      <c r="J985" t="s">
        <v>20</v>
      </c>
      <c r="L985" s="4" t="s">
        <v>573</v>
      </c>
      <c r="O985"/>
      <c r="P985"/>
      <c r="Q985" s="10" t="str">
        <f>"S"&amp;_xlfn.ISOWEEKNUM(Semaine_1[[#This Row],[Date]])</f>
        <v>S28</v>
      </c>
      <c r="R985" s="10" t="str">
        <f>TEXT(Semaine_1[[#This Row],[Date]],"MMMM")</f>
        <v>juillet</v>
      </c>
    </row>
    <row r="986" spans="1:18" ht="42.75" x14ac:dyDescent="0.45">
      <c r="A986" s="1">
        <v>45848</v>
      </c>
      <c r="B986" t="s">
        <v>35</v>
      </c>
      <c r="C986" t="s">
        <v>36</v>
      </c>
      <c r="D986" t="s">
        <v>251</v>
      </c>
      <c r="E986" t="s">
        <v>574</v>
      </c>
      <c r="F986">
        <v>770706706</v>
      </c>
      <c r="G986" t="s">
        <v>27</v>
      </c>
      <c r="I986" t="s">
        <v>24</v>
      </c>
      <c r="J986" t="s">
        <v>20</v>
      </c>
      <c r="L986" s="4" t="s">
        <v>575</v>
      </c>
      <c r="O986"/>
      <c r="P986"/>
      <c r="Q986" s="10" t="str">
        <f>"S"&amp;_xlfn.ISOWEEKNUM(Semaine_1[[#This Row],[Date]])</f>
        <v>S28</v>
      </c>
      <c r="R986" s="10" t="str">
        <f>TEXT(Semaine_1[[#This Row],[Date]],"MMMM")</f>
        <v>juillet</v>
      </c>
    </row>
    <row r="987" spans="1:18" ht="28.5" x14ac:dyDescent="0.45">
      <c r="A987" s="1">
        <v>45848</v>
      </c>
      <c r="B987" t="s">
        <v>35</v>
      </c>
      <c r="C987" t="s">
        <v>36</v>
      </c>
      <c r="D987" t="s">
        <v>251</v>
      </c>
      <c r="E987" t="s">
        <v>576</v>
      </c>
      <c r="F987">
        <v>774249184</v>
      </c>
      <c r="G987" t="s">
        <v>27</v>
      </c>
      <c r="I987" t="s">
        <v>24</v>
      </c>
      <c r="J987" t="s">
        <v>20</v>
      </c>
      <c r="L987" s="4" t="s">
        <v>577</v>
      </c>
      <c r="O987"/>
      <c r="P987"/>
      <c r="Q987" s="10" t="str">
        <f>"S"&amp;_xlfn.ISOWEEKNUM(Semaine_1[[#This Row],[Date]])</f>
        <v>S28</v>
      </c>
      <c r="R987" s="10" t="str">
        <f>TEXT(Semaine_1[[#This Row],[Date]],"MMMM")</f>
        <v>juillet</v>
      </c>
    </row>
    <row r="988" spans="1:18" ht="28.5" x14ac:dyDescent="0.45">
      <c r="A988" s="1">
        <v>45848</v>
      </c>
      <c r="B988" t="s">
        <v>35</v>
      </c>
      <c r="C988" t="s">
        <v>36</v>
      </c>
      <c r="D988" t="s">
        <v>251</v>
      </c>
      <c r="E988" t="s">
        <v>578</v>
      </c>
      <c r="F988">
        <v>766174009</v>
      </c>
      <c r="G988" t="s">
        <v>27</v>
      </c>
      <c r="I988" t="s">
        <v>24</v>
      </c>
      <c r="J988" t="s">
        <v>20</v>
      </c>
      <c r="L988" s="4" t="s">
        <v>579</v>
      </c>
      <c r="O988"/>
      <c r="P988"/>
      <c r="Q988" s="10" t="str">
        <f>"S"&amp;_xlfn.ISOWEEKNUM(Semaine_1[[#This Row],[Date]])</f>
        <v>S28</v>
      </c>
      <c r="R988" s="10" t="str">
        <f>TEXT(Semaine_1[[#This Row],[Date]],"MMMM")</f>
        <v>juillet</v>
      </c>
    </row>
    <row r="989" spans="1:18" ht="28.5" x14ac:dyDescent="0.45">
      <c r="A989" s="1">
        <v>45848</v>
      </c>
      <c r="B989" t="s">
        <v>35</v>
      </c>
      <c r="C989" t="s">
        <v>36</v>
      </c>
      <c r="D989" t="s">
        <v>251</v>
      </c>
      <c r="E989" t="s">
        <v>580</v>
      </c>
      <c r="F989">
        <v>779650702</v>
      </c>
      <c r="G989" t="s">
        <v>27</v>
      </c>
      <c r="I989" t="s">
        <v>24</v>
      </c>
      <c r="J989" t="s">
        <v>20</v>
      </c>
      <c r="L989" s="4" t="s">
        <v>581</v>
      </c>
      <c r="O989"/>
      <c r="P989"/>
      <c r="Q989" s="10" t="str">
        <f>"S"&amp;_xlfn.ISOWEEKNUM(Semaine_1[[#This Row],[Date]])</f>
        <v>S28</v>
      </c>
      <c r="R989" s="10" t="str">
        <f>TEXT(Semaine_1[[#This Row],[Date]],"MMMM")</f>
        <v>juillet</v>
      </c>
    </row>
    <row r="990" spans="1:18" x14ac:dyDescent="0.45">
      <c r="A990" s="1">
        <v>45848</v>
      </c>
      <c r="B990" t="s">
        <v>35</v>
      </c>
      <c r="C990" t="s">
        <v>36</v>
      </c>
      <c r="D990" t="s">
        <v>251</v>
      </c>
      <c r="E990" t="s">
        <v>582</v>
      </c>
      <c r="F990">
        <v>785107921</v>
      </c>
      <c r="G990" t="s">
        <v>18</v>
      </c>
      <c r="I990" t="s">
        <v>24</v>
      </c>
      <c r="J990" t="s">
        <v>20</v>
      </c>
      <c r="L990" s="4" t="s">
        <v>583</v>
      </c>
      <c r="O990"/>
      <c r="P990"/>
      <c r="Q990" s="10" t="str">
        <f>"S"&amp;_xlfn.ISOWEEKNUM(Semaine_1[[#This Row],[Date]])</f>
        <v>S28</v>
      </c>
      <c r="R990" s="10" t="str">
        <f>TEXT(Semaine_1[[#This Row],[Date]],"MMMM")</f>
        <v>juillet</v>
      </c>
    </row>
    <row r="991" spans="1:18" ht="28.5" x14ac:dyDescent="0.45">
      <c r="A991" s="1">
        <v>45848</v>
      </c>
      <c r="B991" t="s">
        <v>35</v>
      </c>
      <c r="C991" t="s">
        <v>36</v>
      </c>
      <c r="D991" t="s">
        <v>251</v>
      </c>
      <c r="E991" t="s">
        <v>584</v>
      </c>
      <c r="F991">
        <v>784063374</v>
      </c>
      <c r="G991" t="s">
        <v>27</v>
      </c>
      <c r="I991" t="s">
        <v>24</v>
      </c>
      <c r="J991" t="s">
        <v>20</v>
      </c>
      <c r="L991" s="4" t="s">
        <v>585</v>
      </c>
      <c r="O991"/>
      <c r="P991"/>
      <c r="Q991" s="10" t="str">
        <f>"S"&amp;_xlfn.ISOWEEKNUM(Semaine_1[[#This Row],[Date]])</f>
        <v>S28</v>
      </c>
      <c r="R991" s="10" t="str">
        <f>TEXT(Semaine_1[[#This Row],[Date]],"MMMM")</f>
        <v>juillet</v>
      </c>
    </row>
    <row r="992" spans="1:18" ht="42.75" x14ac:dyDescent="0.45">
      <c r="A992" s="1">
        <v>45848</v>
      </c>
      <c r="B992" t="s">
        <v>35</v>
      </c>
      <c r="C992" t="s">
        <v>36</v>
      </c>
      <c r="D992" t="s">
        <v>251</v>
      </c>
      <c r="E992" t="s">
        <v>586</v>
      </c>
      <c r="F992">
        <v>779650702</v>
      </c>
      <c r="G992" t="s">
        <v>27</v>
      </c>
      <c r="I992" t="s">
        <v>24</v>
      </c>
      <c r="J992" t="s">
        <v>20</v>
      </c>
      <c r="L992" s="4" t="s">
        <v>587</v>
      </c>
      <c r="O992"/>
      <c r="P992"/>
      <c r="Q992" s="10" t="str">
        <f>"S"&amp;_xlfn.ISOWEEKNUM(Semaine_1[[#This Row],[Date]])</f>
        <v>S28</v>
      </c>
      <c r="R992" s="10" t="str">
        <f>TEXT(Semaine_1[[#This Row],[Date]],"MMMM")</f>
        <v>juillet</v>
      </c>
    </row>
    <row r="993" spans="1:18" ht="28.5" x14ac:dyDescent="0.45">
      <c r="A993" s="1">
        <v>45848</v>
      </c>
      <c r="B993" t="s">
        <v>35</v>
      </c>
      <c r="C993" t="s">
        <v>36</v>
      </c>
      <c r="D993" t="s">
        <v>251</v>
      </c>
      <c r="E993" t="s">
        <v>588</v>
      </c>
      <c r="F993">
        <v>784362607</v>
      </c>
      <c r="G993" t="s">
        <v>27</v>
      </c>
      <c r="I993" t="s">
        <v>24</v>
      </c>
      <c r="J993" t="s">
        <v>20</v>
      </c>
      <c r="L993" s="4" t="s">
        <v>589</v>
      </c>
      <c r="O993"/>
      <c r="P993"/>
      <c r="Q993" s="10" t="str">
        <f>"S"&amp;_xlfn.ISOWEEKNUM(Semaine_1[[#This Row],[Date]])</f>
        <v>S28</v>
      </c>
      <c r="R993" s="10" t="str">
        <f>TEXT(Semaine_1[[#This Row],[Date]],"MMMM")</f>
        <v>juillet</v>
      </c>
    </row>
    <row r="994" spans="1:18" x14ac:dyDescent="0.45">
      <c r="A994" s="1">
        <v>45848</v>
      </c>
      <c r="B994" t="s">
        <v>35</v>
      </c>
      <c r="C994" t="s">
        <v>36</v>
      </c>
      <c r="D994" t="s">
        <v>251</v>
      </c>
      <c r="E994" t="s">
        <v>211</v>
      </c>
      <c r="F994">
        <v>778976507</v>
      </c>
      <c r="G994" t="s">
        <v>27</v>
      </c>
      <c r="I994" t="s">
        <v>19</v>
      </c>
      <c r="J994" t="s">
        <v>20</v>
      </c>
      <c r="L994" s="4" t="s">
        <v>95</v>
      </c>
      <c r="O994"/>
      <c r="P994"/>
      <c r="Q994" s="10" t="str">
        <f>"S"&amp;_xlfn.ISOWEEKNUM(Semaine_1[[#This Row],[Date]])</f>
        <v>S28</v>
      </c>
      <c r="R994" s="10" t="str">
        <f>TEXT(Semaine_1[[#This Row],[Date]],"MMMM")</f>
        <v>juillet</v>
      </c>
    </row>
    <row r="995" spans="1:18" x14ac:dyDescent="0.45">
      <c r="A995" s="1">
        <v>45848</v>
      </c>
      <c r="B995" t="s">
        <v>35</v>
      </c>
      <c r="C995" t="s">
        <v>36</v>
      </c>
      <c r="D995" t="s">
        <v>251</v>
      </c>
      <c r="E995" t="s">
        <v>232</v>
      </c>
      <c r="F995">
        <v>771630365</v>
      </c>
      <c r="G995" t="s">
        <v>27</v>
      </c>
      <c r="I995" t="s">
        <v>19</v>
      </c>
      <c r="J995" t="s">
        <v>20</v>
      </c>
      <c r="L995" s="4" t="s">
        <v>107</v>
      </c>
      <c r="O995"/>
      <c r="P995"/>
      <c r="Q995" s="10" t="str">
        <f>"S"&amp;_xlfn.ISOWEEKNUM(Semaine_1[[#This Row],[Date]])</f>
        <v>S28</v>
      </c>
      <c r="R995" s="10" t="str">
        <f>TEXT(Semaine_1[[#This Row],[Date]],"MMMM")</f>
        <v>juillet</v>
      </c>
    </row>
    <row r="996" spans="1:18" x14ac:dyDescent="0.45">
      <c r="A996" s="1">
        <v>45848</v>
      </c>
      <c r="B996" t="s">
        <v>35</v>
      </c>
      <c r="C996" t="s">
        <v>36</v>
      </c>
      <c r="D996" t="s">
        <v>251</v>
      </c>
      <c r="E996" t="s">
        <v>590</v>
      </c>
      <c r="F996">
        <v>771368327</v>
      </c>
      <c r="G996" t="s">
        <v>27</v>
      </c>
      <c r="I996" t="s">
        <v>19</v>
      </c>
      <c r="J996" t="s">
        <v>20</v>
      </c>
      <c r="L996" s="4" t="s">
        <v>95</v>
      </c>
      <c r="O996"/>
      <c r="P996"/>
      <c r="Q996" s="10" t="str">
        <f>"S"&amp;_xlfn.ISOWEEKNUM(Semaine_1[[#This Row],[Date]])</f>
        <v>S28</v>
      </c>
      <c r="R996" s="10" t="str">
        <f>TEXT(Semaine_1[[#This Row],[Date]],"MMMM")</f>
        <v>juillet</v>
      </c>
    </row>
    <row r="997" spans="1:18" ht="28.5" x14ac:dyDescent="0.45">
      <c r="A997" s="1">
        <v>45848</v>
      </c>
      <c r="B997" t="s">
        <v>35</v>
      </c>
      <c r="C997" t="s">
        <v>36</v>
      </c>
      <c r="D997" t="s">
        <v>251</v>
      </c>
      <c r="E997" t="s">
        <v>591</v>
      </c>
      <c r="F997">
        <v>772969670</v>
      </c>
      <c r="G997" t="s">
        <v>27</v>
      </c>
      <c r="I997" t="s">
        <v>19</v>
      </c>
      <c r="J997" t="s">
        <v>20</v>
      </c>
      <c r="L997" s="4" t="s">
        <v>592</v>
      </c>
      <c r="O997"/>
      <c r="P997"/>
      <c r="Q997" s="10" t="str">
        <f>"S"&amp;_xlfn.ISOWEEKNUM(Semaine_1[[#This Row],[Date]])</f>
        <v>S28</v>
      </c>
      <c r="R997" s="10" t="str">
        <f>TEXT(Semaine_1[[#This Row],[Date]],"MMMM")</f>
        <v>juillet</v>
      </c>
    </row>
    <row r="998" spans="1:18" x14ac:dyDescent="0.45">
      <c r="A998" s="1">
        <v>45848</v>
      </c>
      <c r="B998" t="s">
        <v>35</v>
      </c>
      <c r="C998" t="s">
        <v>36</v>
      </c>
      <c r="D998" t="s">
        <v>251</v>
      </c>
      <c r="E998" t="s">
        <v>593</v>
      </c>
      <c r="F998">
        <v>775215135</v>
      </c>
      <c r="G998" t="s">
        <v>18</v>
      </c>
      <c r="I998" t="s">
        <v>19</v>
      </c>
      <c r="J998" t="s">
        <v>20</v>
      </c>
      <c r="L998" s="4" t="s">
        <v>594</v>
      </c>
      <c r="O998"/>
      <c r="P998"/>
      <c r="Q998" s="10" t="str">
        <f>"S"&amp;_xlfn.ISOWEEKNUM(Semaine_1[[#This Row],[Date]])</f>
        <v>S28</v>
      </c>
      <c r="R998" s="10" t="str">
        <f>TEXT(Semaine_1[[#This Row],[Date]],"MMMM")</f>
        <v>juillet</v>
      </c>
    </row>
    <row r="999" spans="1:18" x14ac:dyDescent="0.45">
      <c r="A999" s="1">
        <v>45848</v>
      </c>
      <c r="B999" t="s">
        <v>35</v>
      </c>
      <c r="C999" t="s">
        <v>36</v>
      </c>
      <c r="D999" t="s">
        <v>251</v>
      </c>
      <c r="E999" t="s">
        <v>595</v>
      </c>
      <c r="F999">
        <v>777236558</v>
      </c>
      <c r="G999" t="s">
        <v>18</v>
      </c>
      <c r="I999" t="s">
        <v>19</v>
      </c>
      <c r="J999" t="s">
        <v>20</v>
      </c>
      <c r="L999" s="4" t="s">
        <v>596</v>
      </c>
      <c r="O999"/>
      <c r="P999"/>
      <c r="Q999" s="10" t="str">
        <f>"S"&amp;_xlfn.ISOWEEKNUM(Semaine_1[[#This Row],[Date]])</f>
        <v>S28</v>
      </c>
      <c r="R999" s="10" t="str">
        <f>TEXT(Semaine_1[[#This Row],[Date]],"MMMM")</f>
        <v>juillet</v>
      </c>
    </row>
    <row r="1000" spans="1:18" x14ac:dyDescent="0.45">
      <c r="A1000" s="1">
        <v>45848</v>
      </c>
      <c r="B1000" t="s">
        <v>35</v>
      </c>
      <c r="C1000" t="s">
        <v>36</v>
      </c>
      <c r="D1000" t="s">
        <v>251</v>
      </c>
      <c r="E1000" t="s">
        <v>597</v>
      </c>
      <c r="F1000">
        <v>787025496</v>
      </c>
      <c r="G1000" t="s">
        <v>27</v>
      </c>
      <c r="I1000" t="s">
        <v>19</v>
      </c>
      <c r="J1000" t="s">
        <v>20</v>
      </c>
      <c r="L1000" s="4" t="s">
        <v>598</v>
      </c>
      <c r="O1000"/>
      <c r="P1000"/>
      <c r="Q1000" s="10" t="str">
        <f>"S"&amp;_xlfn.ISOWEEKNUM(Semaine_1[[#This Row],[Date]])</f>
        <v>S28</v>
      </c>
      <c r="R1000" s="10" t="str">
        <f>TEXT(Semaine_1[[#This Row],[Date]],"MMMM")</f>
        <v>juillet</v>
      </c>
    </row>
    <row r="1001" spans="1:18" x14ac:dyDescent="0.45">
      <c r="A1001" s="1">
        <v>45848</v>
      </c>
      <c r="B1001" t="s">
        <v>35</v>
      </c>
      <c r="C1001" t="s">
        <v>36</v>
      </c>
      <c r="D1001" t="s">
        <v>251</v>
      </c>
      <c r="E1001" t="s">
        <v>599</v>
      </c>
      <c r="F1001">
        <v>781230417</v>
      </c>
      <c r="G1001" t="s">
        <v>27</v>
      </c>
      <c r="I1001" t="s">
        <v>19</v>
      </c>
      <c r="J1001" t="s">
        <v>20</v>
      </c>
      <c r="L1001" s="4" t="s">
        <v>600</v>
      </c>
      <c r="O1001"/>
      <c r="P1001"/>
      <c r="Q1001" s="10" t="str">
        <f>"S"&amp;_xlfn.ISOWEEKNUM(Semaine_1[[#This Row],[Date]])</f>
        <v>S28</v>
      </c>
      <c r="R1001" s="10" t="str">
        <f>TEXT(Semaine_1[[#This Row],[Date]],"MMMM")</f>
        <v>juillet</v>
      </c>
    </row>
    <row r="1002" spans="1:18" x14ac:dyDescent="0.45">
      <c r="A1002" s="1">
        <v>45848</v>
      </c>
      <c r="B1002" t="s">
        <v>35</v>
      </c>
      <c r="C1002" t="s">
        <v>36</v>
      </c>
      <c r="D1002" t="s">
        <v>251</v>
      </c>
      <c r="E1002" t="s">
        <v>601</v>
      </c>
      <c r="F1002">
        <v>745420354</v>
      </c>
      <c r="G1002" t="s">
        <v>27</v>
      </c>
      <c r="I1002" t="s">
        <v>19</v>
      </c>
      <c r="J1002" t="s">
        <v>20</v>
      </c>
      <c r="L1002" s="4" t="s">
        <v>602</v>
      </c>
      <c r="O1002"/>
      <c r="P1002"/>
      <c r="Q1002" s="10" t="str">
        <f>"S"&amp;_xlfn.ISOWEEKNUM(Semaine_1[[#This Row],[Date]])</f>
        <v>S28</v>
      </c>
      <c r="R1002" s="10" t="str">
        <f>TEXT(Semaine_1[[#This Row],[Date]],"MMMM")</f>
        <v>juillet</v>
      </c>
    </row>
    <row r="1003" spans="1:18" x14ac:dyDescent="0.45">
      <c r="A1003" s="1">
        <v>45848</v>
      </c>
      <c r="B1003" t="s">
        <v>35</v>
      </c>
      <c r="C1003" t="s">
        <v>36</v>
      </c>
      <c r="D1003" t="s">
        <v>251</v>
      </c>
      <c r="E1003" t="s">
        <v>603</v>
      </c>
      <c r="F1003">
        <v>763376724</v>
      </c>
      <c r="G1003" t="s">
        <v>18</v>
      </c>
      <c r="I1003" t="s">
        <v>19</v>
      </c>
      <c r="J1003" t="s">
        <v>20</v>
      </c>
      <c r="L1003" s="4" t="s">
        <v>95</v>
      </c>
      <c r="O1003"/>
      <c r="P1003"/>
      <c r="Q1003" s="10" t="str">
        <f>"S"&amp;_xlfn.ISOWEEKNUM(Semaine_1[[#This Row],[Date]])</f>
        <v>S28</v>
      </c>
      <c r="R1003" s="10" t="str">
        <f>TEXT(Semaine_1[[#This Row],[Date]],"MMMM")</f>
        <v>juillet</v>
      </c>
    </row>
    <row r="1004" spans="1:18" ht="42.75" x14ac:dyDescent="0.45">
      <c r="A1004" s="1">
        <v>45848</v>
      </c>
      <c r="B1004" t="s">
        <v>35</v>
      </c>
      <c r="C1004" t="s">
        <v>36</v>
      </c>
      <c r="D1004" t="s">
        <v>251</v>
      </c>
      <c r="E1004" t="s">
        <v>604</v>
      </c>
      <c r="F1004">
        <v>774304589</v>
      </c>
      <c r="G1004" t="s">
        <v>27</v>
      </c>
      <c r="I1004" t="s">
        <v>19</v>
      </c>
      <c r="J1004" t="s">
        <v>20</v>
      </c>
      <c r="L1004" s="4" t="s">
        <v>605</v>
      </c>
      <c r="O1004"/>
      <c r="P1004"/>
      <c r="Q1004" s="10" t="str">
        <f>"S"&amp;_xlfn.ISOWEEKNUM(Semaine_1[[#This Row],[Date]])</f>
        <v>S28</v>
      </c>
      <c r="R1004" s="10" t="str">
        <f>TEXT(Semaine_1[[#This Row],[Date]],"MMMM")</f>
        <v>juillet</v>
      </c>
    </row>
    <row r="1005" spans="1:18" x14ac:dyDescent="0.45">
      <c r="A1005" s="1">
        <v>45848</v>
      </c>
      <c r="B1005" t="s">
        <v>35</v>
      </c>
      <c r="C1005" t="s">
        <v>36</v>
      </c>
      <c r="D1005" t="s">
        <v>251</v>
      </c>
      <c r="E1005" t="s">
        <v>606</v>
      </c>
      <c r="F1005">
        <v>776994558</v>
      </c>
      <c r="G1005" t="s">
        <v>18</v>
      </c>
      <c r="I1005" t="s">
        <v>19</v>
      </c>
      <c r="J1005" t="s">
        <v>20</v>
      </c>
      <c r="L1005" s="4" t="s">
        <v>607</v>
      </c>
      <c r="O1005"/>
      <c r="P1005"/>
      <c r="Q1005" s="10" t="str">
        <f>"S"&amp;_xlfn.ISOWEEKNUM(Semaine_1[[#This Row],[Date]])</f>
        <v>S28</v>
      </c>
      <c r="R1005" s="10" t="str">
        <f>TEXT(Semaine_1[[#This Row],[Date]],"MMMM")</f>
        <v>juillet</v>
      </c>
    </row>
    <row r="1006" spans="1:18" x14ac:dyDescent="0.45">
      <c r="A1006" s="1">
        <v>45848</v>
      </c>
      <c r="B1006" t="s">
        <v>35</v>
      </c>
      <c r="C1006" t="s">
        <v>36</v>
      </c>
      <c r="D1006" t="s">
        <v>251</v>
      </c>
      <c r="E1006" t="s">
        <v>608</v>
      </c>
      <c r="F1006">
        <v>775216418</v>
      </c>
      <c r="G1006" t="s">
        <v>27</v>
      </c>
      <c r="I1006" t="s">
        <v>19</v>
      </c>
      <c r="J1006" t="s">
        <v>20</v>
      </c>
      <c r="L1006" s="4" t="s">
        <v>137</v>
      </c>
      <c r="O1006"/>
      <c r="P1006"/>
      <c r="Q1006" s="10" t="str">
        <f>"S"&amp;_xlfn.ISOWEEKNUM(Semaine_1[[#This Row],[Date]])</f>
        <v>S28</v>
      </c>
      <c r="R1006" s="10" t="str">
        <f>TEXT(Semaine_1[[#This Row],[Date]],"MMMM")</f>
        <v>juillet</v>
      </c>
    </row>
    <row r="1007" spans="1:18" ht="28.5" x14ac:dyDescent="0.45">
      <c r="A1007" s="1">
        <v>45848</v>
      </c>
      <c r="B1007" t="s">
        <v>35</v>
      </c>
      <c r="C1007" t="s">
        <v>36</v>
      </c>
      <c r="D1007" t="s">
        <v>251</v>
      </c>
      <c r="E1007" t="s">
        <v>609</v>
      </c>
      <c r="F1007">
        <v>773068732</v>
      </c>
      <c r="G1007" t="s">
        <v>18</v>
      </c>
      <c r="I1007" t="s">
        <v>24</v>
      </c>
      <c r="J1007" t="s">
        <v>20</v>
      </c>
      <c r="L1007" s="4" t="s">
        <v>610</v>
      </c>
      <c r="O1007"/>
      <c r="P1007"/>
      <c r="Q1007" s="10" t="str">
        <f>"S"&amp;_xlfn.ISOWEEKNUM(Semaine_1[[#This Row],[Date]])</f>
        <v>S28</v>
      </c>
      <c r="R1007" s="10" t="str">
        <f>TEXT(Semaine_1[[#This Row],[Date]],"MMMM")</f>
        <v>juillet</v>
      </c>
    </row>
    <row r="1008" spans="1:18" ht="28.5" x14ac:dyDescent="0.45">
      <c r="A1008" s="1">
        <v>45848</v>
      </c>
      <c r="B1008" t="s">
        <v>35</v>
      </c>
      <c r="C1008" t="s">
        <v>36</v>
      </c>
      <c r="D1008" t="s">
        <v>251</v>
      </c>
      <c r="E1008" t="s">
        <v>611</v>
      </c>
      <c r="F1008">
        <v>772252177</v>
      </c>
      <c r="G1008" t="s">
        <v>27</v>
      </c>
      <c r="I1008" t="s">
        <v>24</v>
      </c>
      <c r="J1008" t="s">
        <v>20</v>
      </c>
      <c r="L1008" s="4" t="s">
        <v>612</v>
      </c>
      <c r="O1008"/>
      <c r="P1008"/>
      <c r="Q1008" s="10" t="str">
        <f>"S"&amp;_xlfn.ISOWEEKNUM(Semaine_1[[#This Row],[Date]])</f>
        <v>S28</v>
      </c>
      <c r="R1008" s="10" t="str">
        <f>TEXT(Semaine_1[[#This Row],[Date]],"MMMM")</f>
        <v>juillet</v>
      </c>
    </row>
    <row r="1009" spans="1:18" ht="42.75" x14ac:dyDescent="0.45">
      <c r="A1009" s="1">
        <v>45848</v>
      </c>
      <c r="B1009" t="s">
        <v>30</v>
      </c>
      <c r="C1009" t="s">
        <v>31</v>
      </c>
      <c r="D1009" t="s">
        <v>104</v>
      </c>
      <c r="E1009" t="s">
        <v>105</v>
      </c>
      <c r="F1009">
        <v>755253232</v>
      </c>
      <c r="G1009" t="s">
        <v>27</v>
      </c>
      <c r="I1009" t="s">
        <v>19</v>
      </c>
      <c r="J1009" t="s">
        <v>20</v>
      </c>
      <c r="L1009" s="4" t="s">
        <v>613</v>
      </c>
      <c r="O1009"/>
      <c r="P1009"/>
      <c r="Q1009" s="10" t="str">
        <f>"S"&amp;_xlfn.ISOWEEKNUM(Semaine_1[[#This Row],[Date]])</f>
        <v>S28</v>
      </c>
      <c r="R1009" s="10" t="str">
        <f>TEXT(Semaine_1[[#This Row],[Date]],"MMMM")</f>
        <v>juillet</v>
      </c>
    </row>
    <row r="1010" spans="1:18" ht="28.5" x14ac:dyDescent="0.45">
      <c r="A1010" s="1">
        <v>45848</v>
      </c>
      <c r="B1010" t="s">
        <v>30</v>
      </c>
      <c r="C1010" t="s">
        <v>31</v>
      </c>
      <c r="D1010" t="s">
        <v>104</v>
      </c>
      <c r="E1010" t="s">
        <v>219</v>
      </c>
      <c r="F1010">
        <v>764881522</v>
      </c>
      <c r="G1010" t="s">
        <v>18</v>
      </c>
      <c r="I1010" t="s">
        <v>19</v>
      </c>
      <c r="J1010" t="s">
        <v>20</v>
      </c>
      <c r="L1010" s="4" t="s">
        <v>614</v>
      </c>
      <c r="O1010"/>
      <c r="P1010"/>
      <c r="Q1010" s="10" t="str">
        <f>"S"&amp;_xlfn.ISOWEEKNUM(Semaine_1[[#This Row],[Date]])</f>
        <v>S28</v>
      </c>
      <c r="R1010" s="10" t="str">
        <f>TEXT(Semaine_1[[#This Row],[Date]],"MMMM")</f>
        <v>juillet</v>
      </c>
    </row>
    <row r="1011" spans="1:18" x14ac:dyDescent="0.45">
      <c r="A1011" s="1">
        <v>45848</v>
      </c>
      <c r="B1011" t="s">
        <v>30</v>
      </c>
      <c r="C1011" t="s">
        <v>31</v>
      </c>
      <c r="D1011" t="s">
        <v>104</v>
      </c>
      <c r="E1011" t="s">
        <v>103</v>
      </c>
      <c r="F1011">
        <v>762625997</v>
      </c>
      <c r="G1011" t="s">
        <v>18</v>
      </c>
      <c r="I1011" t="s">
        <v>19</v>
      </c>
      <c r="J1011" t="s">
        <v>20</v>
      </c>
      <c r="L1011" s="4" t="s">
        <v>615</v>
      </c>
      <c r="O1011"/>
      <c r="P1011"/>
      <c r="Q1011" s="10" t="str">
        <f>"S"&amp;_xlfn.ISOWEEKNUM(Semaine_1[[#This Row],[Date]])</f>
        <v>S28</v>
      </c>
      <c r="R1011" s="10" t="str">
        <f>TEXT(Semaine_1[[#This Row],[Date]],"MMMM")</f>
        <v>juillet</v>
      </c>
    </row>
    <row r="1012" spans="1:18" ht="28.5" x14ac:dyDescent="0.45">
      <c r="A1012" s="1">
        <v>45848</v>
      </c>
      <c r="B1012" t="s">
        <v>30</v>
      </c>
      <c r="C1012" t="s">
        <v>31</v>
      </c>
      <c r="D1012" t="s">
        <v>104</v>
      </c>
      <c r="E1012" t="s">
        <v>102</v>
      </c>
      <c r="F1012">
        <v>778477772</v>
      </c>
      <c r="G1012" t="s">
        <v>18</v>
      </c>
      <c r="I1012" t="s">
        <v>24</v>
      </c>
      <c r="J1012" t="s">
        <v>20</v>
      </c>
      <c r="L1012" s="4" t="s">
        <v>616</v>
      </c>
      <c r="O1012"/>
      <c r="P1012"/>
      <c r="Q1012" s="10" t="str">
        <f>"S"&amp;_xlfn.ISOWEEKNUM(Semaine_1[[#This Row],[Date]])</f>
        <v>S28</v>
      </c>
      <c r="R1012" s="10" t="str">
        <f>TEXT(Semaine_1[[#This Row],[Date]],"MMMM")</f>
        <v>juillet</v>
      </c>
    </row>
    <row r="1013" spans="1:18" ht="57" x14ac:dyDescent="0.45">
      <c r="A1013" s="1">
        <v>45848</v>
      </c>
      <c r="B1013" t="s">
        <v>30</v>
      </c>
      <c r="C1013" t="s">
        <v>31</v>
      </c>
      <c r="D1013" t="s">
        <v>104</v>
      </c>
      <c r="E1013" t="s">
        <v>218</v>
      </c>
      <c r="F1013">
        <v>773340367</v>
      </c>
      <c r="G1013" t="s">
        <v>18</v>
      </c>
      <c r="I1013" t="s">
        <v>24</v>
      </c>
      <c r="J1013" t="s">
        <v>20</v>
      </c>
      <c r="L1013" s="4" t="s">
        <v>617</v>
      </c>
      <c r="O1013"/>
      <c r="P1013"/>
      <c r="Q1013" s="10" t="str">
        <f>"S"&amp;_xlfn.ISOWEEKNUM(Semaine_1[[#This Row],[Date]])</f>
        <v>S28</v>
      </c>
      <c r="R1013" s="10" t="str">
        <f>TEXT(Semaine_1[[#This Row],[Date]],"MMMM")</f>
        <v>juillet</v>
      </c>
    </row>
    <row r="1014" spans="1:18" ht="28.5" x14ac:dyDescent="0.45">
      <c r="A1014" s="1">
        <v>45848</v>
      </c>
      <c r="B1014" t="s">
        <v>30</v>
      </c>
      <c r="C1014" t="s">
        <v>31</v>
      </c>
      <c r="D1014" t="s">
        <v>96</v>
      </c>
      <c r="E1014" t="s">
        <v>101</v>
      </c>
      <c r="F1014">
        <v>781532059</v>
      </c>
      <c r="G1014" t="s">
        <v>18</v>
      </c>
      <c r="I1014" t="s">
        <v>24</v>
      </c>
      <c r="J1014" t="s">
        <v>20</v>
      </c>
      <c r="L1014" s="4" t="s">
        <v>618</v>
      </c>
      <c r="O1014"/>
      <c r="P1014"/>
      <c r="Q1014" s="10" t="str">
        <f>"S"&amp;_xlfn.ISOWEEKNUM(Semaine_1[[#This Row],[Date]])</f>
        <v>S28</v>
      </c>
      <c r="R1014" s="10" t="str">
        <f>TEXT(Semaine_1[[#This Row],[Date]],"MMMM")</f>
        <v>juillet</v>
      </c>
    </row>
    <row r="1015" spans="1:18" ht="57" x14ac:dyDescent="0.45">
      <c r="A1015" s="1">
        <v>45848</v>
      </c>
      <c r="B1015" t="s">
        <v>30</v>
      </c>
      <c r="C1015" t="s">
        <v>31</v>
      </c>
      <c r="D1015" t="s">
        <v>96</v>
      </c>
      <c r="E1015" t="s">
        <v>100</v>
      </c>
      <c r="F1015">
        <v>775792864</v>
      </c>
      <c r="G1015" t="s">
        <v>18</v>
      </c>
      <c r="I1015" t="s">
        <v>24</v>
      </c>
      <c r="J1015" t="s">
        <v>20</v>
      </c>
      <c r="L1015" s="4" t="s">
        <v>619</v>
      </c>
      <c r="O1015"/>
      <c r="P1015"/>
      <c r="Q1015" s="10" t="str">
        <f>"S"&amp;_xlfn.ISOWEEKNUM(Semaine_1[[#This Row],[Date]])</f>
        <v>S28</v>
      </c>
      <c r="R1015" s="10" t="str">
        <f>TEXT(Semaine_1[[#This Row],[Date]],"MMMM")</f>
        <v>juillet</v>
      </c>
    </row>
    <row r="1016" spans="1:18" ht="42.75" x14ac:dyDescent="0.45">
      <c r="A1016" s="1">
        <v>45848</v>
      </c>
      <c r="B1016" t="s">
        <v>30</v>
      </c>
      <c r="C1016" t="s">
        <v>31</v>
      </c>
      <c r="D1016" t="s">
        <v>96</v>
      </c>
      <c r="E1016" t="s">
        <v>98</v>
      </c>
      <c r="F1016">
        <v>779420909</v>
      </c>
      <c r="G1016" t="s">
        <v>18</v>
      </c>
      <c r="I1016" t="s">
        <v>24</v>
      </c>
      <c r="J1016" t="s">
        <v>20</v>
      </c>
      <c r="L1016" s="4" t="s">
        <v>620</v>
      </c>
      <c r="O1016"/>
      <c r="P1016"/>
      <c r="Q1016" s="10" t="str">
        <f>"S"&amp;_xlfn.ISOWEEKNUM(Semaine_1[[#This Row],[Date]])</f>
        <v>S28</v>
      </c>
      <c r="R1016" s="10" t="str">
        <f>TEXT(Semaine_1[[#This Row],[Date]],"MMMM")</f>
        <v>juillet</v>
      </c>
    </row>
    <row r="1017" spans="1:18" ht="42.75" x14ac:dyDescent="0.45">
      <c r="A1017" s="1">
        <v>45848</v>
      </c>
      <c r="B1017" t="s">
        <v>30</v>
      </c>
      <c r="C1017" t="s">
        <v>31</v>
      </c>
      <c r="D1017" t="s">
        <v>96</v>
      </c>
      <c r="E1017" t="s">
        <v>621</v>
      </c>
      <c r="F1017">
        <v>771266314</v>
      </c>
      <c r="G1017" t="s">
        <v>27</v>
      </c>
      <c r="I1017" t="s">
        <v>24</v>
      </c>
      <c r="J1017" t="s">
        <v>37</v>
      </c>
      <c r="L1017" s="4" t="s">
        <v>622</v>
      </c>
      <c r="M1017" t="s">
        <v>43</v>
      </c>
      <c r="N1017">
        <v>5</v>
      </c>
      <c r="O1017">
        <v>19500</v>
      </c>
      <c r="P1017">
        <v>97500</v>
      </c>
      <c r="Q1017" s="10" t="str">
        <f>"S"&amp;_xlfn.ISOWEEKNUM(Semaine_1[[#This Row],[Date]])</f>
        <v>S28</v>
      </c>
      <c r="R1017" s="10" t="str">
        <f>TEXT(Semaine_1[[#This Row],[Date]],"MMMM")</f>
        <v>juillet</v>
      </c>
    </row>
    <row r="1018" spans="1:18" ht="42.75" x14ac:dyDescent="0.45">
      <c r="A1018" s="1">
        <v>45848</v>
      </c>
      <c r="B1018" t="s">
        <v>30</v>
      </c>
      <c r="C1018" t="s">
        <v>31</v>
      </c>
      <c r="D1018" t="s">
        <v>96</v>
      </c>
      <c r="E1018" t="s">
        <v>133</v>
      </c>
      <c r="F1018">
        <v>762794040</v>
      </c>
      <c r="G1018" t="s">
        <v>27</v>
      </c>
      <c r="I1018" t="s">
        <v>24</v>
      </c>
      <c r="J1018" t="s">
        <v>20</v>
      </c>
      <c r="L1018" s="4" t="s">
        <v>623</v>
      </c>
      <c r="O1018"/>
      <c r="P1018"/>
      <c r="Q1018" s="10" t="str">
        <f>"S"&amp;_xlfn.ISOWEEKNUM(Semaine_1[[#This Row],[Date]])</f>
        <v>S28</v>
      </c>
      <c r="R1018" s="10" t="str">
        <f>TEXT(Semaine_1[[#This Row],[Date]],"MMMM")</f>
        <v>juillet</v>
      </c>
    </row>
    <row r="1019" spans="1:18" ht="42.75" x14ac:dyDescent="0.45">
      <c r="A1019" s="1">
        <v>45848</v>
      </c>
      <c r="B1019" t="s">
        <v>30</v>
      </c>
      <c r="C1019" t="s">
        <v>31</v>
      </c>
      <c r="D1019" t="s">
        <v>96</v>
      </c>
      <c r="E1019" t="s">
        <v>97</v>
      </c>
      <c r="F1019">
        <v>775213948</v>
      </c>
      <c r="G1019" t="s">
        <v>18</v>
      </c>
      <c r="I1019" t="s">
        <v>24</v>
      </c>
      <c r="J1019" t="s">
        <v>20</v>
      </c>
      <c r="L1019" s="4" t="s">
        <v>624</v>
      </c>
      <c r="O1019"/>
      <c r="P1019"/>
      <c r="Q1019" s="10" t="str">
        <f>"S"&amp;_xlfn.ISOWEEKNUM(Semaine_1[[#This Row],[Date]])</f>
        <v>S28</v>
      </c>
      <c r="R1019" s="10" t="str">
        <f>TEXT(Semaine_1[[#This Row],[Date]],"MMMM")</f>
        <v>juillet</v>
      </c>
    </row>
    <row r="1020" spans="1:18" ht="42.75" x14ac:dyDescent="0.45">
      <c r="A1020" s="1">
        <v>45848</v>
      </c>
      <c r="B1020" t="s">
        <v>30</v>
      </c>
      <c r="C1020" t="s">
        <v>31</v>
      </c>
      <c r="D1020" t="s">
        <v>96</v>
      </c>
      <c r="E1020" t="s">
        <v>99</v>
      </c>
      <c r="F1020">
        <v>768059355</v>
      </c>
      <c r="G1020" t="s">
        <v>27</v>
      </c>
      <c r="I1020" t="s">
        <v>24</v>
      </c>
      <c r="J1020" t="s">
        <v>28</v>
      </c>
      <c r="K1020" t="s">
        <v>114</v>
      </c>
      <c r="L1020" s="4" t="s">
        <v>625</v>
      </c>
      <c r="M1020" t="s">
        <v>32</v>
      </c>
      <c r="N1020">
        <v>50</v>
      </c>
      <c r="O1020">
        <v>31000</v>
      </c>
      <c r="P1020">
        <v>1550000</v>
      </c>
      <c r="Q1020" s="10" t="str">
        <f>"S"&amp;_xlfn.ISOWEEKNUM(Semaine_1[[#This Row],[Date]])</f>
        <v>S28</v>
      </c>
      <c r="R1020" s="10" t="str">
        <f>TEXT(Semaine_1[[#This Row],[Date]],"MMMM")</f>
        <v>juillet</v>
      </c>
    </row>
    <row r="1021" spans="1:18" x14ac:dyDescent="0.45">
      <c r="A1021" s="1">
        <v>45848</v>
      </c>
      <c r="B1021" t="s">
        <v>30</v>
      </c>
      <c r="C1021" t="s">
        <v>31</v>
      </c>
      <c r="D1021" t="s">
        <v>199</v>
      </c>
      <c r="E1021" t="s">
        <v>247</v>
      </c>
      <c r="F1021">
        <v>784537895</v>
      </c>
      <c r="G1021" t="s">
        <v>27</v>
      </c>
      <c r="I1021" t="s">
        <v>24</v>
      </c>
      <c r="J1021" t="s">
        <v>28</v>
      </c>
      <c r="K1021" t="s">
        <v>114</v>
      </c>
      <c r="L1021" s="4" t="s">
        <v>33</v>
      </c>
      <c r="M1021" t="s">
        <v>29</v>
      </c>
      <c r="N1021">
        <v>50</v>
      </c>
      <c r="O1021">
        <v>9750</v>
      </c>
      <c r="P1021">
        <v>487500</v>
      </c>
      <c r="Q1021" s="10" t="str">
        <f>"S"&amp;_xlfn.ISOWEEKNUM(Semaine_1[[#This Row],[Date]])</f>
        <v>S28</v>
      </c>
      <c r="R1021" s="10" t="str">
        <f>TEXT(Semaine_1[[#This Row],[Date]],"MMMM")</f>
        <v>juillet</v>
      </c>
    </row>
    <row r="1022" spans="1:18" x14ac:dyDescent="0.45">
      <c r="A1022" s="1">
        <v>45848</v>
      </c>
      <c r="B1022" t="s">
        <v>30</v>
      </c>
      <c r="C1022" t="s">
        <v>31</v>
      </c>
      <c r="D1022" t="s">
        <v>67</v>
      </c>
      <c r="E1022" t="s">
        <v>151</v>
      </c>
      <c r="F1022">
        <v>773531341</v>
      </c>
      <c r="G1022" t="s">
        <v>27</v>
      </c>
      <c r="I1022" t="s">
        <v>24</v>
      </c>
      <c r="J1022" t="s">
        <v>28</v>
      </c>
      <c r="K1022" t="s">
        <v>114</v>
      </c>
      <c r="L1022" s="4" t="s">
        <v>33</v>
      </c>
      <c r="M1022" t="s">
        <v>34</v>
      </c>
      <c r="N1022">
        <v>100</v>
      </c>
      <c r="O1022">
        <v>26000</v>
      </c>
      <c r="P1022">
        <v>2600000</v>
      </c>
      <c r="Q1022" s="10" t="str">
        <f>"S"&amp;_xlfn.ISOWEEKNUM(Semaine_1[[#This Row],[Date]])</f>
        <v>S28</v>
      </c>
      <c r="R1022" s="10" t="str">
        <f>TEXT(Semaine_1[[#This Row],[Date]],"MMMM")</f>
        <v>juillet</v>
      </c>
    </row>
    <row r="1023" spans="1:18" x14ac:dyDescent="0.45">
      <c r="A1023" s="1">
        <v>45848</v>
      </c>
      <c r="B1023" t="s">
        <v>35</v>
      </c>
      <c r="C1023" t="s">
        <v>36</v>
      </c>
      <c r="D1023" t="s">
        <v>334</v>
      </c>
      <c r="E1023" t="s">
        <v>626</v>
      </c>
      <c r="F1023">
        <v>777249189</v>
      </c>
      <c r="G1023" t="s">
        <v>27</v>
      </c>
      <c r="I1023" t="s">
        <v>24</v>
      </c>
      <c r="J1023" t="s">
        <v>37</v>
      </c>
      <c r="L1023" s="4" t="s">
        <v>39</v>
      </c>
      <c r="M1023" t="s">
        <v>34</v>
      </c>
      <c r="N1023">
        <v>5</v>
      </c>
      <c r="O1023">
        <v>26000</v>
      </c>
      <c r="P1023">
        <v>130000</v>
      </c>
      <c r="Q1023" s="10" t="str">
        <f>"S"&amp;_xlfn.ISOWEEKNUM(Semaine_1[[#This Row],[Date]])</f>
        <v>S28</v>
      </c>
      <c r="R1023" s="10" t="str">
        <f>TEXT(Semaine_1[[#This Row],[Date]],"MMMM")</f>
        <v>juillet</v>
      </c>
    </row>
    <row r="1024" spans="1:18" x14ac:dyDescent="0.45">
      <c r="A1024" s="1">
        <v>45847</v>
      </c>
      <c r="B1024" t="s">
        <v>45</v>
      </c>
      <c r="C1024" t="s">
        <v>46</v>
      </c>
      <c r="D1024" t="s">
        <v>64</v>
      </c>
      <c r="E1024" t="s">
        <v>138</v>
      </c>
      <c r="F1024">
        <v>709713260</v>
      </c>
      <c r="G1024" t="s">
        <v>27</v>
      </c>
      <c r="I1024" t="s">
        <v>24</v>
      </c>
      <c r="J1024" t="s">
        <v>20</v>
      </c>
      <c r="L1024" s="4" t="s">
        <v>396</v>
      </c>
      <c r="O1024"/>
      <c r="P1024"/>
      <c r="Q1024" s="10" t="str">
        <f>"S"&amp;_xlfn.ISOWEEKNUM(Semaine_1[[#This Row],[Date]])</f>
        <v>S28</v>
      </c>
      <c r="R1024" s="10" t="str">
        <f>TEXT(Semaine_1[[#This Row],[Date]],"MMMM")</f>
        <v>juillet</v>
      </c>
    </row>
    <row r="1025" spans="1:18" x14ac:dyDescent="0.45">
      <c r="A1025" s="1">
        <v>45847</v>
      </c>
      <c r="B1025" t="s">
        <v>45</v>
      </c>
      <c r="C1025" t="s">
        <v>46</v>
      </c>
      <c r="D1025" t="s">
        <v>64</v>
      </c>
      <c r="E1025" t="s">
        <v>208</v>
      </c>
      <c r="F1025">
        <v>708066928</v>
      </c>
      <c r="G1025" t="s">
        <v>126</v>
      </c>
      <c r="I1025" t="s">
        <v>24</v>
      </c>
      <c r="J1025" t="s">
        <v>20</v>
      </c>
      <c r="L1025" s="4" t="s">
        <v>120</v>
      </c>
      <c r="O1025"/>
      <c r="P1025"/>
      <c r="Q1025" s="10" t="str">
        <f>"S"&amp;_xlfn.ISOWEEKNUM(Semaine_1[[#This Row],[Date]])</f>
        <v>S28</v>
      </c>
      <c r="R1025" s="10" t="str">
        <f>TEXT(Semaine_1[[#This Row],[Date]],"MMMM")</f>
        <v>juillet</v>
      </c>
    </row>
    <row r="1026" spans="1:18" x14ac:dyDescent="0.45">
      <c r="A1026" s="1">
        <v>45847</v>
      </c>
      <c r="B1026" t="s">
        <v>45</v>
      </c>
      <c r="C1026" t="s">
        <v>46</v>
      </c>
      <c r="D1026" t="s">
        <v>64</v>
      </c>
      <c r="E1026" t="s">
        <v>160</v>
      </c>
      <c r="F1026">
        <v>779071660</v>
      </c>
      <c r="G1026" t="s">
        <v>27</v>
      </c>
      <c r="I1026" t="s">
        <v>19</v>
      </c>
      <c r="J1026" t="s">
        <v>20</v>
      </c>
      <c r="L1026" s="4" t="s">
        <v>120</v>
      </c>
      <c r="O1026"/>
      <c r="P1026"/>
      <c r="Q1026" s="10" t="str">
        <f>"S"&amp;_xlfn.ISOWEEKNUM(Semaine_1[[#This Row],[Date]])</f>
        <v>S28</v>
      </c>
      <c r="R1026" s="10" t="str">
        <f>TEXT(Semaine_1[[#This Row],[Date]],"MMMM")</f>
        <v>juillet</v>
      </c>
    </row>
    <row r="1027" spans="1:18" x14ac:dyDescent="0.45">
      <c r="A1027" s="1">
        <v>45847</v>
      </c>
      <c r="B1027" t="s">
        <v>45</v>
      </c>
      <c r="C1027" t="s">
        <v>46</v>
      </c>
      <c r="D1027" t="s">
        <v>64</v>
      </c>
      <c r="E1027" t="s">
        <v>123</v>
      </c>
      <c r="F1027">
        <v>775218959</v>
      </c>
      <c r="G1027" t="s">
        <v>18</v>
      </c>
      <c r="I1027" t="s">
        <v>24</v>
      </c>
      <c r="J1027" t="s">
        <v>20</v>
      </c>
      <c r="L1027" s="4" t="s">
        <v>51</v>
      </c>
      <c r="O1027"/>
      <c r="P1027"/>
      <c r="Q1027" s="10" t="str">
        <f>"S"&amp;_xlfn.ISOWEEKNUM(Semaine_1[[#This Row],[Date]])</f>
        <v>S28</v>
      </c>
      <c r="R1027" s="10" t="str">
        <f>TEXT(Semaine_1[[#This Row],[Date]],"MMMM")</f>
        <v>juillet</v>
      </c>
    </row>
    <row r="1028" spans="1:18" ht="28.5" x14ac:dyDescent="0.45">
      <c r="A1028" s="1">
        <v>45847</v>
      </c>
      <c r="B1028" t="s">
        <v>45</v>
      </c>
      <c r="C1028" t="s">
        <v>46</v>
      </c>
      <c r="D1028" t="s">
        <v>64</v>
      </c>
      <c r="E1028" t="s">
        <v>1003</v>
      </c>
      <c r="F1028">
        <v>775122270</v>
      </c>
      <c r="G1028" t="s">
        <v>27</v>
      </c>
      <c r="I1028" t="s">
        <v>19</v>
      </c>
      <c r="J1028" t="s">
        <v>20</v>
      </c>
      <c r="L1028" s="4" t="s">
        <v>423</v>
      </c>
      <c r="O1028"/>
      <c r="P1028"/>
      <c r="Q1028" s="10" t="str">
        <f>"S"&amp;_xlfn.ISOWEEKNUM(Semaine_1[[#This Row],[Date]])</f>
        <v>S28</v>
      </c>
      <c r="R1028" s="10" t="str">
        <f>TEXT(Semaine_1[[#This Row],[Date]],"MMMM")</f>
        <v>juillet</v>
      </c>
    </row>
    <row r="1029" spans="1:18" ht="28.5" x14ac:dyDescent="0.45">
      <c r="A1029" s="1">
        <v>45847</v>
      </c>
      <c r="B1029" t="s">
        <v>45</v>
      </c>
      <c r="C1029" t="s">
        <v>46</v>
      </c>
      <c r="D1029" t="s">
        <v>64</v>
      </c>
      <c r="E1029" t="s">
        <v>115</v>
      </c>
      <c r="F1029">
        <v>768136454</v>
      </c>
      <c r="G1029" t="s">
        <v>27</v>
      </c>
      <c r="I1029" t="s">
        <v>24</v>
      </c>
      <c r="J1029" t="s">
        <v>37</v>
      </c>
      <c r="L1029" s="4" t="s">
        <v>424</v>
      </c>
      <c r="M1029" t="s">
        <v>34</v>
      </c>
      <c r="N1029">
        <v>25</v>
      </c>
      <c r="O1029">
        <v>26000</v>
      </c>
      <c r="P1029">
        <v>650000</v>
      </c>
      <c r="Q1029" s="10" t="str">
        <f>"S"&amp;_xlfn.ISOWEEKNUM(Semaine_1[[#This Row],[Date]])</f>
        <v>S28</v>
      </c>
      <c r="R1029" s="10" t="str">
        <f>TEXT(Semaine_1[[#This Row],[Date]],"MMMM")</f>
        <v>juillet</v>
      </c>
    </row>
    <row r="1030" spans="1:18" x14ac:dyDescent="0.45">
      <c r="A1030" s="1">
        <v>45847</v>
      </c>
      <c r="B1030" t="s">
        <v>45</v>
      </c>
      <c r="C1030" t="s">
        <v>46</v>
      </c>
      <c r="D1030" t="s">
        <v>64</v>
      </c>
      <c r="E1030" t="s">
        <v>149</v>
      </c>
      <c r="F1030">
        <v>775904086</v>
      </c>
      <c r="G1030" t="s">
        <v>126</v>
      </c>
      <c r="I1030" t="s">
        <v>24</v>
      </c>
      <c r="J1030" t="s">
        <v>20</v>
      </c>
      <c r="L1030" s="4" t="s">
        <v>39</v>
      </c>
      <c r="O1030"/>
      <c r="P1030"/>
      <c r="Q1030" s="10" t="str">
        <f>"S"&amp;_xlfn.ISOWEEKNUM(Semaine_1[[#This Row],[Date]])</f>
        <v>S28</v>
      </c>
      <c r="R1030" s="10" t="str">
        <f>TEXT(Semaine_1[[#This Row],[Date]],"MMMM")</f>
        <v>juillet</v>
      </c>
    </row>
    <row r="1031" spans="1:18" x14ac:dyDescent="0.45">
      <c r="A1031" s="1">
        <v>45847</v>
      </c>
      <c r="B1031" t="s">
        <v>14</v>
      </c>
      <c r="C1031" t="s">
        <v>15</v>
      </c>
      <c r="D1031" t="s">
        <v>178</v>
      </c>
      <c r="E1031" t="s">
        <v>425</v>
      </c>
      <c r="F1031">
        <v>771837885</v>
      </c>
      <c r="G1031" t="s">
        <v>18</v>
      </c>
      <c r="I1031" t="s">
        <v>24</v>
      </c>
      <c r="J1031" t="s">
        <v>20</v>
      </c>
      <c r="L1031" s="4" t="s">
        <v>292</v>
      </c>
      <c r="O1031"/>
      <c r="P1031"/>
      <c r="Q1031" s="10" t="str">
        <f>"S"&amp;_xlfn.ISOWEEKNUM(Semaine_1[[#This Row],[Date]])</f>
        <v>S28</v>
      </c>
      <c r="R1031" s="10" t="str">
        <f>TEXT(Semaine_1[[#This Row],[Date]],"MMMM")</f>
        <v>juillet</v>
      </c>
    </row>
    <row r="1032" spans="1:18" x14ac:dyDescent="0.45">
      <c r="A1032" s="1">
        <v>45847</v>
      </c>
      <c r="B1032" t="s">
        <v>14</v>
      </c>
      <c r="C1032" t="s">
        <v>15</v>
      </c>
      <c r="D1032" t="s">
        <v>178</v>
      </c>
      <c r="E1032" t="s">
        <v>426</v>
      </c>
      <c r="F1032">
        <v>771327935</v>
      </c>
      <c r="G1032" t="s">
        <v>23</v>
      </c>
      <c r="I1032" t="s">
        <v>19</v>
      </c>
      <c r="J1032" t="s">
        <v>20</v>
      </c>
      <c r="L1032" s="4" t="s">
        <v>427</v>
      </c>
      <c r="O1032"/>
      <c r="P1032"/>
      <c r="Q1032" s="10" t="str">
        <f>"S"&amp;_xlfn.ISOWEEKNUM(Semaine_1[[#This Row],[Date]])</f>
        <v>S28</v>
      </c>
      <c r="R1032" s="10" t="str">
        <f>TEXT(Semaine_1[[#This Row],[Date]],"MMMM")</f>
        <v>juillet</v>
      </c>
    </row>
    <row r="1033" spans="1:18" ht="28.5" x14ac:dyDescent="0.45">
      <c r="A1033" s="1">
        <v>45847</v>
      </c>
      <c r="B1033" t="s">
        <v>14</v>
      </c>
      <c r="C1033" t="s">
        <v>15</v>
      </c>
      <c r="D1033" t="s">
        <v>178</v>
      </c>
      <c r="E1033" t="s">
        <v>180</v>
      </c>
      <c r="F1033">
        <v>338643675</v>
      </c>
      <c r="G1033" t="s">
        <v>27</v>
      </c>
      <c r="I1033" t="s">
        <v>19</v>
      </c>
      <c r="J1033" t="s">
        <v>20</v>
      </c>
      <c r="L1033" s="4" t="s">
        <v>428</v>
      </c>
      <c r="O1033"/>
      <c r="P1033"/>
      <c r="Q1033" s="10" t="str">
        <f>"S"&amp;_xlfn.ISOWEEKNUM(Semaine_1[[#This Row],[Date]])</f>
        <v>S28</v>
      </c>
      <c r="R1033" s="10" t="str">
        <f>TEXT(Semaine_1[[#This Row],[Date]],"MMMM")</f>
        <v>juillet</v>
      </c>
    </row>
    <row r="1034" spans="1:18" x14ac:dyDescent="0.45">
      <c r="A1034" s="1">
        <v>45847</v>
      </c>
      <c r="B1034" t="s">
        <v>14</v>
      </c>
      <c r="C1034" t="s">
        <v>15</v>
      </c>
      <c r="D1034" t="s">
        <v>178</v>
      </c>
      <c r="E1034" t="s">
        <v>181</v>
      </c>
      <c r="F1034">
        <v>773170826</v>
      </c>
      <c r="G1034" t="s">
        <v>18</v>
      </c>
      <c r="I1034" t="s">
        <v>19</v>
      </c>
      <c r="J1034" t="s">
        <v>20</v>
      </c>
      <c r="L1034" s="4" t="s">
        <v>292</v>
      </c>
      <c r="O1034"/>
      <c r="P1034"/>
      <c r="Q1034" s="10" t="str">
        <f>"S"&amp;_xlfn.ISOWEEKNUM(Semaine_1[[#This Row],[Date]])</f>
        <v>S28</v>
      </c>
      <c r="R1034" s="10" t="str">
        <f>TEXT(Semaine_1[[#This Row],[Date]],"MMMM")</f>
        <v>juillet</v>
      </c>
    </row>
    <row r="1035" spans="1:18" x14ac:dyDescent="0.45">
      <c r="A1035" s="1">
        <v>45847</v>
      </c>
      <c r="B1035" t="s">
        <v>14</v>
      </c>
      <c r="C1035" t="s">
        <v>15</v>
      </c>
      <c r="D1035" t="s">
        <v>178</v>
      </c>
      <c r="E1035" t="s">
        <v>429</v>
      </c>
      <c r="F1035">
        <v>773247171</v>
      </c>
      <c r="G1035" t="s">
        <v>27</v>
      </c>
      <c r="I1035" t="s">
        <v>19</v>
      </c>
      <c r="J1035" t="s">
        <v>20</v>
      </c>
      <c r="L1035" s="4" t="s">
        <v>183</v>
      </c>
      <c r="O1035"/>
      <c r="P1035"/>
      <c r="Q1035" s="10" t="str">
        <f>"S"&amp;_xlfn.ISOWEEKNUM(Semaine_1[[#This Row],[Date]])</f>
        <v>S28</v>
      </c>
      <c r="R1035" s="10" t="str">
        <f>TEXT(Semaine_1[[#This Row],[Date]],"MMMM")</f>
        <v>juillet</v>
      </c>
    </row>
    <row r="1036" spans="1:18" x14ac:dyDescent="0.45">
      <c r="A1036" s="1">
        <v>45847</v>
      </c>
      <c r="B1036" t="s">
        <v>14</v>
      </c>
      <c r="C1036" t="s">
        <v>15</v>
      </c>
      <c r="D1036" t="s">
        <v>178</v>
      </c>
      <c r="E1036" t="s">
        <v>430</v>
      </c>
      <c r="F1036">
        <v>781400202</v>
      </c>
      <c r="G1036" t="s">
        <v>27</v>
      </c>
      <c r="I1036" t="s">
        <v>19</v>
      </c>
      <c r="J1036" t="s">
        <v>20</v>
      </c>
      <c r="L1036" s="4" t="s">
        <v>431</v>
      </c>
      <c r="O1036"/>
      <c r="P1036"/>
      <c r="Q1036" s="10" t="str">
        <f>"S"&amp;_xlfn.ISOWEEKNUM(Semaine_1[[#This Row],[Date]])</f>
        <v>S28</v>
      </c>
      <c r="R1036" s="10" t="str">
        <f>TEXT(Semaine_1[[#This Row],[Date]],"MMMM")</f>
        <v>juillet</v>
      </c>
    </row>
    <row r="1037" spans="1:18" ht="28.5" x14ac:dyDescent="0.45">
      <c r="A1037" s="1">
        <v>45847</v>
      </c>
      <c r="B1037" t="s">
        <v>14</v>
      </c>
      <c r="C1037" t="s">
        <v>15</v>
      </c>
      <c r="D1037" t="s">
        <v>178</v>
      </c>
      <c r="E1037" t="s">
        <v>432</v>
      </c>
      <c r="F1037">
        <v>781466046</v>
      </c>
      <c r="G1037" t="s">
        <v>27</v>
      </c>
      <c r="I1037" t="s">
        <v>19</v>
      </c>
      <c r="J1037" t="s">
        <v>20</v>
      </c>
      <c r="L1037" s="4" t="s">
        <v>433</v>
      </c>
      <c r="O1037"/>
      <c r="P1037"/>
      <c r="Q1037" s="10" t="str">
        <f>"S"&amp;_xlfn.ISOWEEKNUM(Semaine_1[[#This Row],[Date]])</f>
        <v>S28</v>
      </c>
      <c r="R1037" s="10" t="str">
        <f>TEXT(Semaine_1[[#This Row],[Date]],"MMMM")</f>
        <v>juillet</v>
      </c>
    </row>
    <row r="1038" spans="1:18" x14ac:dyDescent="0.45">
      <c r="A1038" s="1">
        <v>45847</v>
      </c>
      <c r="B1038" t="s">
        <v>14</v>
      </c>
      <c r="C1038" t="s">
        <v>15</v>
      </c>
      <c r="D1038" t="s">
        <v>228</v>
      </c>
      <c r="E1038" t="s">
        <v>229</v>
      </c>
      <c r="F1038">
        <v>785529269</v>
      </c>
      <c r="G1038" t="s">
        <v>18</v>
      </c>
      <c r="I1038" t="s">
        <v>19</v>
      </c>
      <c r="J1038" t="s">
        <v>20</v>
      </c>
      <c r="L1038" s="4" t="s">
        <v>434</v>
      </c>
      <c r="O1038"/>
      <c r="P1038"/>
      <c r="Q1038" s="10" t="str">
        <f>"S"&amp;_xlfn.ISOWEEKNUM(Semaine_1[[#This Row],[Date]])</f>
        <v>S28</v>
      </c>
      <c r="R1038" s="10" t="str">
        <f>TEXT(Semaine_1[[#This Row],[Date]],"MMMM")</f>
        <v>juillet</v>
      </c>
    </row>
    <row r="1039" spans="1:18" ht="28.5" x14ac:dyDescent="0.45">
      <c r="A1039" s="1">
        <v>45847</v>
      </c>
      <c r="B1039" t="s">
        <v>14</v>
      </c>
      <c r="C1039" t="s">
        <v>15</v>
      </c>
      <c r="D1039" t="s">
        <v>228</v>
      </c>
      <c r="E1039" t="s">
        <v>435</v>
      </c>
      <c r="F1039">
        <v>771078008</v>
      </c>
      <c r="G1039" t="s">
        <v>27</v>
      </c>
      <c r="I1039" t="s">
        <v>19</v>
      </c>
      <c r="J1039" t="s">
        <v>20</v>
      </c>
      <c r="L1039" s="4" t="s">
        <v>436</v>
      </c>
      <c r="O1039"/>
      <c r="P1039"/>
      <c r="Q1039" s="10" t="str">
        <f>"S"&amp;_xlfn.ISOWEEKNUM(Semaine_1[[#This Row],[Date]])</f>
        <v>S28</v>
      </c>
      <c r="R1039" s="10" t="str">
        <f>TEXT(Semaine_1[[#This Row],[Date]],"MMMM")</f>
        <v>juillet</v>
      </c>
    </row>
    <row r="1040" spans="1:18" x14ac:dyDescent="0.45">
      <c r="A1040" s="1">
        <v>45847</v>
      </c>
      <c r="B1040" t="s">
        <v>14</v>
      </c>
      <c r="C1040" t="s">
        <v>15</v>
      </c>
      <c r="D1040" t="s">
        <v>228</v>
      </c>
      <c r="E1040" t="s">
        <v>184</v>
      </c>
      <c r="F1040">
        <v>776548448</v>
      </c>
      <c r="G1040" t="s">
        <v>27</v>
      </c>
      <c r="I1040" t="s">
        <v>19</v>
      </c>
      <c r="J1040" t="s">
        <v>20</v>
      </c>
      <c r="L1040" s="4" t="s">
        <v>437</v>
      </c>
      <c r="O1040"/>
      <c r="P1040"/>
      <c r="Q1040" s="10" t="str">
        <f>"S"&amp;_xlfn.ISOWEEKNUM(Semaine_1[[#This Row],[Date]])</f>
        <v>S28</v>
      </c>
      <c r="R1040" s="10" t="str">
        <f>TEXT(Semaine_1[[#This Row],[Date]],"MMMM")</f>
        <v>juillet</v>
      </c>
    </row>
    <row r="1041" spans="1:18" x14ac:dyDescent="0.45">
      <c r="A1041" s="1">
        <v>45847</v>
      </c>
      <c r="B1041" t="s">
        <v>14</v>
      </c>
      <c r="C1041" t="s">
        <v>15</v>
      </c>
      <c r="D1041" t="s">
        <v>228</v>
      </c>
      <c r="E1041" t="s">
        <v>230</v>
      </c>
      <c r="F1041">
        <v>775079426</v>
      </c>
      <c r="G1041" t="s">
        <v>18</v>
      </c>
      <c r="I1041" t="s">
        <v>19</v>
      </c>
      <c r="J1041" t="s">
        <v>20</v>
      </c>
      <c r="L1041" s="4" t="s">
        <v>438</v>
      </c>
      <c r="O1041"/>
      <c r="P1041"/>
      <c r="Q1041" s="10" t="str">
        <f>"S"&amp;_xlfn.ISOWEEKNUM(Semaine_1[[#This Row],[Date]])</f>
        <v>S28</v>
      </c>
      <c r="R1041" s="10" t="str">
        <f>TEXT(Semaine_1[[#This Row],[Date]],"MMMM")</f>
        <v>juillet</v>
      </c>
    </row>
    <row r="1042" spans="1:18" ht="28.5" x14ac:dyDescent="0.45">
      <c r="A1042" s="1">
        <v>45847</v>
      </c>
      <c r="B1042" t="s">
        <v>14</v>
      </c>
      <c r="C1042" t="s">
        <v>15</v>
      </c>
      <c r="D1042" t="s">
        <v>228</v>
      </c>
      <c r="E1042" t="s">
        <v>231</v>
      </c>
      <c r="F1042">
        <v>781208128</v>
      </c>
      <c r="G1042" t="s">
        <v>18</v>
      </c>
      <c r="I1042" t="s">
        <v>19</v>
      </c>
      <c r="J1042" t="s">
        <v>20</v>
      </c>
      <c r="L1042" s="4" t="s">
        <v>439</v>
      </c>
      <c r="O1042"/>
      <c r="P1042"/>
      <c r="Q1042" s="10" t="str">
        <f>"S"&amp;_xlfn.ISOWEEKNUM(Semaine_1[[#This Row],[Date]])</f>
        <v>S28</v>
      </c>
      <c r="R1042" s="10" t="str">
        <f>TEXT(Semaine_1[[#This Row],[Date]],"MMMM")</f>
        <v>juillet</v>
      </c>
    </row>
    <row r="1043" spans="1:18" x14ac:dyDescent="0.45">
      <c r="A1043" s="1">
        <v>45847</v>
      </c>
      <c r="B1043" t="s">
        <v>14</v>
      </c>
      <c r="C1043" t="s">
        <v>15</v>
      </c>
      <c r="D1043" t="s">
        <v>228</v>
      </c>
      <c r="E1043" t="s">
        <v>440</v>
      </c>
      <c r="F1043">
        <v>776571507</v>
      </c>
      <c r="G1043" t="s">
        <v>27</v>
      </c>
      <c r="I1043" t="s">
        <v>19</v>
      </c>
      <c r="J1043" t="s">
        <v>20</v>
      </c>
      <c r="L1043" s="4" t="s">
        <v>441</v>
      </c>
      <c r="O1043"/>
      <c r="P1043"/>
      <c r="Q1043" s="10" t="str">
        <f>"S"&amp;_xlfn.ISOWEEKNUM(Semaine_1[[#This Row],[Date]])</f>
        <v>S28</v>
      </c>
      <c r="R1043" s="10" t="str">
        <f>TEXT(Semaine_1[[#This Row],[Date]],"MMMM")</f>
        <v>juillet</v>
      </c>
    </row>
    <row r="1044" spans="1:18" ht="28.5" x14ac:dyDescent="0.45">
      <c r="A1044" s="1">
        <v>45847</v>
      </c>
      <c r="B1044" t="s">
        <v>30</v>
      </c>
      <c r="C1044" t="s">
        <v>31</v>
      </c>
      <c r="D1044" t="s">
        <v>67</v>
      </c>
      <c r="E1044" t="s">
        <v>68</v>
      </c>
      <c r="F1044">
        <v>781282357</v>
      </c>
      <c r="G1044" t="s">
        <v>27</v>
      </c>
      <c r="I1044" t="s">
        <v>24</v>
      </c>
      <c r="J1044" t="s">
        <v>20</v>
      </c>
      <c r="L1044" s="4" t="s">
        <v>442</v>
      </c>
      <c r="O1044"/>
      <c r="P1044"/>
      <c r="Q1044" s="10" t="str">
        <f>"S"&amp;_xlfn.ISOWEEKNUM(Semaine_1[[#This Row],[Date]])</f>
        <v>S28</v>
      </c>
      <c r="R1044" s="10" t="str">
        <f>TEXT(Semaine_1[[#This Row],[Date]],"MMMM")</f>
        <v>juillet</v>
      </c>
    </row>
    <row r="1045" spans="1:18" x14ac:dyDescent="0.45">
      <c r="A1045" s="1">
        <v>45847</v>
      </c>
      <c r="B1045" t="s">
        <v>30</v>
      </c>
      <c r="C1045" t="s">
        <v>31</v>
      </c>
      <c r="D1045" t="s">
        <v>67</v>
      </c>
      <c r="E1045" t="s">
        <v>443</v>
      </c>
      <c r="F1045">
        <v>776294931</v>
      </c>
      <c r="G1045" t="s">
        <v>27</v>
      </c>
      <c r="I1045" t="s">
        <v>19</v>
      </c>
      <c r="J1045" t="s">
        <v>20</v>
      </c>
      <c r="L1045" s="4" t="s">
        <v>444</v>
      </c>
      <c r="O1045"/>
      <c r="P1045"/>
      <c r="Q1045" s="10" t="str">
        <f>"S"&amp;_xlfn.ISOWEEKNUM(Semaine_1[[#This Row],[Date]])</f>
        <v>S28</v>
      </c>
      <c r="R1045" s="10" t="str">
        <f>TEXT(Semaine_1[[#This Row],[Date]],"MMMM")</f>
        <v>juillet</v>
      </c>
    </row>
    <row r="1046" spans="1:18" ht="42.75" x14ac:dyDescent="0.45">
      <c r="A1046" s="1">
        <v>45847</v>
      </c>
      <c r="B1046" t="s">
        <v>30</v>
      </c>
      <c r="C1046" t="s">
        <v>31</v>
      </c>
      <c r="D1046" t="s">
        <v>67</v>
      </c>
      <c r="E1046" t="s">
        <v>445</v>
      </c>
      <c r="F1046">
        <v>777132186</v>
      </c>
      <c r="G1046" t="s">
        <v>27</v>
      </c>
      <c r="I1046" t="s">
        <v>24</v>
      </c>
      <c r="J1046" t="s">
        <v>28</v>
      </c>
      <c r="K1046" t="s">
        <v>114</v>
      </c>
      <c r="L1046" s="4" t="s">
        <v>446</v>
      </c>
      <c r="M1046" t="s">
        <v>174</v>
      </c>
      <c r="N1046">
        <v>1</v>
      </c>
      <c r="O1046">
        <v>35500</v>
      </c>
      <c r="P1046">
        <v>35500</v>
      </c>
      <c r="Q1046" s="10" t="str">
        <f>"S"&amp;_xlfn.ISOWEEKNUM(Semaine_1[[#This Row],[Date]])</f>
        <v>S28</v>
      </c>
      <c r="R1046" s="10" t="str">
        <f>TEXT(Semaine_1[[#This Row],[Date]],"MMMM")</f>
        <v>juillet</v>
      </c>
    </row>
    <row r="1047" spans="1:18" ht="28.5" x14ac:dyDescent="0.45">
      <c r="A1047" s="1">
        <v>45847</v>
      </c>
      <c r="B1047" t="s">
        <v>30</v>
      </c>
      <c r="C1047" t="s">
        <v>31</v>
      </c>
      <c r="D1047" t="s">
        <v>67</v>
      </c>
      <c r="E1047" t="s">
        <v>447</v>
      </c>
      <c r="F1047">
        <v>774190976</v>
      </c>
      <c r="G1047" t="s">
        <v>18</v>
      </c>
      <c r="I1047" t="s">
        <v>19</v>
      </c>
      <c r="J1047" t="s">
        <v>20</v>
      </c>
      <c r="L1047" s="4" t="s">
        <v>448</v>
      </c>
      <c r="O1047"/>
      <c r="P1047"/>
      <c r="Q1047" s="10" t="str">
        <f>"S"&amp;_xlfn.ISOWEEKNUM(Semaine_1[[#This Row],[Date]])</f>
        <v>S28</v>
      </c>
      <c r="R1047" s="10" t="str">
        <f>TEXT(Semaine_1[[#This Row],[Date]],"MMMM")</f>
        <v>juillet</v>
      </c>
    </row>
    <row r="1048" spans="1:18" x14ac:dyDescent="0.45">
      <c r="A1048" s="1">
        <v>45847</v>
      </c>
      <c r="B1048" t="s">
        <v>30</v>
      </c>
      <c r="C1048" t="s">
        <v>31</v>
      </c>
      <c r="D1048" t="s">
        <v>67</v>
      </c>
      <c r="E1048" t="s">
        <v>449</v>
      </c>
      <c r="F1048">
        <v>770957258</v>
      </c>
      <c r="G1048" t="s">
        <v>27</v>
      </c>
      <c r="I1048" t="s">
        <v>19</v>
      </c>
      <c r="J1048" t="s">
        <v>20</v>
      </c>
      <c r="L1048" s="4" t="s">
        <v>450</v>
      </c>
      <c r="O1048"/>
      <c r="P1048"/>
      <c r="Q1048" s="10" t="str">
        <f>"S"&amp;_xlfn.ISOWEEKNUM(Semaine_1[[#This Row],[Date]])</f>
        <v>S28</v>
      </c>
      <c r="R1048" s="10" t="str">
        <f>TEXT(Semaine_1[[#This Row],[Date]],"MMMM")</f>
        <v>juillet</v>
      </c>
    </row>
    <row r="1049" spans="1:18" ht="28.5" x14ac:dyDescent="0.45">
      <c r="A1049" s="1">
        <v>45847</v>
      </c>
      <c r="B1049" t="s">
        <v>30</v>
      </c>
      <c r="C1049" t="s">
        <v>31</v>
      </c>
      <c r="D1049" t="s">
        <v>67</v>
      </c>
      <c r="E1049" t="s">
        <v>69</v>
      </c>
      <c r="F1049">
        <v>776162965</v>
      </c>
      <c r="G1049" t="s">
        <v>18</v>
      </c>
      <c r="I1049" t="s">
        <v>19</v>
      </c>
      <c r="J1049" t="s">
        <v>37</v>
      </c>
      <c r="L1049" s="4" t="s">
        <v>451</v>
      </c>
      <c r="M1049" t="s">
        <v>34</v>
      </c>
      <c r="N1049">
        <v>2</v>
      </c>
      <c r="O1049">
        <v>26000</v>
      </c>
      <c r="P1049">
        <v>52000</v>
      </c>
      <c r="Q1049" s="10" t="str">
        <f>"S"&amp;_xlfn.ISOWEEKNUM(Semaine_1[[#This Row],[Date]])</f>
        <v>S28</v>
      </c>
      <c r="R1049" s="10" t="str">
        <f>TEXT(Semaine_1[[#This Row],[Date]],"MMMM")</f>
        <v>juillet</v>
      </c>
    </row>
    <row r="1050" spans="1:18" ht="57" x14ac:dyDescent="0.45">
      <c r="A1050" s="1">
        <v>45847</v>
      </c>
      <c r="B1050" t="s">
        <v>30</v>
      </c>
      <c r="C1050" t="s">
        <v>31</v>
      </c>
      <c r="D1050" t="s">
        <v>67</v>
      </c>
      <c r="E1050" t="s">
        <v>240</v>
      </c>
      <c r="F1050">
        <v>770290375</v>
      </c>
      <c r="G1050" t="s">
        <v>18</v>
      </c>
      <c r="I1050" t="s">
        <v>24</v>
      </c>
      <c r="J1050" t="s">
        <v>37</v>
      </c>
      <c r="L1050" s="4" t="s">
        <v>452</v>
      </c>
      <c r="M1050" t="s">
        <v>32</v>
      </c>
      <c r="N1050">
        <v>1</v>
      </c>
      <c r="O1050">
        <v>31000</v>
      </c>
      <c r="P1050">
        <v>31000</v>
      </c>
      <c r="Q1050" s="10" t="str">
        <f>"S"&amp;_xlfn.ISOWEEKNUM(Semaine_1[[#This Row],[Date]])</f>
        <v>S28</v>
      </c>
      <c r="R1050" s="10" t="str">
        <f>TEXT(Semaine_1[[#This Row],[Date]],"MMMM")</f>
        <v>juillet</v>
      </c>
    </row>
    <row r="1051" spans="1:18" ht="57" x14ac:dyDescent="0.45">
      <c r="A1051" s="1">
        <v>45847</v>
      </c>
      <c r="B1051" t="s">
        <v>30</v>
      </c>
      <c r="C1051" t="s">
        <v>31</v>
      </c>
      <c r="D1051" t="s">
        <v>67</v>
      </c>
      <c r="E1051" t="s">
        <v>453</v>
      </c>
      <c r="F1051">
        <v>786312198</v>
      </c>
      <c r="G1051" t="s">
        <v>27</v>
      </c>
      <c r="I1051" t="s">
        <v>24</v>
      </c>
      <c r="J1051" t="s">
        <v>20</v>
      </c>
      <c r="L1051" s="4" t="s">
        <v>454</v>
      </c>
      <c r="O1051"/>
      <c r="P1051"/>
      <c r="Q1051" s="10" t="str">
        <f>"S"&amp;_xlfn.ISOWEEKNUM(Semaine_1[[#This Row],[Date]])</f>
        <v>S28</v>
      </c>
      <c r="R1051" s="10" t="str">
        <f>TEXT(Semaine_1[[#This Row],[Date]],"MMMM")</f>
        <v>juillet</v>
      </c>
    </row>
    <row r="1052" spans="1:18" x14ac:dyDescent="0.45">
      <c r="A1052" s="1">
        <v>45847</v>
      </c>
      <c r="B1052" t="s">
        <v>30</v>
      </c>
      <c r="C1052" t="s">
        <v>31</v>
      </c>
      <c r="D1052" t="s">
        <v>67</v>
      </c>
      <c r="E1052" t="s">
        <v>151</v>
      </c>
      <c r="F1052">
        <v>773531341</v>
      </c>
      <c r="G1052" t="s">
        <v>27</v>
      </c>
      <c r="I1052" t="s">
        <v>24</v>
      </c>
      <c r="J1052" t="s">
        <v>37</v>
      </c>
      <c r="L1052" s="4" t="s">
        <v>33</v>
      </c>
      <c r="M1052" t="s">
        <v>34</v>
      </c>
      <c r="N1052">
        <v>100</v>
      </c>
      <c r="O1052">
        <v>26000</v>
      </c>
      <c r="P1052">
        <v>2600000</v>
      </c>
      <c r="Q1052" s="10" t="str">
        <f>"S"&amp;_xlfn.ISOWEEKNUM(Semaine_1[[#This Row],[Date]])</f>
        <v>S28</v>
      </c>
      <c r="R1052" s="10" t="str">
        <f>TEXT(Semaine_1[[#This Row],[Date]],"MMMM")</f>
        <v>juillet</v>
      </c>
    </row>
    <row r="1053" spans="1:18" ht="28.5" x14ac:dyDescent="0.45">
      <c r="A1053" s="1">
        <v>45847</v>
      </c>
      <c r="B1053" t="s">
        <v>30</v>
      </c>
      <c r="C1053" t="s">
        <v>31</v>
      </c>
      <c r="D1053" t="s">
        <v>53</v>
      </c>
      <c r="E1053" t="s">
        <v>54</v>
      </c>
      <c r="F1053">
        <v>773777037</v>
      </c>
      <c r="G1053" t="s">
        <v>27</v>
      </c>
      <c r="I1053" t="s">
        <v>24</v>
      </c>
      <c r="J1053" t="s">
        <v>20</v>
      </c>
      <c r="L1053" s="4" t="s">
        <v>455</v>
      </c>
      <c r="O1053"/>
      <c r="P1053"/>
      <c r="Q1053" s="10" t="str">
        <f>"S"&amp;_xlfn.ISOWEEKNUM(Semaine_1[[#This Row],[Date]])</f>
        <v>S28</v>
      </c>
      <c r="R1053" s="10" t="str">
        <f>TEXT(Semaine_1[[#This Row],[Date]],"MMMM")</f>
        <v>juillet</v>
      </c>
    </row>
    <row r="1054" spans="1:18" ht="42.75" x14ac:dyDescent="0.45">
      <c r="A1054" s="1">
        <v>45847</v>
      </c>
      <c r="B1054" t="s">
        <v>30</v>
      </c>
      <c r="C1054" t="s">
        <v>31</v>
      </c>
      <c r="D1054" t="s">
        <v>53</v>
      </c>
      <c r="E1054" t="s">
        <v>456</v>
      </c>
      <c r="F1054">
        <v>775582583</v>
      </c>
      <c r="G1054" t="s">
        <v>27</v>
      </c>
      <c r="I1054" t="s">
        <v>19</v>
      </c>
      <c r="J1054" t="s">
        <v>20</v>
      </c>
      <c r="L1054" s="4" t="s">
        <v>457</v>
      </c>
      <c r="O1054"/>
      <c r="P1054"/>
      <c r="Q1054" s="10" t="str">
        <f>"S"&amp;_xlfn.ISOWEEKNUM(Semaine_1[[#This Row],[Date]])</f>
        <v>S28</v>
      </c>
      <c r="R1054" s="10" t="str">
        <f>TEXT(Semaine_1[[#This Row],[Date]],"MMMM")</f>
        <v>juillet</v>
      </c>
    </row>
    <row r="1055" spans="1:18" x14ac:dyDescent="0.45">
      <c r="A1055" s="1">
        <v>45847</v>
      </c>
      <c r="B1055" t="s">
        <v>30</v>
      </c>
      <c r="C1055" t="s">
        <v>31</v>
      </c>
      <c r="D1055" t="s">
        <v>53</v>
      </c>
      <c r="E1055" t="s">
        <v>458</v>
      </c>
      <c r="F1055">
        <v>773750007</v>
      </c>
      <c r="G1055" t="s">
        <v>23</v>
      </c>
      <c r="I1055" t="s">
        <v>19</v>
      </c>
      <c r="J1055" t="s">
        <v>20</v>
      </c>
      <c r="L1055" s="4" t="s">
        <v>459</v>
      </c>
      <c r="O1055"/>
      <c r="P1055"/>
      <c r="Q1055" s="10" t="str">
        <f>"S"&amp;_xlfn.ISOWEEKNUM(Semaine_1[[#This Row],[Date]])</f>
        <v>S28</v>
      </c>
      <c r="R1055" s="10" t="str">
        <f>TEXT(Semaine_1[[#This Row],[Date]],"MMMM")</f>
        <v>juillet</v>
      </c>
    </row>
    <row r="1056" spans="1:18" x14ac:dyDescent="0.45">
      <c r="A1056" s="1">
        <v>45847</v>
      </c>
      <c r="B1056" t="s">
        <v>30</v>
      </c>
      <c r="C1056" t="s">
        <v>31</v>
      </c>
      <c r="D1056" t="s">
        <v>53</v>
      </c>
      <c r="E1056" t="s">
        <v>152</v>
      </c>
      <c r="F1056">
        <v>778494608</v>
      </c>
      <c r="G1056" t="s">
        <v>27</v>
      </c>
      <c r="I1056" t="s">
        <v>19</v>
      </c>
      <c r="J1056" t="s">
        <v>20</v>
      </c>
      <c r="L1056" s="4" t="s">
        <v>460</v>
      </c>
      <c r="O1056"/>
      <c r="P1056"/>
      <c r="Q1056" s="10" t="str">
        <f>"S"&amp;_xlfn.ISOWEEKNUM(Semaine_1[[#This Row],[Date]])</f>
        <v>S28</v>
      </c>
      <c r="R1056" s="10" t="str">
        <f>TEXT(Semaine_1[[#This Row],[Date]],"MMMM")</f>
        <v>juillet</v>
      </c>
    </row>
    <row r="1057" spans="1:18" ht="28.5" x14ac:dyDescent="0.45">
      <c r="A1057" s="1">
        <v>45847</v>
      </c>
      <c r="B1057" t="s">
        <v>30</v>
      </c>
      <c r="C1057" t="s">
        <v>31</v>
      </c>
      <c r="D1057" t="s">
        <v>53</v>
      </c>
      <c r="E1057" t="s">
        <v>239</v>
      </c>
      <c r="F1057">
        <v>781240407</v>
      </c>
      <c r="G1057" t="s">
        <v>23</v>
      </c>
      <c r="I1057" t="s">
        <v>19</v>
      </c>
      <c r="J1057" t="s">
        <v>20</v>
      </c>
      <c r="L1057" s="4" t="s">
        <v>461</v>
      </c>
      <c r="O1057"/>
      <c r="P1057"/>
      <c r="Q1057" s="10" t="str">
        <f>"S"&amp;_xlfn.ISOWEEKNUM(Semaine_1[[#This Row],[Date]])</f>
        <v>S28</v>
      </c>
      <c r="R1057" s="10" t="str">
        <f>TEXT(Semaine_1[[#This Row],[Date]],"MMMM")</f>
        <v>juillet</v>
      </c>
    </row>
    <row r="1058" spans="1:18" ht="57" x14ac:dyDescent="0.45">
      <c r="A1058" s="1">
        <v>45847</v>
      </c>
      <c r="B1058" t="s">
        <v>30</v>
      </c>
      <c r="C1058" t="s">
        <v>31</v>
      </c>
      <c r="D1058" t="s">
        <v>53</v>
      </c>
      <c r="E1058" t="s">
        <v>237</v>
      </c>
      <c r="F1058">
        <v>771952926</v>
      </c>
      <c r="G1058" t="s">
        <v>18</v>
      </c>
      <c r="I1058" t="s">
        <v>24</v>
      </c>
      <c r="J1058" t="s">
        <v>20</v>
      </c>
      <c r="L1058" s="4" t="s">
        <v>462</v>
      </c>
      <c r="O1058"/>
      <c r="P1058"/>
      <c r="Q1058" s="10" t="str">
        <f>"S"&amp;_xlfn.ISOWEEKNUM(Semaine_1[[#This Row],[Date]])</f>
        <v>S28</v>
      </c>
      <c r="R1058" s="10" t="str">
        <f>TEXT(Semaine_1[[#This Row],[Date]],"MMMM")</f>
        <v>juillet</v>
      </c>
    </row>
    <row r="1059" spans="1:18" x14ac:dyDescent="0.45">
      <c r="A1059" s="1">
        <v>45847</v>
      </c>
      <c r="B1059" t="s">
        <v>30</v>
      </c>
      <c r="C1059" t="s">
        <v>31</v>
      </c>
      <c r="D1059" t="s">
        <v>53</v>
      </c>
      <c r="E1059" t="s">
        <v>66</v>
      </c>
      <c r="F1059">
        <v>774085200</v>
      </c>
      <c r="G1059" t="s">
        <v>27</v>
      </c>
      <c r="I1059" t="s">
        <v>19</v>
      </c>
      <c r="J1059" t="s">
        <v>20</v>
      </c>
      <c r="L1059" s="4" t="s">
        <v>463</v>
      </c>
      <c r="O1059"/>
      <c r="P1059"/>
      <c r="Q1059" s="10" t="str">
        <f>"S"&amp;_xlfn.ISOWEEKNUM(Semaine_1[[#This Row],[Date]])</f>
        <v>S28</v>
      </c>
      <c r="R1059" s="10" t="str">
        <f>TEXT(Semaine_1[[#This Row],[Date]],"MMMM")</f>
        <v>juillet</v>
      </c>
    </row>
    <row r="1060" spans="1:18" ht="42.75" x14ac:dyDescent="0.45">
      <c r="A1060" s="1">
        <v>45847</v>
      </c>
      <c r="B1060" t="s">
        <v>30</v>
      </c>
      <c r="C1060" t="s">
        <v>31</v>
      </c>
      <c r="D1060" t="s">
        <v>53</v>
      </c>
      <c r="E1060" t="s">
        <v>464</v>
      </c>
      <c r="F1060">
        <v>774756755</v>
      </c>
      <c r="G1060" t="s">
        <v>27</v>
      </c>
      <c r="I1060" t="s">
        <v>19</v>
      </c>
      <c r="J1060" t="s">
        <v>20</v>
      </c>
      <c r="L1060" s="4" t="s">
        <v>465</v>
      </c>
      <c r="O1060"/>
      <c r="P1060"/>
      <c r="Q1060" s="10" t="str">
        <f>"S"&amp;_xlfn.ISOWEEKNUM(Semaine_1[[#This Row],[Date]])</f>
        <v>S28</v>
      </c>
      <c r="R1060" s="10" t="str">
        <f>TEXT(Semaine_1[[#This Row],[Date]],"MMMM")</f>
        <v>juillet</v>
      </c>
    </row>
    <row r="1061" spans="1:18" x14ac:dyDescent="0.45">
      <c r="A1061" s="1">
        <v>45847</v>
      </c>
      <c r="B1061" t="s">
        <v>35</v>
      </c>
      <c r="C1061" t="s">
        <v>36</v>
      </c>
      <c r="D1061" t="s">
        <v>220</v>
      </c>
      <c r="E1061" t="s">
        <v>70</v>
      </c>
      <c r="F1061">
        <v>767494933</v>
      </c>
      <c r="G1061" t="s">
        <v>27</v>
      </c>
      <c r="I1061" t="s">
        <v>19</v>
      </c>
      <c r="J1061" t="s">
        <v>37</v>
      </c>
      <c r="L1061" s="4" t="s">
        <v>116</v>
      </c>
      <c r="M1061" t="s">
        <v>43</v>
      </c>
      <c r="N1061">
        <v>2</v>
      </c>
      <c r="O1061">
        <v>19500</v>
      </c>
      <c r="P1061">
        <v>39000</v>
      </c>
      <c r="Q1061" s="10" t="str">
        <f>"S"&amp;_xlfn.ISOWEEKNUM(Semaine_1[[#This Row],[Date]])</f>
        <v>S28</v>
      </c>
      <c r="R1061" s="10" t="str">
        <f>TEXT(Semaine_1[[#This Row],[Date]],"MMMM")</f>
        <v>juillet</v>
      </c>
    </row>
    <row r="1062" spans="1:18" ht="42.75" x14ac:dyDescent="0.45">
      <c r="A1062" s="1">
        <v>45847</v>
      </c>
      <c r="B1062" t="s">
        <v>35</v>
      </c>
      <c r="C1062" t="s">
        <v>36</v>
      </c>
      <c r="D1062" t="s">
        <v>220</v>
      </c>
      <c r="E1062" t="s">
        <v>223</v>
      </c>
      <c r="F1062">
        <v>772289185</v>
      </c>
      <c r="G1062" t="s">
        <v>27</v>
      </c>
      <c r="I1062" t="s">
        <v>19</v>
      </c>
      <c r="J1062" t="s">
        <v>20</v>
      </c>
      <c r="L1062" s="4" t="s">
        <v>466</v>
      </c>
      <c r="O1062"/>
      <c r="P1062"/>
      <c r="Q1062" s="10" t="str">
        <f>"S"&amp;_xlfn.ISOWEEKNUM(Semaine_1[[#This Row],[Date]])</f>
        <v>S28</v>
      </c>
      <c r="R1062" s="10" t="str">
        <f>TEXT(Semaine_1[[#This Row],[Date]],"MMMM")</f>
        <v>juillet</v>
      </c>
    </row>
    <row r="1063" spans="1:18" ht="28.5" x14ac:dyDescent="0.45">
      <c r="A1063" s="1">
        <v>45847</v>
      </c>
      <c r="B1063" t="s">
        <v>35</v>
      </c>
      <c r="C1063" t="s">
        <v>36</v>
      </c>
      <c r="D1063" t="s">
        <v>220</v>
      </c>
      <c r="E1063" t="s">
        <v>222</v>
      </c>
      <c r="F1063">
        <v>775479810</v>
      </c>
      <c r="G1063" t="s">
        <v>27</v>
      </c>
      <c r="I1063" t="s">
        <v>19</v>
      </c>
      <c r="J1063" t="s">
        <v>20</v>
      </c>
      <c r="L1063" s="4" t="s">
        <v>467</v>
      </c>
      <c r="O1063"/>
      <c r="P1063"/>
      <c r="Q1063" s="10" t="str">
        <f>"S"&amp;_xlfn.ISOWEEKNUM(Semaine_1[[#This Row],[Date]])</f>
        <v>S28</v>
      </c>
      <c r="R1063" s="10" t="str">
        <f>TEXT(Semaine_1[[#This Row],[Date]],"MMMM")</f>
        <v>juillet</v>
      </c>
    </row>
    <row r="1064" spans="1:18" x14ac:dyDescent="0.45">
      <c r="A1064" s="1">
        <v>45847</v>
      </c>
      <c r="B1064" t="s">
        <v>35</v>
      </c>
      <c r="C1064" t="s">
        <v>36</v>
      </c>
      <c r="D1064" t="s">
        <v>220</v>
      </c>
      <c r="E1064" t="s">
        <v>216</v>
      </c>
      <c r="F1064">
        <v>777561262</v>
      </c>
      <c r="G1064" t="s">
        <v>27</v>
      </c>
      <c r="I1064" t="s">
        <v>19</v>
      </c>
      <c r="J1064" t="s">
        <v>20</v>
      </c>
      <c r="L1064" s="4" t="s">
        <v>468</v>
      </c>
      <c r="O1064"/>
      <c r="P1064"/>
      <c r="Q1064" s="10" t="str">
        <f>"S"&amp;_xlfn.ISOWEEKNUM(Semaine_1[[#This Row],[Date]])</f>
        <v>S28</v>
      </c>
      <c r="R1064" s="10" t="str">
        <f>TEXT(Semaine_1[[#This Row],[Date]],"MMMM")</f>
        <v>juillet</v>
      </c>
    </row>
    <row r="1065" spans="1:18" x14ac:dyDescent="0.45">
      <c r="A1065" s="1">
        <v>45847</v>
      </c>
      <c r="B1065" t="s">
        <v>35</v>
      </c>
      <c r="C1065" t="s">
        <v>36</v>
      </c>
      <c r="D1065" t="s">
        <v>220</v>
      </c>
      <c r="E1065" t="s">
        <v>207</v>
      </c>
      <c r="F1065">
        <v>772424434</v>
      </c>
      <c r="G1065" t="s">
        <v>18</v>
      </c>
      <c r="I1065" t="s">
        <v>19</v>
      </c>
      <c r="J1065" t="s">
        <v>20</v>
      </c>
      <c r="L1065" s="4" t="s">
        <v>469</v>
      </c>
      <c r="O1065"/>
      <c r="P1065"/>
      <c r="Q1065" s="10" t="str">
        <f>"S"&amp;_xlfn.ISOWEEKNUM(Semaine_1[[#This Row],[Date]])</f>
        <v>S28</v>
      </c>
      <c r="R1065" s="10" t="str">
        <f>TEXT(Semaine_1[[#This Row],[Date]],"MMMM")</f>
        <v>juillet</v>
      </c>
    </row>
    <row r="1066" spans="1:18" ht="28.5" x14ac:dyDescent="0.45">
      <c r="A1066" s="1">
        <v>45847</v>
      </c>
      <c r="B1066" t="s">
        <v>35</v>
      </c>
      <c r="C1066" t="s">
        <v>36</v>
      </c>
      <c r="D1066" t="s">
        <v>220</v>
      </c>
      <c r="E1066" t="s">
        <v>470</v>
      </c>
      <c r="F1066">
        <v>771303133</v>
      </c>
      <c r="G1066" t="s">
        <v>18</v>
      </c>
      <c r="I1066" t="s">
        <v>19</v>
      </c>
      <c r="J1066" t="s">
        <v>20</v>
      </c>
      <c r="L1066" s="4" t="s">
        <v>471</v>
      </c>
      <c r="O1066"/>
      <c r="P1066"/>
      <c r="Q1066" s="10" t="str">
        <f>"S"&amp;_xlfn.ISOWEEKNUM(Semaine_1[[#This Row],[Date]])</f>
        <v>S28</v>
      </c>
      <c r="R1066" s="10" t="str">
        <f>TEXT(Semaine_1[[#This Row],[Date]],"MMMM")</f>
        <v>juillet</v>
      </c>
    </row>
    <row r="1067" spans="1:18" ht="28.5" x14ac:dyDescent="0.45">
      <c r="A1067" s="1">
        <v>45847</v>
      </c>
      <c r="B1067" t="s">
        <v>35</v>
      </c>
      <c r="C1067" t="s">
        <v>36</v>
      </c>
      <c r="D1067" t="s">
        <v>220</v>
      </c>
      <c r="E1067" t="s">
        <v>202</v>
      </c>
      <c r="F1067">
        <v>776646316</v>
      </c>
      <c r="G1067" t="s">
        <v>27</v>
      </c>
      <c r="I1067" t="s">
        <v>19</v>
      </c>
      <c r="J1067" t="s">
        <v>20</v>
      </c>
      <c r="L1067" s="4" t="s">
        <v>472</v>
      </c>
      <c r="O1067"/>
      <c r="P1067"/>
      <c r="Q1067" s="10" t="str">
        <f>"S"&amp;_xlfn.ISOWEEKNUM(Semaine_1[[#This Row],[Date]])</f>
        <v>S28</v>
      </c>
      <c r="R1067" s="10" t="str">
        <f>TEXT(Semaine_1[[#This Row],[Date]],"MMMM")</f>
        <v>juillet</v>
      </c>
    </row>
    <row r="1068" spans="1:18" ht="28.5" x14ac:dyDescent="0.45">
      <c r="A1068" s="1">
        <v>45847</v>
      </c>
      <c r="B1068" t="s">
        <v>40</v>
      </c>
      <c r="C1068" t="s">
        <v>41</v>
      </c>
      <c r="D1068" t="s">
        <v>212</v>
      </c>
      <c r="E1068" t="s">
        <v>473</v>
      </c>
      <c r="F1068">
        <v>775586819</v>
      </c>
      <c r="G1068" t="s">
        <v>27</v>
      </c>
      <c r="I1068" t="s">
        <v>24</v>
      </c>
      <c r="J1068" t="s">
        <v>20</v>
      </c>
      <c r="L1068" s="4" t="s">
        <v>474</v>
      </c>
      <c r="O1068"/>
      <c r="P1068"/>
      <c r="Q1068" s="10" t="str">
        <f>"S"&amp;_xlfn.ISOWEEKNUM(Semaine_1[[#This Row],[Date]])</f>
        <v>S28</v>
      </c>
      <c r="R1068" s="10" t="str">
        <f>TEXT(Semaine_1[[#This Row],[Date]],"MMMM")</f>
        <v>juillet</v>
      </c>
    </row>
    <row r="1069" spans="1:18" ht="28.5" x14ac:dyDescent="0.45">
      <c r="A1069" s="1">
        <v>45847</v>
      </c>
      <c r="B1069" t="s">
        <v>40</v>
      </c>
      <c r="C1069" t="s">
        <v>41</v>
      </c>
      <c r="D1069" t="s">
        <v>212</v>
      </c>
      <c r="E1069" t="s">
        <v>475</v>
      </c>
      <c r="F1069">
        <v>774061052</v>
      </c>
      <c r="G1069" t="s">
        <v>27</v>
      </c>
      <c r="I1069" t="s">
        <v>24</v>
      </c>
      <c r="J1069" t="s">
        <v>20</v>
      </c>
      <c r="L1069" s="4" t="s">
        <v>476</v>
      </c>
      <c r="O1069"/>
      <c r="P1069"/>
      <c r="Q1069" s="10" t="str">
        <f>"S"&amp;_xlfn.ISOWEEKNUM(Semaine_1[[#This Row],[Date]])</f>
        <v>S28</v>
      </c>
      <c r="R1069" s="10" t="str">
        <f>TEXT(Semaine_1[[#This Row],[Date]],"MMMM")</f>
        <v>juillet</v>
      </c>
    </row>
    <row r="1070" spans="1:18" ht="28.5" x14ac:dyDescent="0.45">
      <c r="A1070" s="1">
        <v>45847</v>
      </c>
      <c r="B1070" t="s">
        <v>40</v>
      </c>
      <c r="C1070" t="s">
        <v>41</v>
      </c>
      <c r="D1070" t="s">
        <v>212</v>
      </c>
      <c r="E1070" t="s">
        <v>477</v>
      </c>
      <c r="F1070">
        <v>776193016</v>
      </c>
      <c r="G1070" t="s">
        <v>27</v>
      </c>
      <c r="I1070" t="s">
        <v>24</v>
      </c>
      <c r="J1070" t="s">
        <v>20</v>
      </c>
      <c r="L1070" s="4" t="s">
        <v>478</v>
      </c>
      <c r="O1070"/>
      <c r="P1070"/>
      <c r="Q1070" s="10" t="str">
        <f>"S"&amp;_xlfn.ISOWEEKNUM(Semaine_1[[#This Row],[Date]])</f>
        <v>S28</v>
      </c>
      <c r="R1070" s="10" t="str">
        <f>TEXT(Semaine_1[[#This Row],[Date]],"MMMM")</f>
        <v>juillet</v>
      </c>
    </row>
    <row r="1071" spans="1:18" x14ac:dyDescent="0.45">
      <c r="A1071" s="1">
        <v>45847</v>
      </c>
      <c r="B1071" t="s">
        <v>40</v>
      </c>
      <c r="C1071" t="s">
        <v>41</v>
      </c>
      <c r="D1071" t="s">
        <v>212</v>
      </c>
      <c r="E1071" t="s">
        <v>479</v>
      </c>
      <c r="F1071">
        <v>774521282</v>
      </c>
      <c r="G1071" t="s">
        <v>27</v>
      </c>
      <c r="I1071" t="s">
        <v>24</v>
      </c>
      <c r="J1071" t="s">
        <v>20</v>
      </c>
      <c r="L1071" s="4" t="s">
        <v>480</v>
      </c>
      <c r="O1071"/>
      <c r="P1071"/>
      <c r="Q1071" s="10" t="str">
        <f>"S"&amp;_xlfn.ISOWEEKNUM(Semaine_1[[#This Row],[Date]])</f>
        <v>S28</v>
      </c>
      <c r="R1071" s="10" t="str">
        <f>TEXT(Semaine_1[[#This Row],[Date]],"MMMM")</f>
        <v>juillet</v>
      </c>
    </row>
    <row r="1072" spans="1:18" x14ac:dyDescent="0.45">
      <c r="A1072" s="1">
        <v>45847</v>
      </c>
      <c r="B1072" t="s">
        <v>40</v>
      </c>
      <c r="C1072" t="s">
        <v>41</v>
      </c>
      <c r="D1072" t="s">
        <v>212</v>
      </c>
      <c r="E1072" t="s">
        <v>481</v>
      </c>
      <c r="F1072">
        <v>774161282</v>
      </c>
      <c r="G1072" t="s">
        <v>27</v>
      </c>
      <c r="I1072" t="s">
        <v>19</v>
      </c>
      <c r="J1072" t="s">
        <v>20</v>
      </c>
      <c r="L1072" s="4" t="s">
        <v>260</v>
      </c>
      <c r="O1072"/>
      <c r="P1072"/>
      <c r="Q1072" s="10" t="str">
        <f>"S"&amp;_xlfn.ISOWEEKNUM(Semaine_1[[#This Row],[Date]])</f>
        <v>S28</v>
      </c>
      <c r="R1072" s="10" t="str">
        <f>TEXT(Semaine_1[[#This Row],[Date]],"MMMM")</f>
        <v>juillet</v>
      </c>
    </row>
    <row r="1073" spans="1:18" x14ac:dyDescent="0.45">
      <c r="A1073" s="1">
        <v>45847</v>
      </c>
      <c r="B1073" t="s">
        <v>40</v>
      </c>
      <c r="C1073" t="s">
        <v>41</v>
      </c>
      <c r="D1073" t="s">
        <v>212</v>
      </c>
      <c r="E1073" t="s">
        <v>482</v>
      </c>
      <c r="F1073">
        <v>771355863</v>
      </c>
      <c r="G1073" t="s">
        <v>27</v>
      </c>
      <c r="I1073" t="s">
        <v>24</v>
      </c>
      <c r="J1073" t="s">
        <v>20</v>
      </c>
      <c r="L1073" s="4" t="s">
        <v>483</v>
      </c>
      <c r="O1073"/>
      <c r="P1073"/>
      <c r="Q1073" s="10" t="str">
        <f>"S"&amp;_xlfn.ISOWEEKNUM(Semaine_1[[#This Row],[Date]])</f>
        <v>S28</v>
      </c>
      <c r="R1073" s="10" t="str">
        <f>TEXT(Semaine_1[[#This Row],[Date]],"MMMM")</f>
        <v>juillet</v>
      </c>
    </row>
    <row r="1074" spans="1:18" x14ac:dyDescent="0.45">
      <c r="A1074" s="1">
        <v>45847</v>
      </c>
      <c r="B1074" t="s">
        <v>40</v>
      </c>
      <c r="C1074" t="s">
        <v>41</v>
      </c>
      <c r="D1074" t="s">
        <v>212</v>
      </c>
      <c r="E1074" t="s">
        <v>484</v>
      </c>
      <c r="F1074">
        <v>775361612</v>
      </c>
      <c r="G1074" t="s">
        <v>27</v>
      </c>
      <c r="I1074" t="s">
        <v>19</v>
      </c>
      <c r="J1074" t="s">
        <v>20</v>
      </c>
      <c r="L1074" s="4" t="s">
        <v>485</v>
      </c>
      <c r="O1074"/>
      <c r="P1074"/>
      <c r="Q1074" s="10" t="str">
        <f>"S"&amp;_xlfn.ISOWEEKNUM(Semaine_1[[#This Row],[Date]])</f>
        <v>S28</v>
      </c>
      <c r="R1074" s="10" t="str">
        <f>TEXT(Semaine_1[[#This Row],[Date]],"MMMM")</f>
        <v>juillet</v>
      </c>
    </row>
    <row r="1075" spans="1:18" ht="28.5" x14ac:dyDescent="0.45">
      <c r="A1075" s="1">
        <v>45847</v>
      </c>
      <c r="B1075" t="s">
        <v>40</v>
      </c>
      <c r="C1075" t="s">
        <v>41</v>
      </c>
      <c r="D1075" t="s">
        <v>212</v>
      </c>
      <c r="E1075" t="s">
        <v>291</v>
      </c>
      <c r="F1075">
        <v>771961441</v>
      </c>
      <c r="G1075" t="s">
        <v>27</v>
      </c>
      <c r="I1075" t="s">
        <v>24</v>
      </c>
      <c r="J1075" t="s">
        <v>20</v>
      </c>
      <c r="L1075" s="4" t="s">
        <v>486</v>
      </c>
      <c r="O1075"/>
      <c r="P1075"/>
      <c r="Q1075" s="10" t="str">
        <f>"S"&amp;_xlfn.ISOWEEKNUM(Semaine_1[[#This Row],[Date]])</f>
        <v>S28</v>
      </c>
      <c r="R1075" s="10" t="str">
        <f>TEXT(Semaine_1[[#This Row],[Date]],"MMMM")</f>
        <v>juillet</v>
      </c>
    </row>
    <row r="1076" spans="1:18" x14ac:dyDescent="0.45">
      <c r="A1076" s="1">
        <v>45847</v>
      </c>
      <c r="B1076" t="s">
        <v>40</v>
      </c>
      <c r="C1076" t="s">
        <v>41</v>
      </c>
      <c r="D1076" t="s">
        <v>213</v>
      </c>
      <c r="E1076" t="s">
        <v>266</v>
      </c>
      <c r="F1076">
        <v>773708303</v>
      </c>
      <c r="G1076" t="s">
        <v>27</v>
      </c>
      <c r="I1076" t="s">
        <v>24</v>
      </c>
      <c r="J1076" t="s">
        <v>28</v>
      </c>
      <c r="K1076" t="s">
        <v>114</v>
      </c>
      <c r="L1076" s="4" t="s">
        <v>487</v>
      </c>
      <c r="M1076" t="s">
        <v>177</v>
      </c>
      <c r="N1076">
        <v>150</v>
      </c>
      <c r="O1076">
        <v>6000</v>
      </c>
      <c r="P1076">
        <v>900000</v>
      </c>
      <c r="Q1076" s="10" t="str">
        <f>"S"&amp;_xlfn.ISOWEEKNUM(Semaine_1[[#This Row],[Date]])</f>
        <v>S28</v>
      </c>
      <c r="R1076" s="10" t="str">
        <f>TEXT(Semaine_1[[#This Row],[Date]],"MMMM")</f>
        <v>juillet</v>
      </c>
    </row>
    <row r="1077" spans="1:18" x14ac:dyDescent="0.45">
      <c r="A1077" s="1">
        <v>45847</v>
      </c>
      <c r="B1077" t="s">
        <v>40</v>
      </c>
      <c r="C1077" t="s">
        <v>41</v>
      </c>
      <c r="D1077" t="s">
        <v>213</v>
      </c>
      <c r="E1077" t="s">
        <v>266</v>
      </c>
      <c r="F1077">
        <v>773708303</v>
      </c>
      <c r="G1077" t="s">
        <v>27</v>
      </c>
      <c r="I1077" t="s">
        <v>24</v>
      </c>
      <c r="J1077" t="s">
        <v>28</v>
      </c>
      <c r="K1077" t="s">
        <v>114</v>
      </c>
      <c r="L1077" s="4" t="s">
        <v>487</v>
      </c>
      <c r="M1077" t="s">
        <v>129</v>
      </c>
      <c r="N1077">
        <v>150</v>
      </c>
      <c r="O1077">
        <v>6000</v>
      </c>
      <c r="P1077">
        <v>900000</v>
      </c>
      <c r="Q1077" s="10" t="str">
        <f>"S"&amp;_xlfn.ISOWEEKNUM(Semaine_1[[#This Row],[Date]])</f>
        <v>S28</v>
      </c>
      <c r="R1077" s="10" t="str">
        <f>TEXT(Semaine_1[[#This Row],[Date]],"MMMM")</f>
        <v>juillet</v>
      </c>
    </row>
    <row r="1078" spans="1:18" ht="42.75" x14ac:dyDescent="0.45">
      <c r="A1078" s="1">
        <v>45847</v>
      </c>
      <c r="B1078" t="s">
        <v>25</v>
      </c>
      <c r="C1078" t="s">
        <v>26</v>
      </c>
      <c r="D1078" t="s">
        <v>61</v>
      </c>
      <c r="E1078" t="s">
        <v>488</v>
      </c>
      <c r="F1078">
        <v>776449891</v>
      </c>
      <c r="G1078" t="s">
        <v>27</v>
      </c>
      <c r="I1078" t="s">
        <v>19</v>
      </c>
      <c r="J1078" t="s">
        <v>20</v>
      </c>
      <c r="L1078" s="4" t="s">
        <v>489</v>
      </c>
      <c r="O1078"/>
      <c r="P1078"/>
      <c r="Q1078" s="10" t="str">
        <f>"S"&amp;_xlfn.ISOWEEKNUM(Semaine_1[[#This Row],[Date]])</f>
        <v>S28</v>
      </c>
      <c r="R1078" s="10" t="str">
        <f>TEXT(Semaine_1[[#This Row],[Date]],"MMMM")</f>
        <v>juillet</v>
      </c>
    </row>
    <row r="1079" spans="1:18" ht="28.5" x14ac:dyDescent="0.45">
      <c r="A1079" s="1">
        <v>45847</v>
      </c>
      <c r="B1079" t="s">
        <v>25</v>
      </c>
      <c r="C1079" t="s">
        <v>26</v>
      </c>
      <c r="D1079" t="s">
        <v>61</v>
      </c>
      <c r="E1079" t="s">
        <v>490</v>
      </c>
      <c r="F1079">
        <v>778195274</v>
      </c>
      <c r="G1079" t="s">
        <v>27</v>
      </c>
      <c r="I1079" t="s">
        <v>24</v>
      </c>
      <c r="J1079" t="s">
        <v>20</v>
      </c>
      <c r="L1079" s="4" t="s">
        <v>491</v>
      </c>
      <c r="O1079"/>
      <c r="P1079"/>
      <c r="Q1079" s="10" t="str">
        <f>"S"&amp;_xlfn.ISOWEEKNUM(Semaine_1[[#This Row],[Date]])</f>
        <v>S28</v>
      </c>
      <c r="R1079" s="10" t="str">
        <f>TEXT(Semaine_1[[#This Row],[Date]],"MMMM")</f>
        <v>juillet</v>
      </c>
    </row>
    <row r="1080" spans="1:18" ht="42.75" x14ac:dyDescent="0.45">
      <c r="A1080" s="1">
        <v>45847</v>
      </c>
      <c r="B1080" t="s">
        <v>25</v>
      </c>
      <c r="C1080" t="s">
        <v>26</v>
      </c>
      <c r="D1080" t="s">
        <v>61</v>
      </c>
      <c r="E1080" t="s">
        <v>76</v>
      </c>
      <c r="F1080">
        <v>776622000</v>
      </c>
      <c r="G1080" t="s">
        <v>27</v>
      </c>
      <c r="I1080" t="s">
        <v>24</v>
      </c>
      <c r="J1080" t="s">
        <v>20</v>
      </c>
      <c r="L1080" s="4" t="s">
        <v>492</v>
      </c>
      <c r="O1080"/>
      <c r="P1080"/>
      <c r="Q1080" s="10" t="str">
        <f>"S"&amp;_xlfn.ISOWEEKNUM(Semaine_1[[#This Row],[Date]])</f>
        <v>S28</v>
      </c>
      <c r="R1080" s="10" t="str">
        <f>TEXT(Semaine_1[[#This Row],[Date]],"MMMM")</f>
        <v>juillet</v>
      </c>
    </row>
    <row r="1081" spans="1:18" ht="42.75" x14ac:dyDescent="0.45">
      <c r="A1081" s="1">
        <v>45847</v>
      </c>
      <c r="B1081" t="s">
        <v>25</v>
      </c>
      <c r="C1081" t="s">
        <v>26</v>
      </c>
      <c r="D1081" t="s">
        <v>61</v>
      </c>
      <c r="E1081" t="s">
        <v>62</v>
      </c>
      <c r="F1081">
        <v>776169696</v>
      </c>
      <c r="G1081" t="s">
        <v>27</v>
      </c>
      <c r="I1081" t="s">
        <v>24</v>
      </c>
      <c r="J1081" t="s">
        <v>20</v>
      </c>
      <c r="L1081" s="4" t="s">
        <v>493</v>
      </c>
      <c r="O1081"/>
      <c r="P1081"/>
      <c r="Q1081" s="10" t="str">
        <f>"S"&amp;_xlfn.ISOWEEKNUM(Semaine_1[[#This Row],[Date]])</f>
        <v>S28</v>
      </c>
      <c r="R1081" s="10" t="str">
        <f>TEXT(Semaine_1[[#This Row],[Date]],"MMMM")</f>
        <v>juillet</v>
      </c>
    </row>
    <row r="1082" spans="1:18" ht="42.75" x14ac:dyDescent="0.45">
      <c r="A1082" s="1">
        <v>45847</v>
      </c>
      <c r="B1082" t="s">
        <v>25</v>
      </c>
      <c r="C1082" t="s">
        <v>26</v>
      </c>
      <c r="D1082" t="s">
        <v>61</v>
      </c>
      <c r="E1082" t="s">
        <v>140</v>
      </c>
      <c r="F1082">
        <v>775487801</v>
      </c>
      <c r="G1082" t="s">
        <v>27</v>
      </c>
      <c r="I1082" t="s">
        <v>24</v>
      </c>
      <c r="J1082" t="s">
        <v>20</v>
      </c>
      <c r="L1082" s="4" t="s">
        <v>494</v>
      </c>
      <c r="O1082"/>
      <c r="P1082"/>
      <c r="Q1082" s="10" t="str">
        <f>"S"&amp;_xlfn.ISOWEEKNUM(Semaine_1[[#This Row],[Date]])</f>
        <v>S28</v>
      </c>
      <c r="R1082" s="10" t="str">
        <f>TEXT(Semaine_1[[#This Row],[Date]],"MMMM")</f>
        <v>juillet</v>
      </c>
    </row>
    <row r="1083" spans="1:18" ht="28.5" x14ac:dyDescent="0.45">
      <c r="A1083" s="1">
        <v>45847</v>
      </c>
      <c r="B1083" t="s">
        <v>25</v>
      </c>
      <c r="C1083" t="s">
        <v>26</v>
      </c>
      <c r="D1083" t="s">
        <v>61</v>
      </c>
      <c r="E1083" t="s">
        <v>127</v>
      </c>
      <c r="F1083">
        <v>766916189</v>
      </c>
      <c r="G1083" t="s">
        <v>27</v>
      </c>
      <c r="I1083" t="s">
        <v>24</v>
      </c>
      <c r="J1083" t="s">
        <v>20</v>
      </c>
      <c r="L1083" s="4" t="s">
        <v>495</v>
      </c>
      <c r="O1083"/>
      <c r="P1083"/>
      <c r="Q1083" s="10" t="str">
        <f>"S"&amp;_xlfn.ISOWEEKNUM(Semaine_1[[#This Row],[Date]])</f>
        <v>S28</v>
      </c>
      <c r="R1083" s="10" t="str">
        <f>TEXT(Semaine_1[[#This Row],[Date]],"MMMM")</f>
        <v>juillet</v>
      </c>
    </row>
    <row r="1084" spans="1:18" ht="28.5" x14ac:dyDescent="0.45">
      <c r="A1084" s="1">
        <v>45847</v>
      </c>
      <c r="B1084" t="s">
        <v>25</v>
      </c>
      <c r="C1084" t="s">
        <v>26</v>
      </c>
      <c r="D1084" t="s">
        <v>61</v>
      </c>
      <c r="E1084" t="s">
        <v>141</v>
      </c>
      <c r="F1084">
        <v>775602981</v>
      </c>
      <c r="G1084" t="s">
        <v>27</v>
      </c>
      <c r="I1084" t="s">
        <v>24</v>
      </c>
      <c r="J1084" t="s">
        <v>20</v>
      </c>
      <c r="L1084" s="4" t="s">
        <v>496</v>
      </c>
      <c r="O1084"/>
      <c r="P1084"/>
      <c r="Q1084" s="10" t="str">
        <f>"S"&amp;_xlfn.ISOWEEKNUM(Semaine_1[[#This Row],[Date]])</f>
        <v>S28</v>
      </c>
      <c r="R1084" s="10" t="str">
        <f>TEXT(Semaine_1[[#This Row],[Date]],"MMMM")</f>
        <v>juillet</v>
      </c>
    </row>
    <row r="1085" spans="1:18" ht="57" x14ac:dyDescent="0.45">
      <c r="A1085" s="1">
        <v>45847</v>
      </c>
      <c r="B1085" t="s">
        <v>25</v>
      </c>
      <c r="C1085" t="s">
        <v>26</v>
      </c>
      <c r="D1085" t="s">
        <v>61</v>
      </c>
      <c r="E1085" t="s">
        <v>63</v>
      </c>
      <c r="F1085">
        <v>779676016</v>
      </c>
      <c r="G1085" t="s">
        <v>27</v>
      </c>
      <c r="I1085" t="s">
        <v>24</v>
      </c>
      <c r="J1085" t="s">
        <v>20</v>
      </c>
      <c r="L1085" s="4" t="s">
        <v>497</v>
      </c>
      <c r="O1085"/>
      <c r="P1085"/>
      <c r="Q1085" s="10" t="str">
        <f>"S"&amp;_xlfn.ISOWEEKNUM(Semaine_1[[#This Row],[Date]])</f>
        <v>S28</v>
      </c>
      <c r="R1085" s="10" t="str">
        <f>TEXT(Semaine_1[[#This Row],[Date]],"MMMM")</f>
        <v>juillet</v>
      </c>
    </row>
    <row r="1086" spans="1:18" ht="42.75" x14ac:dyDescent="0.45">
      <c r="A1086" s="1">
        <v>45847</v>
      </c>
      <c r="B1086" t="s">
        <v>25</v>
      </c>
      <c r="C1086" t="s">
        <v>26</v>
      </c>
      <c r="D1086" t="s">
        <v>61</v>
      </c>
      <c r="E1086" t="s">
        <v>194</v>
      </c>
      <c r="F1086">
        <v>776712564</v>
      </c>
      <c r="G1086" t="s">
        <v>18</v>
      </c>
      <c r="I1086" t="s">
        <v>24</v>
      </c>
      <c r="J1086" t="s">
        <v>20</v>
      </c>
      <c r="L1086" s="4" t="s">
        <v>498</v>
      </c>
      <c r="O1086"/>
      <c r="P1086"/>
      <c r="Q1086" s="10" t="str">
        <f>"S"&amp;_xlfn.ISOWEEKNUM(Semaine_1[[#This Row],[Date]])</f>
        <v>S28</v>
      </c>
      <c r="R1086" s="10" t="str">
        <f>TEXT(Semaine_1[[#This Row],[Date]],"MMMM")</f>
        <v>juillet</v>
      </c>
    </row>
    <row r="1087" spans="1:18" x14ac:dyDescent="0.45">
      <c r="A1087" s="1">
        <v>45847</v>
      </c>
      <c r="B1087" t="s">
        <v>25</v>
      </c>
      <c r="C1087" t="s">
        <v>26</v>
      </c>
      <c r="D1087" t="s">
        <v>61</v>
      </c>
      <c r="E1087" t="s">
        <v>499</v>
      </c>
      <c r="F1087">
        <v>775598302</v>
      </c>
      <c r="G1087" t="s">
        <v>27</v>
      </c>
      <c r="I1087" t="s">
        <v>24</v>
      </c>
      <c r="J1087" t="s">
        <v>20</v>
      </c>
      <c r="L1087" s="4" t="s">
        <v>500</v>
      </c>
      <c r="O1087"/>
      <c r="P1087"/>
      <c r="Q1087" s="10" t="str">
        <f>"S"&amp;_xlfn.ISOWEEKNUM(Semaine_1[[#This Row],[Date]])</f>
        <v>S28</v>
      </c>
      <c r="R1087" s="10" t="str">
        <f>TEXT(Semaine_1[[#This Row],[Date]],"MMMM")</f>
        <v>juillet</v>
      </c>
    </row>
    <row r="1088" spans="1:18" ht="28.5" x14ac:dyDescent="0.45">
      <c r="A1088" s="1">
        <v>45847</v>
      </c>
      <c r="B1088" t="s">
        <v>25</v>
      </c>
      <c r="C1088" t="s">
        <v>26</v>
      </c>
      <c r="D1088" t="s">
        <v>61</v>
      </c>
      <c r="E1088" t="s">
        <v>501</v>
      </c>
      <c r="F1088">
        <v>775202374</v>
      </c>
      <c r="G1088" t="s">
        <v>27</v>
      </c>
      <c r="I1088" t="s">
        <v>19</v>
      </c>
      <c r="J1088" t="s">
        <v>37</v>
      </c>
      <c r="L1088" s="4" t="s">
        <v>502</v>
      </c>
      <c r="M1088" t="s">
        <v>34</v>
      </c>
      <c r="N1088">
        <v>25</v>
      </c>
      <c r="O1088">
        <v>26000</v>
      </c>
      <c r="P1088">
        <v>650000</v>
      </c>
      <c r="Q1088" s="10" t="str">
        <f>"S"&amp;_xlfn.ISOWEEKNUM(Semaine_1[[#This Row],[Date]])</f>
        <v>S28</v>
      </c>
      <c r="R1088" s="10" t="str">
        <f>TEXT(Semaine_1[[#This Row],[Date]],"MMMM")</f>
        <v>juillet</v>
      </c>
    </row>
    <row r="1089" spans="1:18" x14ac:dyDescent="0.45">
      <c r="A1089" s="1">
        <v>45847</v>
      </c>
      <c r="B1089" t="s">
        <v>25</v>
      </c>
      <c r="C1089" t="s">
        <v>26</v>
      </c>
      <c r="D1089" t="s">
        <v>61</v>
      </c>
      <c r="E1089" t="s">
        <v>139</v>
      </c>
      <c r="F1089">
        <v>777313120</v>
      </c>
      <c r="G1089" t="s">
        <v>27</v>
      </c>
      <c r="I1089" t="s">
        <v>24</v>
      </c>
      <c r="J1089" t="s">
        <v>20</v>
      </c>
      <c r="L1089" s="4" t="s">
        <v>503</v>
      </c>
      <c r="O1089"/>
      <c r="P1089"/>
      <c r="Q1089" s="10" t="str">
        <f>"S"&amp;_xlfn.ISOWEEKNUM(Semaine_1[[#This Row],[Date]])</f>
        <v>S28</v>
      </c>
      <c r="R1089" s="10" t="str">
        <f>TEXT(Semaine_1[[#This Row],[Date]],"MMMM")</f>
        <v>juillet</v>
      </c>
    </row>
    <row r="1090" spans="1:18" x14ac:dyDescent="0.45">
      <c r="A1090" s="1">
        <v>45846</v>
      </c>
      <c r="B1090" t="s">
        <v>14</v>
      </c>
      <c r="C1090" t="s">
        <v>15</v>
      </c>
      <c r="D1090" t="s">
        <v>71</v>
      </c>
      <c r="E1090" t="s">
        <v>73</v>
      </c>
      <c r="F1090">
        <v>776367168</v>
      </c>
      <c r="G1090" t="s">
        <v>27</v>
      </c>
      <c r="I1090" t="s">
        <v>24</v>
      </c>
      <c r="J1090" t="s">
        <v>20</v>
      </c>
      <c r="L1090" s="4" t="s">
        <v>352</v>
      </c>
      <c r="O1090"/>
      <c r="P1090"/>
      <c r="Q1090" s="10" t="str">
        <f>"S"&amp;_xlfn.ISOWEEKNUM(Semaine_1[[#This Row],[Date]])</f>
        <v>S28</v>
      </c>
      <c r="R1090" s="10" t="str">
        <f>TEXT(Semaine_1[[#This Row],[Date]],"MMMM")</f>
        <v>juillet</v>
      </c>
    </row>
    <row r="1091" spans="1:18" x14ac:dyDescent="0.45">
      <c r="A1091" s="1">
        <v>45846</v>
      </c>
      <c r="B1091" t="s">
        <v>14</v>
      </c>
      <c r="C1091" t="s">
        <v>15</v>
      </c>
      <c r="D1091" t="s">
        <v>71</v>
      </c>
      <c r="E1091" t="s">
        <v>134</v>
      </c>
      <c r="F1091">
        <v>777262311</v>
      </c>
      <c r="G1091" t="s">
        <v>18</v>
      </c>
      <c r="I1091" t="s">
        <v>19</v>
      </c>
      <c r="J1091" t="s">
        <v>20</v>
      </c>
      <c r="L1091" s="4" t="s">
        <v>353</v>
      </c>
      <c r="O1091"/>
      <c r="P1091"/>
      <c r="Q1091" s="10" t="str">
        <f>"S"&amp;_xlfn.ISOWEEKNUM(Semaine_1[[#This Row],[Date]])</f>
        <v>S28</v>
      </c>
      <c r="R1091" s="10" t="str">
        <f>TEXT(Semaine_1[[#This Row],[Date]],"MMMM")</f>
        <v>juillet</v>
      </c>
    </row>
    <row r="1092" spans="1:18" x14ac:dyDescent="0.45">
      <c r="A1092" s="1">
        <v>45846</v>
      </c>
      <c r="B1092" t="s">
        <v>14</v>
      </c>
      <c r="C1092" t="s">
        <v>15</v>
      </c>
      <c r="D1092" t="s">
        <v>71</v>
      </c>
      <c r="E1092" t="s">
        <v>354</v>
      </c>
      <c r="F1092">
        <v>778276533</v>
      </c>
      <c r="G1092" t="s">
        <v>27</v>
      </c>
      <c r="I1092" t="s">
        <v>19</v>
      </c>
      <c r="J1092" t="s">
        <v>20</v>
      </c>
      <c r="L1092" s="4" t="s">
        <v>355</v>
      </c>
      <c r="O1092"/>
      <c r="P1092"/>
      <c r="Q1092" s="10" t="str">
        <f>"S"&amp;_xlfn.ISOWEEKNUM(Semaine_1[[#This Row],[Date]])</f>
        <v>S28</v>
      </c>
      <c r="R1092" s="10" t="str">
        <f>TEXT(Semaine_1[[#This Row],[Date]],"MMMM")</f>
        <v>juillet</v>
      </c>
    </row>
    <row r="1093" spans="1:18" x14ac:dyDescent="0.45">
      <c r="A1093" s="1">
        <v>45846</v>
      </c>
      <c r="B1093" t="s">
        <v>14</v>
      </c>
      <c r="C1093" t="s">
        <v>15</v>
      </c>
      <c r="D1093" t="s">
        <v>71</v>
      </c>
      <c r="E1093" t="s">
        <v>74</v>
      </c>
      <c r="F1093">
        <v>772900705</v>
      </c>
      <c r="G1093" t="s">
        <v>27</v>
      </c>
      <c r="I1093" t="s">
        <v>19</v>
      </c>
      <c r="J1093" t="s">
        <v>20</v>
      </c>
      <c r="L1093" s="4" t="s">
        <v>21</v>
      </c>
      <c r="O1093"/>
      <c r="P1093"/>
      <c r="Q1093" s="10" t="str">
        <f>"S"&amp;_xlfn.ISOWEEKNUM(Semaine_1[[#This Row],[Date]])</f>
        <v>S28</v>
      </c>
      <c r="R1093" s="10" t="str">
        <f>TEXT(Semaine_1[[#This Row],[Date]],"MMMM")</f>
        <v>juillet</v>
      </c>
    </row>
    <row r="1094" spans="1:18" x14ac:dyDescent="0.45">
      <c r="A1094" s="1">
        <v>45846</v>
      </c>
      <c r="B1094" t="s">
        <v>14</v>
      </c>
      <c r="C1094" t="s">
        <v>15</v>
      </c>
      <c r="D1094" t="s">
        <v>71</v>
      </c>
      <c r="E1094" t="s">
        <v>75</v>
      </c>
      <c r="F1094">
        <v>773248259</v>
      </c>
      <c r="G1094" t="s">
        <v>23</v>
      </c>
      <c r="I1094" t="s">
        <v>24</v>
      </c>
      <c r="J1094" t="s">
        <v>20</v>
      </c>
      <c r="L1094" s="4" t="s">
        <v>356</v>
      </c>
      <c r="O1094"/>
      <c r="P1094"/>
      <c r="Q1094" s="10" t="str">
        <f>"S"&amp;_xlfn.ISOWEEKNUM(Semaine_1[[#This Row],[Date]])</f>
        <v>S28</v>
      </c>
      <c r="R1094" s="10" t="str">
        <f>TEXT(Semaine_1[[#This Row],[Date]],"MMMM")</f>
        <v>juillet</v>
      </c>
    </row>
    <row r="1095" spans="1:18" ht="28.5" x14ac:dyDescent="0.45">
      <c r="A1095" s="1">
        <v>45846</v>
      </c>
      <c r="B1095" t="s">
        <v>14</v>
      </c>
      <c r="C1095" t="s">
        <v>15</v>
      </c>
      <c r="D1095" t="s">
        <v>71</v>
      </c>
      <c r="E1095" t="s">
        <v>244</v>
      </c>
      <c r="F1095">
        <v>776634479</v>
      </c>
      <c r="G1095" t="s">
        <v>27</v>
      </c>
      <c r="I1095" t="s">
        <v>24</v>
      </c>
      <c r="J1095" t="s">
        <v>20</v>
      </c>
      <c r="L1095" s="4" t="s">
        <v>357</v>
      </c>
      <c r="O1095"/>
      <c r="P1095"/>
      <c r="Q1095" s="10" t="str">
        <f>"S"&amp;_xlfn.ISOWEEKNUM(Semaine_1[[#This Row],[Date]])</f>
        <v>S28</v>
      </c>
      <c r="R1095" s="10" t="str">
        <f>TEXT(Semaine_1[[#This Row],[Date]],"MMMM")</f>
        <v>juillet</v>
      </c>
    </row>
    <row r="1096" spans="1:18" x14ac:dyDescent="0.45">
      <c r="A1096" s="1">
        <v>45846</v>
      </c>
      <c r="B1096" t="s">
        <v>14</v>
      </c>
      <c r="C1096" t="s">
        <v>15</v>
      </c>
      <c r="D1096" t="s">
        <v>71</v>
      </c>
      <c r="E1096" t="s">
        <v>72</v>
      </c>
      <c r="F1096">
        <v>775538380</v>
      </c>
      <c r="G1096" t="s">
        <v>27</v>
      </c>
      <c r="I1096" t="s">
        <v>19</v>
      </c>
      <c r="J1096" t="s">
        <v>20</v>
      </c>
      <c r="L1096" s="4" t="s">
        <v>21</v>
      </c>
      <c r="O1096"/>
      <c r="P1096"/>
      <c r="Q1096" s="10" t="str">
        <f>"S"&amp;_xlfn.ISOWEEKNUM(Semaine_1[[#This Row],[Date]])</f>
        <v>S28</v>
      </c>
      <c r="R1096" s="10" t="str">
        <f>TEXT(Semaine_1[[#This Row],[Date]],"MMMM")</f>
        <v>juillet</v>
      </c>
    </row>
    <row r="1097" spans="1:18" x14ac:dyDescent="0.45">
      <c r="A1097" s="1">
        <v>45846</v>
      </c>
      <c r="B1097" t="s">
        <v>14</v>
      </c>
      <c r="C1097" t="s">
        <v>15</v>
      </c>
      <c r="D1097" t="s">
        <v>71</v>
      </c>
      <c r="E1097" t="s">
        <v>161</v>
      </c>
      <c r="F1097">
        <v>776582607</v>
      </c>
      <c r="G1097" t="s">
        <v>27</v>
      </c>
      <c r="I1097" t="s">
        <v>19</v>
      </c>
      <c r="J1097" t="s">
        <v>20</v>
      </c>
      <c r="L1097" s="4" t="s">
        <v>21</v>
      </c>
      <c r="O1097"/>
      <c r="P1097"/>
      <c r="Q1097" s="10" t="str">
        <f>"S"&amp;_xlfn.ISOWEEKNUM(Semaine_1[[#This Row],[Date]])</f>
        <v>S28</v>
      </c>
      <c r="R1097" s="10" t="str">
        <f>TEXT(Semaine_1[[#This Row],[Date]],"MMMM")</f>
        <v>juillet</v>
      </c>
    </row>
    <row r="1098" spans="1:18" x14ac:dyDescent="0.45">
      <c r="A1098" s="1">
        <v>45846</v>
      </c>
      <c r="B1098" t="s">
        <v>14</v>
      </c>
      <c r="C1098" t="s">
        <v>15</v>
      </c>
      <c r="D1098" t="s">
        <v>71</v>
      </c>
      <c r="E1098" t="s">
        <v>358</v>
      </c>
      <c r="F1098">
        <v>773564759</v>
      </c>
      <c r="G1098" t="s">
        <v>27</v>
      </c>
      <c r="I1098" t="s">
        <v>19</v>
      </c>
      <c r="J1098" t="s">
        <v>20</v>
      </c>
      <c r="L1098" s="4" t="s">
        <v>359</v>
      </c>
      <c r="O1098"/>
      <c r="P1098"/>
      <c r="Q1098" s="10" t="str">
        <f>"S"&amp;_xlfn.ISOWEEKNUM(Semaine_1[[#This Row],[Date]])</f>
        <v>S28</v>
      </c>
      <c r="R1098" s="10" t="str">
        <f>TEXT(Semaine_1[[#This Row],[Date]],"MMMM")</f>
        <v>juillet</v>
      </c>
    </row>
    <row r="1099" spans="1:18" x14ac:dyDescent="0.45">
      <c r="A1099" s="1">
        <v>45846</v>
      </c>
      <c r="B1099" t="s">
        <v>14</v>
      </c>
      <c r="C1099" t="s">
        <v>15</v>
      </c>
      <c r="D1099" t="s">
        <v>71</v>
      </c>
      <c r="E1099" t="s">
        <v>131</v>
      </c>
      <c r="F1099">
        <v>772957336</v>
      </c>
      <c r="G1099" t="s">
        <v>27</v>
      </c>
      <c r="I1099" t="s">
        <v>19</v>
      </c>
      <c r="J1099" t="s">
        <v>20</v>
      </c>
      <c r="L1099" s="4" t="s">
        <v>292</v>
      </c>
      <c r="O1099"/>
      <c r="P1099"/>
      <c r="Q1099" s="10" t="str">
        <f>"S"&amp;_xlfn.ISOWEEKNUM(Semaine_1[[#This Row],[Date]])</f>
        <v>S28</v>
      </c>
      <c r="R1099" s="10" t="str">
        <f>TEXT(Semaine_1[[#This Row],[Date]],"MMMM")</f>
        <v>juillet</v>
      </c>
    </row>
    <row r="1100" spans="1:18" x14ac:dyDescent="0.45">
      <c r="A1100" s="1">
        <v>45846</v>
      </c>
      <c r="B1100" t="s">
        <v>40</v>
      </c>
      <c r="C1100" t="s">
        <v>41</v>
      </c>
      <c r="D1100" t="s">
        <v>135</v>
      </c>
      <c r="E1100" t="s">
        <v>360</v>
      </c>
      <c r="F1100">
        <v>775724732</v>
      </c>
      <c r="G1100" t="s">
        <v>27</v>
      </c>
      <c r="I1100" t="s">
        <v>24</v>
      </c>
      <c r="J1100" t="s">
        <v>20</v>
      </c>
      <c r="L1100" s="4" t="s">
        <v>361</v>
      </c>
      <c r="O1100"/>
      <c r="P1100"/>
      <c r="Q1100" s="10" t="str">
        <f>"S"&amp;_xlfn.ISOWEEKNUM(Semaine_1[[#This Row],[Date]])</f>
        <v>S28</v>
      </c>
      <c r="R1100" s="10" t="str">
        <f>TEXT(Semaine_1[[#This Row],[Date]],"MMMM")</f>
        <v>juillet</v>
      </c>
    </row>
    <row r="1101" spans="1:18" ht="28.5" x14ac:dyDescent="0.45">
      <c r="A1101" s="1">
        <v>45846</v>
      </c>
      <c r="B1101" t="s">
        <v>40</v>
      </c>
      <c r="C1101" t="s">
        <v>41</v>
      </c>
      <c r="D1101" t="s">
        <v>135</v>
      </c>
      <c r="E1101" t="s">
        <v>136</v>
      </c>
      <c r="F1101">
        <v>774580822</v>
      </c>
      <c r="G1101" t="s">
        <v>27</v>
      </c>
      <c r="I1101" t="s">
        <v>24</v>
      </c>
      <c r="J1101" t="s">
        <v>20</v>
      </c>
      <c r="L1101" s="4" t="s">
        <v>362</v>
      </c>
      <c r="O1101"/>
      <c r="P1101"/>
      <c r="Q1101" s="10" t="str">
        <f>"S"&amp;_xlfn.ISOWEEKNUM(Semaine_1[[#This Row],[Date]])</f>
        <v>S28</v>
      </c>
      <c r="R1101" s="10" t="str">
        <f>TEXT(Semaine_1[[#This Row],[Date]],"MMMM")</f>
        <v>juillet</v>
      </c>
    </row>
    <row r="1102" spans="1:18" x14ac:dyDescent="0.45">
      <c r="A1102" s="1">
        <v>45846</v>
      </c>
      <c r="B1102" t="s">
        <v>40</v>
      </c>
      <c r="C1102" t="s">
        <v>41</v>
      </c>
      <c r="D1102" t="s">
        <v>135</v>
      </c>
      <c r="E1102" t="s">
        <v>363</v>
      </c>
      <c r="F1102">
        <v>772401513</v>
      </c>
      <c r="G1102" t="s">
        <v>27</v>
      </c>
      <c r="I1102" t="s">
        <v>24</v>
      </c>
      <c r="J1102" t="s">
        <v>20</v>
      </c>
      <c r="L1102" s="4" t="s">
        <v>364</v>
      </c>
      <c r="O1102"/>
      <c r="P1102"/>
      <c r="Q1102" s="10" t="str">
        <f>"S"&amp;_xlfn.ISOWEEKNUM(Semaine_1[[#This Row],[Date]])</f>
        <v>S28</v>
      </c>
      <c r="R1102" s="10" t="str">
        <f>TEXT(Semaine_1[[#This Row],[Date]],"MMMM")</f>
        <v>juillet</v>
      </c>
    </row>
    <row r="1103" spans="1:18" x14ac:dyDescent="0.45">
      <c r="A1103" s="1">
        <v>45846</v>
      </c>
      <c r="B1103" t="s">
        <v>40</v>
      </c>
      <c r="C1103" t="s">
        <v>41</v>
      </c>
      <c r="D1103" t="s">
        <v>135</v>
      </c>
      <c r="E1103" t="s">
        <v>365</v>
      </c>
      <c r="F1103">
        <v>774230318</v>
      </c>
      <c r="G1103" t="s">
        <v>18</v>
      </c>
      <c r="I1103" t="s">
        <v>24</v>
      </c>
      <c r="J1103" t="s">
        <v>20</v>
      </c>
      <c r="L1103" s="4" t="s">
        <v>366</v>
      </c>
      <c r="O1103"/>
      <c r="P1103"/>
      <c r="Q1103" s="10" t="str">
        <f>"S"&amp;_xlfn.ISOWEEKNUM(Semaine_1[[#This Row],[Date]])</f>
        <v>S28</v>
      </c>
      <c r="R1103" s="10" t="str">
        <f>TEXT(Semaine_1[[#This Row],[Date]],"MMMM")</f>
        <v>juillet</v>
      </c>
    </row>
    <row r="1104" spans="1:18" x14ac:dyDescent="0.45">
      <c r="A1104" s="1">
        <v>45846</v>
      </c>
      <c r="B1104" t="s">
        <v>40</v>
      </c>
      <c r="C1104" t="s">
        <v>41</v>
      </c>
      <c r="D1104" t="s">
        <v>212</v>
      </c>
      <c r="E1104" t="s">
        <v>367</v>
      </c>
      <c r="F1104">
        <v>774714384</v>
      </c>
      <c r="G1104" t="s">
        <v>27</v>
      </c>
      <c r="I1104" t="s">
        <v>19</v>
      </c>
      <c r="J1104" t="s">
        <v>20</v>
      </c>
      <c r="L1104" s="4" t="s">
        <v>368</v>
      </c>
      <c r="O1104"/>
      <c r="P1104"/>
      <c r="Q1104" s="10" t="str">
        <f>"S"&amp;_xlfn.ISOWEEKNUM(Semaine_1[[#This Row],[Date]])</f>
        <v>S28</v>
      </c>
      <c r="R1104" s="10" t="str">
        <f>TEXT(Semaine_1[[#This Row],[Date]],"MMMM")</f>
        <v>juillet</v>
      </c>
    </row>
    <row r="1105" spans="1:18" x14ac:dyDescent="0.45">
      <c r="A1105" s="1">
        <v>45846</v>
      </c>
      <c r="B1105" t="s">
        <v>40</v>
      </c>
      <c r="C1105" t="s">
        <v>41</v>
      </c>
      <c r="D1105" t="s">
        <v>135</v>
      </c>
      <c r="E1105" t="s">
        <v>369</v>
      </c>
      <c r="F1105">
        <v>775942864</v>
      </c>
      <c r="G1105" t="s">
        <v>27</v>
      </c>
      <c r="I1105" t="s">
        <v>19</v>
      </c>
      <c r="J1105" t="s">
        <v>20</v>
      </c>
      <c r="L1105" s="4" t="s">
        <v>370</v>
      </c>
      <c r="O1105"/>
      <c r="P1105"/>
      <c r="Q1105" s="10" t="str">
        <f>"S"&amp;_xlfn.ISOWEEKNUM(Semaine_1[[#This Row],[Date]])</f>
        <v>S28</v>
      </c>
      <c r="R1105" s="10" t="str">
        <f>TEXT(Semaine_1[[#This Row],[Date]],"MMMM")</f>
        <v>juillet</v>
      </c>
    </row>
    <row r="1106" spans="1:18" x14ac:dyDescent="0.45">
      <c r="A1106" s="1">
        <v>45846</v>
      </c>
      <c r="B1106" t="s">
        <v>40</v>
      </c>
      <c r="C1106" t="s">
        <v>41</v>
      </c>
      <c r="D1106" t="s">
        <v>135</v>
      </c>
      <c r="E1106" t="s">
        <v>371</v>
      </c>
      <c r="F1106">
        <v>775188251</v>
      </c>
      <c r="G1106" t="s">
        <v>27</v>
      </c>
      <c r="I1106" t="s">
        <v>19</v>
      </c>
      <c r="J1106" t="s">
        <v>20</v>
      </c>
      <c r="L1106" s="4" t="s">
        <v>372</v>
      </c>
      <c r="O1106"/>
      <c r="P1106"/>
      <c r="Q1106" s="10" t="str">
        <f>"S"&amp;_xlfn.ISOWEEKNUM(Semaine_1[[#This Row],[Date]])</f>
        <v>S28</v>
      </c>
      <c r="R1106" s="10" t="str">
        <f>TEXT(Semaine_1[[#This Row],[Date]],"MMMM")</f>
        <v>juillet</v>
      </c>
    </row>
    <row r="1107" spans="1:18" x14ac:dyDescent="0.45">
      <c r="A1107" s="1">
        <v>45846</v>
      </c>
      <c r="B1107" t="s">
        <v>40</v>
      </c>
      <c r="C1107" t="s">
        <v>41</v>
      </c>
      <c r="D1107" t="s">
        <v>55</v>
      </c>
      <c r="E1107" t="s">
        <v>373</v>
      </c>
      <c r="F1107">
        <v>788260947</v>
      </c>
      <c r="G1107" t="s">
        <v>18</v>
      </c>
      <c r="I1107" t="s">
        <v>24</v>
      </c>
      <c r="J1107" t="s">
        <v>20</v>
      </c>
      <c r="L1107" s="4" t="s">
        <v>374</v>
      </c>
      <c r="O1107"/>
      <c r="P1107"/>
      <c r="Q1107" s="10" t="str">
        <f>"S"&amp;_xlfn.ISOWEEKNUM(Semaine_1[[#This Row],[Date]])</f>
        <v>S28</v>
      </c>
      <c r="R1107" s="10" t="str">
        <f>TEXT(Semaine_1[[#This Row],[Date]],"MMMM")</f>
        <v>juillet</v>
      </c>
    </row>
    <row r="1108" spans="1:18" ht="28.5" x14ac:dyDescent="0.45">
      <c r="A1108" s="1">
        <v>45846</v>
      </c>
      <c r="B1108" t="s">
        <v>40</v>
      </c>
      <c r="C1108" t="s">
        <v>41</v>
      </c>
      <c r="D1108" t="s">
        <v>135</v>
      </c>
      <c r="E1108" t="s">
        <v>375</v>
      </c>
      <c r="F1108">
        <v>774445778</v>
      </c>
      <c r="G1108" t="s">
        <v>27</v>
      </c>
      <c r="I1108" t="s">
        <v>24</v>
      </c>
      <c r="J1108" t="s">
        <v>20</v>
      </c>
      <c r="L1108" s="4" t="s">
        <v>376</v>
      </c>
      <c r="O1108"/>
      <c r="P1108"/>
      <c r="Q1108" s="10" t="str">
        <f>"S"&amp;_xlfn.ISOWEEKNUM(Semaine_1[[#This Row],[Date]])</f>
        <v>S28</v>
      </c>
      <c r="R1108" s="10" t="str">
        <f>TEXT(Semaine_1[[#This Row],[Date]],"MMMM")</f>
        <v>juillet</v>
      </c>
    </row>
    <row r="1109" spans="1:18" x14ac:dyDescent="0.45">
      <c r="A1109" s="1">
        <v>45846</v>
      </c>
      <c r="B1109" t="s">
        <v>40</v>
      </c>
      <c r="C1109" t="s">
        <v>41</v>
      </c>
      <c r="D1109" t="s">
        <v>135</v>
      </c>
      <c r="E1109" t="s">
        <v>377</v>
      </c>
      <c r="F1109">
        <v>778080493</v>
      </c>
      <c r="G1109" t="s">
        <v>27</v>
      </c>
      <c r="I1109" t="s">
        <v>24</v>
      </c>
      <c r="J1109" t="s">
        <v>20</v>
      </c>
      <c r="L1109" s="4" t="s">
        <v>378</v>
      </c>
      <c r="O1109"/>
      <c r="P1109"/>
      <c r="Q1109" s="10" t="str">
        <f>"S"&amp;_xlfn.ISOWEEKNUM(Semaine_1[[#This Row],[Date]])</f>
        <v>S28</v>
      </c>
      <c r="R1109" s="10" t="str">
        <f>TEXT(Semaine_1[[#This Row],[Date]],"MMMM")</f>
        <v>juillet</v>
      </c>
    </row>
    <row r="1110" spans="1:18" x14ac:dyDescent="0.45">
      <c r="A1110" s="1">
        <v>45846</v>
      </c>
      <c r="B1110" t="s">
        <v>30</v>
      </c>
      <c r="C1110" t="s">
        <v>31</v>
      </c>
      <c r="D1110" t="s">
        <v>199</v>
      </c>
      <c r="E1110" t="s">
        <v>379</v>
      </c>
      <c r="F1110">
        <v>773546192</v>
      </c>
      <c r="G1110" t="s">
        <v>18</v>
      </c>
      <c r="I1110" t="s">
        <v>24</v>
      </c>
      <c r="J1110" t="s">
        <v>28</v>
      </c>
      <c r="K1110" t="s">
        <v>114</v>
      </c>
      <c r="L1110" s="4" t="s">
        <v>380</v>
      </c>
      <c r="M1110" t="s">
        <v>322</v>
      </c>
      <c r="N1110">
        <v>3</v>
      </c>
      <c r="O1110">
        <v>12250</v>
      </c>
      <c r="P1110">
        <v>36750</v>
      </c>
      <c r="Q1110" s="10" t="str">
        <f>"S"&amp;_xlfn.ISOWEEKNUM(Semaine_1[[#This Row],[Date]])</f>
        <v>S28</v>
      </c>
      <c r="R1110" s="10" t="str">
        <f>TEXT(Semaine_1[[#This Row],[Date]],"MMMM")</f>
        <v>juillet</v>
      </c>
    </row>
    <row r="1111" spans="1:18" ht="28.5" x14ac:dyDescent="0.45">
      <c r="A1111" s="1">
        <v>45846</v>
      </c>
      <c r="B1111" t="s">
        <v>25</v>
      </c>
      <c r="C1111" t="s">
        <v>26</v>
      </c>
      <c r="D1111" t="s">
        <v>185</v>
      </c>
      <c r="E1111" t="s">
        <v>271</v>
      </c>
      <c r="F1111">
        <v>775649041</v>
      </c>
      <c r="G1111" t="s">
        <v>18</v>
      </c>
      <c r="I1111" t="s">
        <v>24</v>
      </c>
      <c r="J1111" t="s">
        <v>28</v>
      </c>
      <c r="K1111" t="s">
        <v>114</v>
      </c>
      <c r="L1111" s="4" t="s">
        <v>381</v>
      </c>
      <c r="M1111" t="s">
        <v>29</v>
      </c>
      <c r="N1111">
        <v>3</v>
      </c>
      <c r="O1111">
        <v>10250</v>
      </c>
      <c r="P1111">
        <v>30750</v>
      </c>
      <c r="Q1111" s="10" t="str">
        <f>"S"&amp;_xlfn.ISOWEEKNUM(Semaine_1[[#This Row],[Date]])</f>
        <v>S28</v>
      </c>
      <c r="R1111" s="10" t="str">
        <f>TEXT(Semaine_1[[#This Row],[Date]],"MMMM")</f>
        <v>juillet</v>
      </c>
    </row>
    <row r="1112" spans="1:18" ht="28.5" x14ac:dyDescent="0.45">
      <c r="A1112" s="1">
        <v>45846</v>
      </c>
      <c r="B1112" t="s">
        <v>25</v>
      </c>
      <c r="C1112" t="s">
        <v>26</v>
      </c>
      <c r="D1112" t="s">
        <v>61</v>
      </c>
      <c r="E1112" t="s">
        <v>382</v>
      </c>
      <c r="F1112">
        <v>778195274</v>
      </c>
      <c r="G1112" t="s">
        <v>27</v>
      </c>
      <c r="I1112" t="s">
        <v>24</v>
      </c>
      <c r="J1112" t="s">
        <v>37</v>
      </c>
      <c r="L1112" s="4" t="s">
        <v>383</v>
      </c>
      <c r="M1112" t="s">
        <v>34</v>
      </c>
      <c r="N1112">
        <v>100</v>
      </c>
      <c r="O1112">
        <v>26000</v>
      </c>
      <c r="P1112">
        <v>2600000</v>
      </c>
      <c r="Q1112" s="10" t="str">
        <f>"S"&amp;_xlfn.ISOWEEKNUM(Semaine_1[[#This Row],[Date]])</f>
        <v>S28</v>
      </c>
      <c r="R1112" s="10" t="str">
        <f>TEXT(Semaine_1[[#This Row],[Date]],"MMMM")</f>
        <v>juillet</v>
      </c>
    </row>
    <row r="1113" spans="1:18" x14ac:dyDescent="0.45">
      <c r="A1113" s="1">
        <v>45846</v>
      </c>
      <c r="B1113" t="s">
        <v>45</v>
      </c>
      <c r="C1113" t="s">
        <v>46</v>
      </c>
      <c r="D1113" t="s">
        <v>64</v>
      </c>
      <c r="E1113" t="s">
        <v>236</v>
      </c>
      <c r="F1113">
        <v>774445965</v>
      </c>
      <c r="G1113" t="s">
        <v>27</v>
      </c>
      <c r="I1113" t="s">
        <v>19</v>
      </c>
      <c r="J1113" t="s">
        <v>20</v>
      </c>
      <c r="L1113" s="4" t="s">
        <v>384</v>
      </c>
      <c r="O1113"/>
      <c r="P1113"/>
      <c r="Q1113" s="10" t="str">
        <f>"S"&amp;_xlfn.ISOWEEKNUM(Semaine_1[[#This Row],[Date]])</f>
        <v>S28</v>
      </c>
      <c r="R1113" s="10" t="str">
        <f>TEXT(Semaine_1[[#This Row],[Date]],"MMMM")</f>
        <v>juillet</v>
      </c>
    </row>
    <row r="1114" spans="1:18" x14ac:dyDescent="0.45">
      <c r="A1114" s="1">
        <v>45846</v>
      </c>
      <c r="B1114" t="s">
        <v>45</v>
      </c>
      <c r="C1114" t="s">
        <v>46</v>
      </c>
      <c r="D1114" t="s">
        <v>64</v>
      </c>
      <c r="E1114" t="s">
        <v>108</v>
      </c>
      <c r="F1114">
        <v>772350653</v>
      </c>
      <c r="G1114" t="s">
        <v>27</v>
      </c>
      <c r="I1114" t="s">
        <v>19</v>
      </c>
      <c r="J1114" t="s">
        <v>20</v>
      </c>
      <c r="L1114" s="4" t="s">
        <v>120</v>
      </c>
      <c r="O1114"/>
      <c r="P1114"/>
      <c r="Q1114" s="10" t="str">
        <f>"S"&amp;_xlfn.ISOWEEKNUM(Semaine_1[[#This Row],[Date]])</f>
        <v>S28</v>
      </c>
      <c r="R1114" s="10" t="str">
        <f>TEXT(Semaine_1[[#This Row],[Date]],"MMMM")</f>
        <v>juillet</v>
      </c>
    </row>
    <row r="1115" spans="1:18" x14ac:dyDescent="0.45">
      <c r="A1115" s="1">
        <v>45846</v>
      </c>
      <c r="B1115" t="s">
        <v>45</v>
      </c>
      <c r="C1115" t="s">
        <v>46</v>
      </c>
      <c r="D1115" t="s">
        <v>64</v>
      </c>
      <c r="E1115" t="s">
        <v>65</v>
      </c>
      <c r="F1115">
        <v>771765012</v>
      </c>
      <c r="G1115" t="s">
        <v>27</v>
      </c>
      <c r="I1115" t="s">
        <v>24</v>
      </c>
      <c r="J1115" t="s">
        <v>20</v>
      </c>
      <c r="L1115" s="4" t="s">
        <v>120</v>
      </c>
      <c r="O1115"/>
      <c r="P1115"/>
      <c r="Q1115" s="10" t="str">
        <f>"S"&amp;_xlfn.ISOWEEKNUM(Semaine_1[[#This Row],[Date]])</f>
        <v>S28</v>
      </c>
      <c r="R1115" s="10" t="str">
        <f>TEXT(Semaine_1[[#This Row],[Date]],"MMMM")</f>
        <v>juillet</v>
      </c>
    </row>
    <row r="1116" spans="1:18" ht="28.5" x14ac:dyDescent="0.45">
      <c r="A1116" s="1">
        <v>45846</v>
      </c>
      <c r="B1116" t="s">
        <v>45</v>
      </c>
      <c r="C1116" t="s">
        <v>46</v>
      </c>
      <c r="D1116" t="s">
        <v>64</v>
      </c>
      <c r="E1116" t="s">
        <v>385</v>
      </c>
      <c r="F1116">
        <v>778840348</v>
      </c>
      <c r="G1116" t="s">
        <v>27</v>
      </c>
      <c r="I1116" t="s">
        <v>24</v>
      </c>
      <c r="J1116" t="s">
        <v>20</v>
      </c>
      <c r="L1116" s="4" t="s">
        <v>386</v>
      </c>
      <c r="O1116"/>
      <c r="P1116"/>
      <c r="Q1116" s="10" t="str">
        <f>"S"&amp;_xlfn.ISOWEEKNUM(Semaine_1[[#This Row],[Date]])</f>
        <v>S28</v>
      </c>
      <c r="R1116" s="10" t="str">
        <f>TEXT(Semaine_1[[#This Row],[Date]],"MMMM")</f>
        <v>juillet</v>
      </c>
    </row>
    <row r="1117" spans="1:18" x14ac:dyDescent="0.45">
      <c r="A1117" s="1">
        <v>45846</v>
      </c>
      <c r="B1117" t="s">
        <v>45</v>
      </c>
      <c r="C1117" t="s">
        <v>46</v>
      </c>
      <c r="D1117" t="s">
        <v>64</v>
      </c>
      <c r="E1117" t="s">
        <v>387</v>
      </c>
      <c r="F1117">
        <v>757433564</v>
      </c>
      <c r="G1117" t="s">
        <v>27</v>
      </c>
      <c r="I1117" t="s">
        <v>19</v>
      </c>
      <c r="J1117" t="s">
        <v>20</v>
      </c>
      <c r="L1117" s="4" t="s">
        <v>120</v>
      </c>
      <c r="O1117"/>
      <c r="P1117"/>
      <c r="Q1117" s="10" t="str">
        <f>"S"&amp;_xlfn.ISOWEEKNUM(Semaine_1[[#This Row],[Date]])</f>
        <v>S28</v>
      </c>
      <c r="R1117" s="10" t="str">
        <f>TEXT(Semaine_1[[#This Row],[Date]],"MMMM")</f>
        <v>juillet</v>
      </c>
    </row>
    <row r="1118" spans="1:18" ht="28.5" x14ac:dyDescent="0.45">
      <c r="A1118" s="1">
        <v>45846</v>
      </c>
      <c r="B1118" t="s">
        <v>45</v>
      </c>
      <c r="C1118" t="s">
        <v>46</v>
      </c>
      <c r="D1118" t="s">
        <v>64</v>
      </c>
      <c r="E1118" t="s">
        <v>388</v>
      </c>
      <c r="F1118">
        <v>781384800</v>
      </c>
      <c r="G1118" t="s">
        <v>27</v>
      </c>
      <c r="I1118" t="s">
        <v>19</v>
      </c>
      <c r="J1118" t="s">
        <v>20</v>
      </c>
      <c r="L1118" s="4" t="s">
        <v>389</v>
      </c>
      <c r="O1118"/>
      <c r="P1118"/>
      <c r="Q1118" s="10" t="str">
        <f>"S"&amp;_xlfn.ISOWEEKNUM(Semaine_1[[#This Row],[Date]])</f>
        <v>S28</v>
      </c>
      <c r="R1118" s="10" t="str">
        <f>TEXT(Semaine_1[[#This Row],[Date]],"MMMM")</f>
        <v>juillet</v>
      </c>
    </row>
    <row r="1119" spans="1:18" x14ac:dyDescent="0.45">
      <c r="A1119" s="1">
        <v>45846</v>
      </c>
      <c r="B1119" t="s">
        <v>45</v>
      </c>
      <c r="C1119" t="s">
        <v>46</v>
      </c>
      <c r="D1119" t="s">
        <v>64</v>
      </c>
      <c r="E1119" t="s">
        <v>390</v>
      </c>
      <c r="F1119">
        <v>784770870</v>
      </c>
      <c r="G1119" t="s">
        <v>27</v>
      </c>
      <c r="I1119" t="s">
        <v>19</v>
      </c>
      <c r="J1119" t="s">
        <v>20</v>
      </c>
      <c r="L1119" s="4" t="s">
        <v>391</v>
      </c>
      <c r="O1119"/>
      <c r="P1119"/>
      <c r="Q1119" s="10" t="str">
        <f>"S"&amp;_xlfn.ISOWEEKNUM(Semaine_1[[#This Row],[Date]])</f>
        <v>S28</v>
      </c>
      <c r="R1119" s="10" t="str">
        <f>TEXT(Semaine_1[[#This Row],[Date]],"MMMM")</f>
        <v>juillet</v>
      </c>
    </row>
    <row r="1120" spans="1:18" x14ac:dyDescent="0.45">
      <c r="A1120" s="1">
        <v>45846</v>
      </c>
      <c r="B1120" t="s">
        <v>45</v>
      </c>
      <c r="C1120" t="s">
        <v>46</v>
      </c>
      <c r="D1120" t="s">
        <v>64</v>
      </c>
      <c r="E1120" t="s">
        <v>392</v>
      </c>
      <c r="F1120">
        <v>776317469</v>
      </c>
      <c r="G1120" t="s">
        <v>27</v>
      </c>
      <c r="I1120" t="s">
        <v>24</v>
      </c>
      <c r="J1120" t="s">
        <v>20</v>
      </c>
      <c r="L1120" s="4" t="s">
        <v>39</v>
      </c>
      <c r="O1120"/>
      <c r="P1120"/>
      <c r="Q1120" s="10" t="str">
        <f>"S"&amp;_xlfn.ISOWEEKNUM(Semaine_1[[#This Row],[Date]])</f>
        <v>S28</v>
      </c>
      <c r="R1120" s="10" t="str">
        <f>TEXT(Semaine_1[[#This Row],[Date]],"MMMM")</f>
        <v>juillet</v>
      </c>
    </row>
    <row r="1121" spans="1:18" x14ac:dyDescent="0.45">
      <c r="A1121" s="1">
        <v>45846</v>
      </c>
      <c r="B1121" t="s">
        <v>45</v>
      </c>
      <c r="C1121" t="s">
        <v>46</v>
      </c>
      <c r="D1121" t="s">
        <v>64</v>
      </c>
      <c r="E1121" t="s">
        <v>393</v>
      </c>
      <c r="F1121">
        <v>779417886</v>
      </c>
      <c r="G1121" t="s">
        <v>27</v>
      </c>
      <c r="I1121" t="s">
        <v>19</v>
      </c>
      <c r="J1121" t="s">
        <v>20</v>
      </c>
      <c r="L1121" s="4" t="s">
        <v>39</v>
      </c>
      <c r="O1121"/>
      <c r="P1121"/>
      <c r="Q1121" s="10" t="str">
        <f>"S"&amp;_xlfn.ISOWEEKNUM(Semaine_1[[#This Row],[Date]])</f>
        <v>S28</v>
      </c>
      <c r="R1121" s="10" t="str">
        <f>TEXT(Semaine_1[[#This Row],[Date]],"MMMM")</f>
        <v>juillet</v>
      </c>
    </row>
    <row r="1122" spans="1:18" ht="28.5" x14ac:dyDescent="0.45">
      <c r="A1122" s="1">
        <v>45846</v>
      </c>
      <c r="B1122" t="s">
        <v>45</v>
      </c>
      <c r="C1122" t="s">
        <v>46</v>
      </c>
      <c r="D1122" t="s">
        <v>64</v>
      </c>
      <c r="E1122" t="s">
        <v>58</v>
      </c>
      <c r="F1122">
        <v>767379110</v>
      </c>
      <c r="G1122" t="s">
        <v>27</v>
      </c>
      <c r="I1122" t="s">
        <v>24</v>
      </c>
      <c r="J1122" t="s">
        <v>20</v>
      </c>
      <c r="L1122" s="4" t="s">
        <v>394</v>
      </c>
      <c r="O1122"/>
      <c r="P1122"/>
      <c r="Q1122" s="10" t="str">
        <f>"S"&amp;_xlfn.ISOWEEKNUM(Semaine_1[[#This Row],[Date]])</f>
        <v>S28</v>
      </c>
      <c r="R1122" s="10" t="str">
        <f>TEXT(Semaine_1[[#This Row],[Date]],"MMMM")</f>
        <v>juillet</v>
      </c>
    </row>
    <row r="1123" spans="1:18" x14ac:dyDescent="0.45">
      <c r="A1123" s="1">
        <v>45846</v>
      </c>
      <c r="B1123" t="s">
        <v>45</v>
      </c>
      <c r="C1123" t="s">
        <v>46</v>
      </c>
      <c r="D1123" t="s">
        <v>64</v>
      </c>
      <c r="E1123" t="s">
        <v>138</v>
      </c>
      <c r="F1123">
        <v>763795076</v>
      </c>
      <c r="G1123" t="s">
        <v>27</v>
      </c>
      <c r="I1123" t="s">
        <v>24</v>
      </c>
      <c r="J1123" t="s">
        <v>20</v>
      </c>
      <c r="L1123" s="4" t="s">
        <v>120</v>
      </c>
      <c r="O1123"/>
      <c r="P1123"/>
      <c r="Q1123" s="10" t="str">
        <f>"S"&amp;_xlfn.ISOWEEKNUM(Semaine_1[[#This Row],[Date]])</f>
        <v>S28</v>
      </c>
      <c r="R1123" s="10" t="str">
        <f>TEXT(Semaine_1[[#This Row],[Date]],"MMMM")</f>
        <v>juillet</v>
      </c>
    </row>
    <row r="1124" spans="1:18" x14ac:dyDescent="0.45">
      <c r="A1124" s="1">
        <v>45846</v>
      </c>
      <c r="B1124" t="s">
        <v>45</v>
      </c>
      <c r="C1124" t="s">
        <v>46</v>
      </c>
      <c r="D1124" t="s">
        <v>64</v>
      </c>
      <c r="E1124" t="s">
        <v>138</v>
      </c>
      <c r="F1124">
        <v>763795076</v>
      </c>
      <c r="G1124" t="s">
        <v>27</v>
      </c>
      <c r="I1124" t="s">
        <v>24</v>
      </c>
      <c r="J1124" t="s">
        <v>20</v>
      </c>
      <c r="L1124" s="4" t="s">
        <v>120</v>
      </c>
      <c r="O1124"/>
      <c r="P1124"/>
      <c r="Q1124" s="10" t="str">
        <f>"S"&amp;_xlfn.ISOWEEKNUM(Semaine_1[[#This Row],[Date]])</f>
        <v>S28</v>
      </c>
      <c r="R1124" s="10" t="str">
        <f>TEXT(Semaine_1[[#This Row],[Date]],"MMMM")</f>
        <v>juillet</v>
      </c>
    </row>
    <row r="1125" spans="1:18" x14ac:dyDescent="0.45">
      <c r="A1125" s="1">
        <v>45846</v>
      </c>
      <c r="B1125" t="s">
        <v>45</v>
      </c>
      <c r="C1125" t="s">
        <v>46</v>
      </c>
      <c r="D1125" t="s">
        <v>64</v>
      </c>
      <c r="E1125" t="s">
        <v>395</v>
      </c>
      <c r="F1125">
        <v>709713260</v>
      </c>
      <c r="G1125" t="s">
        <v>27</v>
      </c>
      <c r="I1125" t="s">
        <v>24</v>
      </c>
      <c r="J1125" t="s">
        <v>28</v>
      </c>
      <c r="K1125" t="s">
        <v>114</v>
      </c>
      <c r="L1125" s="4" t="s">
        <v>396</v>
      </c>
      <c r="M1125" t="s">
        <v>34</v>
      </c>
      <c r="N1125">
        <v>25</v>
      </c>
      <c r="O1125">
        <v>26000</v>
      </c>
      <c r="P1125">
        <v>650000</v>
      </c>
      <c r="Q1125" s="10" t="str">
        <f>"S"&amp;_xlfn.ISOWEEKNUM(Semaine_1[[#This Row],[Date]])</f>
        <v>S28</v>
      </c>
      <c r="R1125" s="10" t="str">
        <f>TEXT(Semaine_1[[#This Row],[Date]],"MMMM")</f>
        <v>juillet</v>
      </c>
    </row>
    <row r="1126" spans="1:18" x14ac:dyDescent="0.45">
      <c r="A1126" s="1">
        <v>45846</v>
      </c>
      <c r="B1126" t="s">
        <v>45</v>
      </c>
      <c r="C1126" t="s">
        <v>46</v>
      </c>
      <c r="D1126" t="s">
        <v>64</v>
      </c>
      <c r="E1126" t="s">
        <v>397</v>
      </c>
      <c r="F1126">
        <v>771844968</v>
      </c>
      <c r="G1126" t="s">
        <v>27</v>
      </c>
      <c r="I1126" t="s">
        <v>24</v>
      </c>
      <c r="J1126" t="s">
        <v>28</v>
      </c>
      <c r="K1126" t="s">
        <v>114</v>
      </c>
      <c r="L1126" s="4" t="s">
        <v>396</v>
      </c>
      <c r="M1126" t="s">
        <v>34</v>
      </c>
      <c r="N1126">
        <v>25</v>
      </c>
      <c r="O1126">
        <v>26000</v>
      </c>
      <c r="P1126">
        <v>650000</v>
      </c>
      <c r="Q1126" s="10" t="str">
        <f>"S"&amp;_xlfn.ISOWEEKNUM(Semaine_1[[#This Row],[Date]])</f>
        <v>S28</v>
      </c>
      <c r="R1126" s="10" t="str">
        <f>TEXT(Semaine_1[[#This Row],[Date]],"MMMM")</f>
        <v>juillet</v>
      </c>
    </row>
    <row r="1127" spans="1:18" x14ac:dyDescent="0.45">
      <c r="A1127" s="1">
        <v>45846</v>
      </c>
      <c r="B1127" t="s">
        <v>45</v>
      </c>
      <c r="C1127" t="s">
        <v>46</v>
      </c>
      <c r="D1127" t="s">
        <v>47</v>
      </c>
      <c r="E1127" t="s">
        <v>48</v>
      </c>
      <c r="F1127">
        <v>774216339</v>
      </c>
      <c r="G1127" t="s">
        <v>27</v>
      </c>
      <c r="I1127" t="s">
        <v>24</v>
      </c>
      <c r="J1127" t="s">
        <v>28</v>
      </c>
      <c r="K1127" t="s">
        <v>114</v>
      </c>
      <c r="L1127" s="4" t="s">
        <v>396</v>
      </c>
      <c r="M1127" t="s">
        <v>34</v>
      </c>
      <c r="N1127">
        <v>25</v>
      </c>
      <c r="O1127">
        <v>26000</v>
      </c>
      <c r="P1127">
        <v>650000</v>
      </c>
      <c r="Q1127" s="10" t="str">
        <f>"S"&amp;_xlfn.ISOWEEKNUM(Semaine_1[[#This Row],[Date]])</f>
        <v>S28</v>
      </c>
      <c r="R1127" s="10" t="str">
        <f>TEXT(Semaine_1[[#This Row],[Date]],"MMMM")</f>
        <v>juillet</v>
      </c>
    </row>
    <row r="1128" spans="1:18" x14ac:dyDescent="0.45">
      <c r="A1128" s="1">
        <v>45846</v>
      </c>
      <c r="B1128" t="s">
        <v>45</v>
      </c>
      <c r="C1128" t="s">
        <v>46</v>
      </c>
      <c r="D1128" t="s">
        <v>47</v>
      </c>
      <c r="E1128" t="s">
        <v>52</v>
      </c>
      <c r="F1128">
        <v>781297575</v>
      </c>
      <c r="G1128" t="s">
        <v>27</v>
      </c>
      <c r="I1128" t="s">
        <v>24</v>
      </c>
      <c r="J1128" t="s">
        <v>28</v>
      </c>
      <c r="K1128" t="s">
        <v>114</v>
      </c>
      <c r="L1128" s="4" t="s">
        <v>396</v>
      </c>
      <c r="M1128" t="s">
        <v>34</v>
      </c>
      <c r="N1128">
        <v>25</v>
      </c>
      <c r="O1128">
        <v>26000</v>
      </c>
      <c r="P1128">
        <v>650000</v>
      </c>
      <c r="Q1128" s="10" t="str">
        <f>"S"&amp;_xlfn.ISOWEEKNUM(Semaine_1[[#This Row],[Date]])</f>
        <v>S28</v>
      </c>
      <c r="R1128" s="10" t="str">
        <f>TEXT(Semaine_1[[#This Row],[Date]],"MMMM")</f>
        <v>juillet</v>
      </c>
    </row>
    <row r="1129" spans="1:18" x14ac:dyDescent="0.45">
      <c r="A1129" s="1">
        <v>45846</v>
      </c>
      <c r="B1129" t="s">
        <v>45</v>
      </c>
      <c r="C1129" t="s">
        <v>46</v>
      </c>
      <c r="D1129" t="s">
        <v>64</v>
      </c>
      <c r="E1129" t="s">
        <v>121</v>
      </c>
      <c r="F1129">
        <v>771108484</v>
      </c>
      <c r="G1129" t="s">
        <v>27</v>
      </c>
      <c r="I1129" t="s">
        <v>19</v>
      </c>
      <c r="J1129" t="s">
        <v>20</v>
      </c>
      <c r="L1129" s="4" t="s">
        <v>120</v>
      </c>
      <c r="O1129"/>
      <c r="P1129"/>
      <c r="Q1129" s="10" t="str">
        <f>"S"&amp;_xlfn.ISOWEEKNUM(Semaine_1[[#This Row],[Date]])</f>
        <v>S28</v>
      </c>
      <c r="R1129" s="10" t="str">
        <f>TEXT(Semaine_1[[#This Row],[Date]],"MMMM")</f>
        <v>juillet</v>
      </c>
    </row>
    <row r="1130" spans="1:18" x14ac:dyDescent="0.45">
      <c r="A1130" s="1">
        <v>45846</v>
      </c>
      <c r="B1130" t="s">
        <v>45</v>
      </c>
      <c r="C1130" t="s">
        <v>46</v>
      </c>
      <c r="D1130" t="s">
        <v>64</v>
      </c>
      <c r="E1130" t="s">
        <v>398</v>
      </c>
      <c r="F1130">
        <v>338559477</v>
      </c>
      <c r="G1130" t="s">
        <v>27</v>
      </c>
      <c r="I1130" t="s">
        <v>24</v>
      </c>
      <c r="J1130" t="s">
        <v>20</v>
      </c>
      <c r="L1130" s="4" t="s">
        <v>120</v>
      </c>
      <c r="O1130"/>
      <c r="P1130"/>
      <c r="Q1130" s="10" t="str">
        <f>"S"&amp;_xlfn.ISOWEEKNUM(Semaine_1[[#This Row],[Date]])</f>
        <v>S28</v>
      </c>
      <c r="R1130" s="10" t="str">
        <f>TEXT(Semaine_1[[#This Row],[Date]],"MMMM")</f>
        <v>juillet</v>
      </c>
    </row>
    <row r="1131" spans="1:18" x14ac:dyDescent="0.45">
      <c r="A1131" s="1">
        <v>45846</v>
      </c>
      <c r="B1131" t="s">
        <v>45</v>
      </c>
      <c r="C1131" t="s">
        <v>46</v>
      </c>
      <c r="D1131" t="s">
        <v>47</v>
      </c>
      <c r="E1131" t="s">
        <v>399</v>
      </c>
      <c r="F1131">
        <v>778356666</v>
      </c>
      <c r="G1131" t="s">
        <v>27</v>
      </c>
      <c r="I1131" t="s">
        <v>24</v>
      </c>
      <c r="J1131" t="s">
        <v>37</v>
      </c>
      <c r="L1131" s="4" t="s">
        <v>400</v>
      </c>
      <c r="M1131" t="s">
        <v>34</v>
      </c>
      <c r="N1131">
        <v>25</v>
      </c>
      <c r="O1131">
        <v>26000</v>
      </c>
      <c r="P1131">
        <v>650000</v>
      </c>
      <c r="Q1131" s="10" t="str">
        <f>"S"&amp;_xlfn.ISOWEEKNUM(Semaine_1[[#This Row],[Date]])</f>
        <v>S28</v>
      </c>
      <c r="R1131" s="10" t="str">
        <f>TEXT(Semaine_1[[#This Row],[Date]],"MMMM")</f>
        <v>juillet</v>
      </c>
    </row>
    <row r="1132" spans="1:18" ht="28.5" x14ac:dyDescent="0.45">
      <c r="A1132" s="1">
        <v>45846</v>
      </c>
      <c r="B1132" t="s">
        <v>35</v>
      </c>
      <c r="C1132" t="s">
        <v>36</v>
      </c>
      <c r="D1132" t="s">
        <v>227</v>
      </c>
      <c r="E1132" t="s">
        <v>401</v>
      </c>
      <c r="F1132">
        <v>778657940</v>
      </c>
      <c r="G1132" t="s">
        <v>27</v>
      </c>
      <c r="I1132" t="s">
        <v>24</v>
      </c>
      <c r="J1132" t="s">
        <v>20</v>
      </c>
      <c r="L1132" s="4" t="s">
        <v>402</v>
      </c>
      <c r="O1132"/>
      <c r="P1132"/>
      <c r="Q1132" s="10" t="str">
        <f>"S"&amp;_xlfn.ISOWEEKNUM(Semaine_1[[#This Row],[Date]])</f>
        <v>S28</v>
      </c>
      <c r="R1132" s="10" t="str">
        <f>TEXT(Semaine_1[[#This Row],[Date]],"MMMM")</f>
        <v>juillet</v>
      </c>
    </row>
    <row r="1133" spans="1:18" x14ac:dyDescent="0.45">
      <c r="A1133" s="1">
        <v>45846</v>
      </c>
      <c r="B1133" t="s">
        <v>35</v>
      </c>
      <c r="C1133" t="s">
        <v>36</v>
      </c>
      <c r="D1133" t="s">
        <v>227</v>
      </c>
      <c r="E1133" t="s">
        <v>242</v>
      </c>
      <c r="F1133">
        <v>773493195</v>
      </c>
      <c r="G1133" t="s">
        <v>27</v>
      </c>
      <c r="I1133" t="s">
        <v>19</v>
      </c>
      <c r="J1133" t="s">
        <v>20</v>
      </c>
      <c r="L1133" s="4" t="s">
        <v>95</v>
      </c>
      <c r="O1133"/>
      <c r="P1133"/>
      <c r="Q1133" s="10" t="str">
        <f>"S"&amp;_xlfn.ISOWEEKNUM(Semaine_1[[#This Row],[Date]])</f>
        <v>S28</v>
      </c>
      <c r="R1133" s="10" t="str">
        <f>TEXT(Semaine_1[[#This Row],[Date]],"MMMM")</f>
        <v>juillet</v>
      </c>
    </row>
    <row r="1134" spans="1:18" ht="42.75" x14ac:dyDescent="0.45">
      <c r="A1134" s="1">
        <v>45846</v>
      </c>
      <c r="B1134" t="s">
        <v>35</v>
      </c>
      <c r="C1134" t="s">
        <v>36</v>
      </c>
      <c r="D1134" t="s">
        <v>227</v>
      </c>
      <c r="E1134" t="s">
        <v>252</v>
      </c>
      <c r="F1134">
        <v>778886969</v>
      </c>
      <c r="G1134" t="s">
        <v>27</v>
      </c>
      <c r="I1134" t="s">
        <v>24</v>
      </c>
      <c r="J1134" t="s">
        <v>20</v>
      </c>
      <c r="L1134" s="4" t="s">
        <v>403</v>
      </c>
      <c r="O1134"/>
      <c r="P1134"/>
      <c r="Q1134" s="10" t="str">
        <f>"S"&amp;_xlfn.ISOWEEKNUM(Semaine_1[[#This Row],[Date]])</f>
        <v>S28</v>
      </c>
      <c r="R1134" s="10" t="str">
        <f>TEXT(Semaine_1[[#This Row],[Date]],"MMMM")</f>
        <v>juillet</v>
      </c>
    </row>
    <row r="1135" spans="1:18" x14ac:dyDescent="0.45">
      <c r="A1135" s="1">
        <v>45846</v>
      </c>
      <c r="B1135" t="s">
        <v>35</v>
      </c>
      <c r="C1135" t="s">
        <v>36</v>
      </c>
      <c r="D1135" t="s">
        <v>227</v>
      </c>
      <c r="E1135" t="s">
        <v>404</v>
      </c>
      <c r="F1135">
        <v>779646150</v>
      </c>
      <c r="G1135" t="s">
        <v>27</v>
      </c>
      <c r="I1135" t="s">
        <v>24</v>
      </c>
      <c r="J1135" t="s">
        <v>20</v>
      </c>
      <c r="L1135" s="4" t="s">
        <v>405</v>
      </c>
      <c r="O1135"/>
      <c r="P1135"/>
      <c r="Q1135" s="10" t="str">
        <f>"S"&amp;_xlfn.ISOWEEKNUM(Semaine_1[[#This Row],[Date]])</f>
        <v>S28</v>
      </c>
      <c r="R1135" s="10" t="str">
        <f>TEXT(Semaine_1[[#This Row],[Date]],"MMMM")</f>
        <v>juillet</v>
      </c>
    </row>
    <row r="1136" spans="1:18" x14ac:dyDescent="0.45">
      <c r="A1136" s="1">
        <v>45846</v>
      </c>
      <c r="B1136" t="s">
        <v>35</v>
      </c>
      <c r="C1136" t="s">
        <v>36</v>
      </c>
      <c r="D1136" t="s">
        <v>227</v>
      </c>
      <c r="E1136" t="s">
        <v>406</v>
      </c>
      <c r="F1136">
        <v>775740574</v>
      </c>
      <c r="G1136" t="s">
        <v>27</v>
      </c>
      <c r="I1136" t="s">
        <v>24</v>
      </c>
      <c r="J1136" t="s">
        <v>20</v>
      </c>
      <c r="L1136" s="4" t="s">
        <v>407</v>
      </c>
      <c r="O1136"/>
      <c r="P1136"/>
      <c r="Q1136" s="10" t="str">
        <f>"S"&amp;_xlfn.ISOWEEKNUM(Semaine_1[[#This Row],[Date]])</f>
        <v>S28</v>
      </c>
      <c r="R1136" s="10" t="str">
        <f>TEXT(Semaine_1[[#This Row],[Date]],"MMMM")</f>
        <v>juillet</v>
      </c>
    </row>
    <row r="1137" spans="1:18" ht="28.5" x14ac:dyDescent="0.45">
      <c r="A1137" s="1">
        <v>45846</v>
      </c>
      <c r="B1137" t="s">
        <v>35</v>
      </c>
      <c r="C1137" t="s">
        <v>36</v>
      </c>
      <c r="D1137" t="s">
        <v>227</v>
      </c>
      <c r="E1137" t="s">
        <v>408</v>
      </c>
      <c r="F1137">
        <v>775663399</v>
      </c>
      <c r="G1137" t="s">
        <v>27</v>
      </c>
      <c r="I1137" t="s">
        <v>19</v>
      </c>
      <c r="J1137" t="s">
        <v>20</v>
      </c>
      <c r="L1137" s="4" t="s">
        <v>409</v>
      </c>
      <c r="O1137"/>
      <c r="P1137"/>
      <c r="Q1137" s="10" t="str">
        <f>"S"&amp;_xlfn.ISOWEEKNUM(Semaine_1[[#This Row],[Date]])</f>
        <v>S28</v>
      </c>
      <c r="R1137" s="10" t="str">
        <f>TEXT(Semaine_1[[#This Row],[Date]],"MMMM")</f>
        <v>juillet</v>
      </c>
    </row>
    <row r="1138" spans="1:18" x14ac:dyDescent="0.45">
      <c r="A1138" s="1">
        <v>45846</v>
      </c>
      <c r="B1138" t="s">
        <v>35</v>
      </c>
      <c r="C1138" t="s">
        <v>36</v>
      </c>
      <c r="D1138" t="s">
        <v>227</v>
      </c>
      <c r="E1138" t="s">
        <v>410</v>
      </c>
      <c r="F1138">
        <v>773887602</v>
      </c>
      <c r="G1138" t="s">
        <v>18</v>
      </c>
      <c r="I1138" t="s">
        <v>19</v>
      </c>
      <c r="J1138" t="s">
        <v>20</v>
      </c>
      <c r="L1138" s="4" t="s">
        <v>106</v>
      </c>
      <c r="O1138"/>
      <c r="P1138"/>
      <c r="Q1138" s="10" t="str">
        <f>"S"&amp;_xlfn.ISOWEEKNUM(Semaine_1[[#This Row],[Date]])</f>
        <v>S28</v>
      </c>
      <c r="R1138" s="10" t="str">
        <f>TEXT(Semaine_1[[#This Row],[Date]],"MMMM")</f>
        <v>juillet</v>
      </c>
    </row>
    <row r="1139" spans="1:18" ht="42.75" x14ac:dyDescent="0.45">
      <c r="A1139" s="1">
        <v>45846</v>
      </c>
      <c r="B1139" t="s">
        <v>35</v>
      </c>
      <c r="C1139" t="s">
        <v>36</v>
      </c>
      <c r="D1139" t="s">
        <v>227</v>
      </c>
      <c r="E1139" t="s">
        <v>411</v>
      </c>
      <c r="F1139">
        <v>779724512</v>
      </c>
      <c r="G1139" t="s">
        <v>18</v>
      </c>
      <c r="I1139" t="s">
        <v>24</v>
      </c>
      <c r="J1139" t="s">
        <v>20</v>
      </c>
      <c r="L1139" s="4" t="s">
        <v>412</v>
      </c>
      <c r="O1139"/>
      <c r="P1139"/>
      <c r="Q1139" s="10" t="str">
        <f>"S"&amp;_xlfn.ISOWEEKNUM(Semaine_1[[#This Row],[Date]])</f>
        <v>S28</v>
      </c>
      <c r="R1139" s="10" t="str">
        <f>TEXT(Semaine_1[[#This Row],[Date]],"MMMM")</f>
        <v>juillet</v>
      </c>
    </row>
    <row r="1140" spans="1:18" ht="28.5" x14ac:dyDescent="0.45">
      <c r="A1140" s="1">
        <v>45846</v>
      </c>
      <c r="B1140" t="s">
        <v>35</v>
      </c>
      <c r="C1140" t="s">
        <v>36</v>
      </c>
      <c r="D1140" t="s">
        <v>227</v>
      </c>
      <c r="E1140" t="s">
        <v>413</v>
      </c>
      <c r="F1140">
        <v>709176169</v>
      </c>
      <c r="G1140" t="s">
        <v>27</v>
      </c>
      <c r="I1140" t="s">
        <v>24</v>
      </c>
      <c r="J1140" t="s">
        <v>20</v>
      </c>
      <c r="L1140" s="4" t="s">
        <v>414</v>
      </c>
      <c r="O1140"/>
      <c r="P1140"/>
      <c r="Q1140" s="10" t="str">
        <f>"S"&amp;_xlfn.ISOWEEKNUM(Semaine_1[[#This Row],[Date]])</f>
        <v>S28</v>
      </c>
      <c r="R1140" s="10" t="str">
        <f>TEXT(Semaine_1[[#This Row],[Date]],"MMMM")</f>
        <v>juillet</v>
      </c>
    </row>
    <row r="1141" spans="1:18" ht="28.5" x14ac:dyDescent="0.45">
      <c r="A1141" s="1">
        <v>45846</v>
      </c>
      <c r="B1141" t="s">
        <v>35</v>
      </c>
      <c r="C1141" t="s">
        <v>36</v>
      </c>
      <c r="D1141" t="s">
        <v>227</v>
      </c>
      <c r="E1141" t="s">
        <v>415</v>
      </c>
      <c r="F1141">
        <v>773725495</v>
      </c>
      <c r="G1141" t="s">
        <v>27</v>
      </c>
      <c r="I1141" t="s">
        <v>19</v>
      </c>
      <c r="J1141" t="s">
        <v>20</v>
      </c>
      <c r="L1141" s="4" t="s">
        <v>416</v>
      </c>
      <c r="O1141"/>
      <c r="P1141"/>
      <c r="Q1141" s="10" t="str">
        <f>"S"&amp;_xlfn.ISOWEEKNUM(Semaine_1[[#This Row],[Date]])</f>
        <v>S28</v>
      </c>
      <c r="R1141" s="10" t="str">
        <f>TEXT(Semaine_1[[#This Row],[Date]],"MMMM")</f>
        <v>juillet</v>
      </c>
    </row>
    <row r="1142" spans="1:18" x14ac:dyDescent="0.45">
      <c r="A1142" s="1">
        <v>45846</v>
      </c>
      <c r="B1142" t="s">
        <v>35</v>
      </c>
      <c r="C1142" t="s">
        <v>36</v>
      </c>
      <c r="D1142" t="s">
        <v>227</v>
      </c>
      <c r="E1142" t="s">
        <v>417</v>
      </c>
      <c r="F1142">
        <v>770315128</v>
      </c>
      <c r="G1142" t="s">
        <v>27</v>
      </c>
      <c r="I1142" t="s">
        <v>19</v>
      </c>
      <c r="J1142" t="s">
        <v>20</v>
      </c>
      <c r="L1142" s="4" t="s">
        <v>95</v>
      </c>
      <c r="O1142"/>
      <c r="P1142"/>
      <c r="Q1142" s="10" t="str">
        <f>"S"&amp;_xlfn.ISOWEEKNUM(Semaine_1[[#This Row],[Date]])</f>
        <v>S28</v>
      </c>
      <c r="R1142" s="10" t="str">
        <f>TEXT(Semaine_1[[#This Row],[Date]],"MMMM")</f>
        <v>juillet</v>
      </c>
    </row>
    <row r="1143" spans="1:18" ht="28.5" x14ac:dyDescent="0.45">
      <c r="A1143" s="1">
        <v>45846</v>
      </c>
      <c r="B1143" t="s">
        <v>35</v>
      </c>
      <c r="C1143" t="s">
        <v>36</v>
      </c>
      <c r="D1143" t="s">
        <v>227</v>
      </c>
      <c r="E1143" t="s">
        <v>224</v>
      </c>
      <c r="F1143">
        <v>774187389</v>
      </c>
      <c r="G1143" t="s">
        <v>27</v>
      </c>
      <c r="I1143" t="s">
        <v>24</v>
      </c>
      <c r="J1143" t="s">
        <v>20</v>
      </c>
      <c r="L1143" s="4" t="s">
        <v>418</v>
      </c>
      <c r="O1143"/>
      <c r="P1143"/>
      <c r="Q1143" s="10" t="str">
        <f>"S"&amp;_xlfn.ISOWEEKNUM(Semaine_1[[#This Row],[Date]])</f>
        <v>S28</v>
      </c>
      <c r="R1143" s="10" t="str">
        <f>TEXT(Semaine_1[[#This Row],[Date]],"MMMM")</f>
        <v>juillet</v>
      </c>
    </row>
    <row r="1144" spans="1:18" x14ac:dyDescent="0.45">
      <c r="A1144" s="1">
        <v>45846</v>
      </c>
      <c r="B1144" t="s">
        <v>35</v>
      </c>
      <c r="C1144" t="s">
        <v>36</v>
      </c>
      <c r="D1144" t="s">
        <v>227</v>
      </c>
      <c r="E1144" t="s">
        <v>419</v>
      </c>
      <c r="F1144">
        <v>772766450</v>
      </c>
      <c r="G1144" t="s">
        <v>18</v>
      </c>
      <c r="I1144" t="s">
        <v>19</v>
      </c>
      <c r="J1144" t="s">
        <v>20</v>
      </c>
      <c r="L1144" s="4" t="s">
        <v>420</v>
      </c>
      <c r="O1144"/>
      <c r="P1144"/>
      <c r="Q1144" s="10" t="str">
        <f>"S"&amp;_xlfn.ISOWEEKNUM(Semaine_1[[#This Row],[Date]])</f>
        <v>S28</v>
      </c>
      <c r="R1144" s="10" t="str">
        <f>TEXT(Semaine_1[[#This Row],[Date]],"MMMM")</f>
        <v>juillet</v>
      </c>
    </row>
    <row r="1145" spans="1:18" ht="28.5" x14ac:dyDescent="0.45">
      <c r="A1145" s="1">
        <v>45846</v>
      </c>
      <c r="B1145" t="s">
        <v>35</v>
      </c>
      <c r="C1145" t="s">
        <v>36</v>
      </c>
      <c r="D1145" t="s">
        <v>227</v>
      </c>
      <c r="E1145" t="s">
        <v>421</v>
      </c>
      <c r="F1145">
        <v>777321977</v>
      </c>
      <c r="G1145" t="s">
        <v>27</v>
      </c>
      <c r="I1145" t="s">
        <v>19</v>
      </c>
      <c r="J1145" t="s">
        <v>20</v>
      </c>
      <c r="L1145" s="4" t="s">
        <v>422</v>
      </c>
      <c r="O1145"/>
      <c r="P1145"/>
      <c r="Q1145" s="10" t="str">
        <f>"S"&amp;_xlfn.ISOWEEKNUM(Semaine_1[[#This Row],[Date]])</f>
        <v>S28</v>
      </c>
      <c r="R1145" s="10" t="str">
        <f>TEXT(Semaine_1[[#This Row],[Date]],"MMMM")</f>
        <v>juillet</v>
      </c>
    </row>
    <row r="1146" spans="1:18" x14ac:dyDescent="0.45">
      <c r="A1146" s="1">
        <v>45845</v>
      </c>
      <c r="B1146" t="s">
        <v>40</v>
      </c>
      <c r="C1146" t="s">
        <v>41</v>
      </c>
      <c r="D1146" t="s">
        <v>55</v>
      </c>
      <c r="E1146" t="s">
        <v>130</v>
      </c>
      <c r="F1146">
        <v>771868130</v>
      </c>
      <c r="G1146" t="s">
        <v>18</v>
      </c>
      <c r="I1146" t="s">
        <v>24</v>
      </c>
      <c r="J1146" t="s">
        <v>20</v>
      </c>
      <c r="L1146" s="4" t="s">
        <v>258</v>
      </c>
      <c r="O1146"/>
      <c r="P1146"/>
      <c r="Q1146" s="10" t="str">
        <f>"S"&amp;_xlfn.ISOWEEKNUM(Semaine_1[[#This Row],[Date]])</f>
        <v>S28</v>
      </c>
      <c r="R1146" s="10" t="str">
        <f>TEXT(Semaine_1[[#This Row],[Date]],"MMMM")</f>
        <v>juillet</v>
      </c>
    </row>
    <row r="1147" spans="1:18" x14ac:dyDescent="0.45">
      <c r="A1147" s="1">
        <v>45845</v>
      </c>
      <c r="B1147" t="s">
        <v>40</v>
      </c>
      <c r="C1147" t="s">
        <v>41</v>
      </c>
      <c r="D1147" t="s">
        <v>55</v>
      </c>
      <c r="E1147" t="s">
        <v>259</v>
      </c>
      <c r="F1147">
        <v>775160533</v>
      </c>
      <c r="G1147" t="s">
        <v>18</v>
      </c>
      <c r="I1147" t="s">
        <v>24</v>
      </c>
      <c r="J1147" t="s">
        <v>20</v>
      </c>
      <c r="L1147" s="4" t="s">
        <v>260</v>
      </c>
      <c r="O1147"/>
      <c r="P1147"/>
      <c r="Q1147" s="10" t="str">
        <f>"S"&amp;_xlfn.ISOWEEKNUM(Semaine_1[[#This Row],[Date]])</f>
        <v>S28</v>
      </c>
      <c r="R1147" s="10" t="str">
        <f>TEXT(Semaine_1[[#This Row],[Date]],"MMMM")</f>
        <v>juillet</v>
      </c>
    </row>
    <row r="1148" spans="1:18" x14ac:dyDescent="0.45">
      <c r="A1148" s="1">
        <v>45845</v>
      </c>
      <c r="B1148" t="s">
        <v>40</v>
      </c>
      <c r="C1148" t="s">
        <v>41</v>
      </c>
      <c r="D1148" t="s">
        <v>55</v>
      </c>
      <c r="E1148" t="s">
        <v>261</v>
      </c>
      <c r="F1148">
        <v>776194079</v>
      </c>
      <c r="G1148" t="s">
        <v>27</v>
      </c>
      <c r="I1148" t="s">
        <v>24</v>
      </c>
      <c r="J1148" t="s">
        <v>20</v>
      </c>
      <c r="L1148" s="4" t="s">
        <v>262</v>
      </c>
      <c r="O1148"/>
      <c r="P1148"/>
      <c r="Q1148" s="10" t="str">
        <f>"S"&amp;_xlfn.ISOWEEKNUM(Semaine_1[[#This Row],[Date]])</f>
        <v>S28</v>
      </c>
      <c r="R1148" s="10" t="str">
        <f>TEXT(Semaine_1[[#This Row],[Date]],"MMMM")</f>
        <v>juillet</v>
      </c>
    </row>
    <row r="1149" spans="1:18" x14ac:dyDescent="0.45">
      <c r="A1149" s="1">
        <v>45845</v>
      </c>
      <c r="B1149" t="s">
        <v>40</v>
      </c>
      <c r="C1149" t="s">
        <v>41</v>
      </c>
      <c r="D1149" t="s">
        <v>55</v>
      </c>
      <c r="E1149" t="s">
        <v>263</v>
      </c>
      <c r="F1149">
        <v>775467223</v>
      </c>
      <c r="G1149" t="s">
        <v>27</v>
      </c>
      <c r="I1149" t="s">
        <v>19</v>
      </c>
      <c r="J1149" t="s">
        <v>37</v>
      </c>
      <c r="L1149" s="4" t="s">
        <v>264</v>
      </c>
      <c r="M1149" t="s">
        <v>29</v>
      </c>
      <c r="N1149">
        <v>1</v>
      </c>
      <c r="O1149">
        <v>10750</v>
      </c>
      <c r="P1149">
        <v>10750</v>
      </c>
      <c r="Q1149" s="10" t="str">
        <f>"S"&amp;_xlfn.ISOWEEKNUM(Semaine_1[[#This Row],[Date]])</f>
        <v>S28</v>
      </c>
      <c r="R1149" s="10" t="str">
        <f>TEXT(Semaine_1[[#This Row],[Date]],"MMMM")</f>
        <v>juillet</v>
      </c>
    </row>
    <row r="1150" spans="1:18" x14ac:dyDescent="0.45">
      <c r="A1150" s="1">
        <v>45845</v>
      </c>
      <c r="B1150" t="s">
        <v>40</v>
      </c>
      <c r="C1150" t="s">
        <v>41</v>
      </c>
      <c r="D1150" t="s">
        <v>55</v>
      </c>
      <c r="E1150" t="s">
        <v>263</v>
      </c>
      <c r="F1150">
        <v>775467223</v>
      </c>
      <c r="G1150" t="s">
        <v>27</v>
      </c>
      <c r="I1150" t="s">
        <v>19</v>
      </c>
      <c r="J1150" t="s">
        <v>37</v>
      </c>
      <c r="L1150" s="4" t="s">
        <v>264</v>
      </c>
      <c r="M1150" t="s">
        <v>43</v>
      </c>
      <c r="N1150">
        <v>1</v>
      </c>
      <c r="O1150">
        <v>19500</v>
      </c>
      <c r="P1150">
        <v>19500</v>
      </c>
      <c r="Q1150" s="10" t="str">
        <f>"S"&amp;_xlfn.ISOWEEKNUM(Semaine_1[[#This Row],[Date]])</f>
        <v>S28</v>
      </c>
      <c r="R1150" s="10" t="str">
        <f>TEXT(Semaine_1[[#This Row],[Date]],"MMMM")</f>
        <v>juillet</v>
      </c>
    </row>
    <row r="1151" spans="1:18" x14ac:dyDescent="0.45">
      <c r="A1151" s="1">
        <v>45845</v>
      </c>
      <c r="B1151" t="s">
        <v>40</v>
      </c>
      <c r="C1151" t="s">
        <v>41</v>
      </c>
      <c r="D1151" t="s">
        <v>55</v>
      </c>
      <c r="E1151" t="s">
        <v>265</v>
      </c>
      <c r="F1151">
        <v>786336194</v>
      </c>
      <c r="G1151" t="s">
        <v>27</v>
      </c>
      <c r="I1151" t="s">
        <v>19</v>
      </c>
      <c r="J1151" t="s">
        <v>20</v>
      </c>
      <c r="L1151" s="4" t="s">
        <v>260</v>
      </c>
      <c r="O1151"/>
      <c r="P1151"/>
      <c r="Q1151" s="10" t="str">
        <f>"S"&amp;_xlfn.ISOWEEKNUM(Semaine_1[[#This Row],[Date]])</f>
        <v>S28</v>
      </c>
      <c r="R1151" s="10" t="str">
        <f>TEXT(Semaine_1[[#This Row],[Date]],"MMMM")</f>
        <v>juillet</v>
      </c>
    </row>
    <row r="1152" spans="1:18" x14ac:dyDescent="0.45">
      <c r="A1152" s="1">
        <v>45845</v>
      </c>
      <c r="B1152" t="s">
        <v>40</v>
      </c>
      <c r="C1152" t="s">
        <v>41</v>
      </c>
      <c r="D1152" t="s">
        <v>213</v>
      </c>
      <c r="E1152" t="s">
        <v>266</v>
      </c>
      <c r="F1152">
        <v>773708393</v>
      </c>
      <c r="G1152" t="s">
        <v>27</v>
      </c>
      <c r="I1152" t="s">
        <v>24</v>
      </c>
      <c r="J1152" t="s">
        <v>28</v>
      </c>
      <c r="K1152" t="s">
        <v>114</v>
      </c>
      <c r="L1152" s="4" t="s">
        <v>49</v>
      </c>
      <c r="M1152" t="s">
        <v>195</v>
      </c>
      <c r="N1152">
        <v>50</v>
      </c>
      <c r="O1152">
        <v>7500</v>
      </c>
      <c r="P1152">
        <v>375000</v>
      </c>
      <c r="Q1152" s="10" t="str">
        <f>"S"&amp;_xlfn.ISOWEEKNUM(Semaine_1[[#This Row],[Date]])</f>
        <v>S28</v>
      </c>
      <c r="R1152" s="10" t="str">
        <f>TEXT(Semaine_1[[#This Row],[Date]],"MMMM")</f>
        <v>juillet</v>
      </c>
    </row>
    <row r="1153" spans="1:18" x14ac:dyDescent="0.45">
      <c r="A1153" s="1">
        <v>45845</v>
      </c>
      <c r="B1153" t="s">
        <v>25</v>
      </c>
      <c r="C1153" t="s">
        <v>26</v>
      </c>
      <c r="D1153" t="s">
        <v>185</v>
      </c>
      <c r="E1153" t="s">
        <v>186</v>
      </c>
      <c r="F1153">
        <v>777929047</v>
      </c>
      <c r="G1153" t="s">
        <v>18</v>
      </c>
      <c r="I1153" t="s">
        <v>19</v>
      </c>
      <c r="J1153" t="s">
        <v>20</v>
      </c>
      <c r="L1153" s="4" t="s">
        <v>205</v>
      </c>
      <c r="O1153"/>
      <c r="P1153"/>
      <c r="Q1153" s="10" t="str">
        <f>"S"&amp;_xlfn.ISOWEEKNUM(Semaine_1[[#This Row],[Date]])</f>
        <v>S28</v>
      </c>
      <c r="R1153" s="10" t="str">
        <f>TEXT(Semaine_1[[#This Row],[Date]],"MMMM")</f>
        <v>juillet</v>
      </c>
    </row>
    <row r="1154" spans="1:18" ht="28.5" x14ac:dyDescent="0.45">
      <c r="A1154" s="1">
        <v>45845</v>
      </c>
      <c r="B1154" t="s">
        <v>25</v>
      </c>
      <c r="C1154" t="s">
        <v>26</v>
      </c>
      <c r="D1154" t="s">
        <v>185</v>
      </c>
      <c r="E1154" t="s">
        <v>187</v>
      </c>
      <c r="F1154">
        <v>773641828</v>
      </c>
      <c r="G1154" t="s">
        <v>27</v>
      </c>
      <c r="I1154" t="s">
        <v>19</v>
      </c>
      <c r="J1154" t="s">
        <v>20</v>
      </c>
      <c r="L1154" s="4" t="s">
        <v>267</v>
      </c>
      <c r="O1154"/>
      <c r="P1154"/>
      <c r="Q1154" s="10" t="str">
        <f>"S"&amp;_xlfn.ISOWEEKNUM(Semaine_1[[#This Row],[Date]])</f>
        <v>S28</v>
      </c>
      <c r="R1154" s="10" t="str">
        <f>TEXT(Semaine_1[[#This Row],[Date]],"MMMM")</f>
        <v>juillet</v>
      </c>
    </row>
    <row r="1155" spans="1:18" ht="28.5" x14ac:dyDescent="0.45">
      <c r="A1155" s="1">
        <v>45845</v>
      </c>
      <c r="B1155" t="s">
        <v>25</v>
      </c>
      <c r="C1155" t="s">
        <v>26</v>
      </c>
      <c r="D1155" t="s">
        <v>185</v>
      </c>
      <c r="E1155" t="s">
        <v>165</v>
      </c>
      <c r="F1155">
        <v>763198632</v>
      </c>
      <c r="G1155" t="s">
        <v>27</v>
      </c>
      <c r="I1155" t="s">
        <v>24</v>
      </c>
      <c r="J1155" t="s">
        <v>20</v>
      </c>
      <c r="L1155" s="4" t="s">
        <v>268</v>
      </c>
      <c r="O1155"/>
      <c r="P1155"/>
      <c r="Q1155" s="10" t="str">
        <f>"S"&amp;_xlfn.ISOWEEKNUM(Semaine_1[[#This Row],[Date]])</f>
        <v>S28</v>
      </c>
      <c r="R1155" s="10" t="str">
        <f>TEXT(Semaine_1[[#This Row],[Date]],"MMMM")</f>
        <v>juillet</v>
      </c>
    </row>
    <row r="1156" spans="1:18" ht="57" x14ac:dyDescent="0.45">
      <c r="A1156" s="1">
        <v>45845</v>
      </c>
      <c r="B1156" t="s">
        <v>25</v>
      </c>
      <c r="C1156" t="s">
        <v>26</v>
      </c>
      <c r="D1156" t="s">
        <v>185</v>
      </c>
      <c r="E1156" t="s">
        <v>188</v>
      </c>
      <c r="F1156">
        <v>775038524</v>
      </c>
      <c r="G1156" t="s">
        <v>27</v>
      </c>
      <c r="I1156" t="s">
        <v>19</v>
      </c>
      <c r="J1156" t="s">
        <v>20</v>
      </c>
      <c r="L1156" s="4" t="s">
        <v>269</v>
      </c>
      <c r="O1156"/>
      <c r="P1156"/>
      <c r="Q1156" s="10" t="str">
        <f>"S"&amp;_xlfn.ISOWEEKNUM(Semaine_1[[#This Row],[Date]])</f>
        <v>S28</v>
      </c>
      <c r="R1156" s="10" t="str">
        <f>TEXT(Semaine_1[[#This Row],[Date]],"MMMM")</f>
        <v>juillet</v>
      </c>
    </row>
    <row r="1157" spans="1:18" ht="42.75" x14ac:dyDescent="0.45">
      <c r="A1157" s="1">
        <v>45845</v>
      </c>
      <c r="B1157" t="s">
        <v>25</v>
      </c>
      <c r="C1157" t="s">
        <v>26</v>
      </c>
      <c r="D1157" t="s">
        <v>185</v>
      </c>
      <c r="E1157" t="s">
        <v>190</v>
      </c>
      <c r="F1157">
        <v>781627979</v>
      </c>
      <c r="G1157" t="s">
        <v>18</v>
      </c>
      <c r="I1157" t="s">
        <v>19</v>
      </c>
      <c r="J1157" t="s">
        <v>20</v>
      </c>
      <c r="L1157" s="4" t="s">
        <v>270</v>
      </c>
      <c r="O1157"/>
      <c r="P1157"/>
      <c r="Q1157" s="10" t="str">
        <f>"S"&amp;_xlfn.ISOWEEKNUM(Semaine_1[[#This Row],[Date]])</f>
        <v>S28</v>
      </c>
      <c r="R1157" s="10" t="str">
        <f>TEXT(Semaine_1[[#This Row],[Date]],"MMMM")</f>
        <v>juillet</v>
      </c>
    </row>
    <row r="1158" spans="1:18" x14ac:dyDescent="0.45">
      <c r="A1158" s="1">
        <v>45845</v>
      </c>
      <c r="B1158" t="s">
        <v>25</v>
      </c>
      <c r="C1158" t="s">
        <v>26</v>
      </c>
      <c r="D1158" t="s">
        <v>185</v>
      </c>
      <c r="E1158" t="s">
        <v>192</v>
      </c>
      <c r="F1158">
        <v>784520555</v>
      </c>
      <c r="G1158" t="s">
        <v>81</v>
      </c>
      <c r="I1158" t="s">
        <v>19</v>
      </c>
      <c r="J1158" t="s">
        <v>20</v>
      </c>
      <c r="L1158" s="4" t="s">
        <v>238</v>
      </c>
      <c r="O1158"/>
      <c r="P1158"/>
      <c r="Q1158" s="10" t="str">
        <f>"S"&amp;_xlfn.ISOWEEKNUM(Semaine_1[[#This Row],[Date]])</f>
        <v>S28</v>
      </c>
      <c r="R1158" s="10" t="str">
        <f>TEXT(Semaine_1[[#This Row],[Date]],"MMMM")</f>
        <v>juillet</v>
      </c>
    </row>
    <row r="1159" spans="1:18" x14ac:dyDescent="0.45">
      <c r="A1159" s="1">
        <v>45845</v>
      </c>
      <c r="B1159" t="s">
        <v>25</v>
      </c>
      <c r="C1159" t="s">
        <v>26</v>
      </c>
      <c r="D1159" t="s">
        <v>185</v>
      </c>
      <c r="E1159" t="s">
        <v>193</v>
      </c>
      <c r="F1159">
        <v>784551637</v>
      </c>
      <c r="G1159" t="s">
        <v>18</v>
      </c>
      <c r="I1159" t="s">
        <v>19</v>
      </c>
      <c r="J1159" t="s">
        <v>20</v>
      </c>
      <c r="L1159" s="4" t="s">
        <v>77</v>
      </c>
      <c r="O1159"/>
      <c r="P1159"/>
      <c r="Q1159" s="10" t="str">
        <f>"S"&amp;_xlfn.ISOWEEKNUM(Semaine_1[[#This Row],[Date]])</f>
        <v>S28</v>
      </c>
      <c r="R1159" s="10" t="str">
        <f>TEXT(Semaine_1[[#This Row],[Date]],"MMMM")</f>
        <v>juillet</v>
      </c>
    </row>
    <row r="1160" spans="1:18" ht="28.5" x14ac:dyDescent="0.45">
      <c r="A1160" s="1">
        <v>45845</v>
      </c>
      <c r="B1160" t="s">
        <v>25</v>
      </c>
      <c r="C1160" t="s">
        <v>26</v>
      </c>
      <c r="D1160" t="s">
        <v>185</v>
      </c>
      <c r="E1160" t="s">
        <v>271</v>
      </c>
      <c r="F1160">
        <v>775649041</v>
      </c>
      <c r="G1160" t="s">
        <v>18</v>
      </c>
      <c r="I1160" t="s">
        <v>24</v>
      </c>
      <c r="J1160" t="s">
        <v>37</v>
      </c>
      <c r="L1160" s="4" t="s">
        <v>272</v>
      </c>
      <c r="M1160" t="s">
        <v>29</v>
      </c>
      <c r="N1160">
        <v>3</v>
      </c>
      <c r="O1160">
        <v>10250</v>
      </c>
      <c r="P1160">
        <v>30750</v>
      </c>
      <c r="Q1160" s="10" t="str">
        <f>"S"&amp;_xlfn.ISOWEEKNUM(Semaine_1[[#This Row],[Date]])</f>
        <v>S28</v>
      </c>
      <c r="R1160" s="10" t="str">
        <f>TEXT(Semaine_1[[#This Row],[Date]],"MMMM")</f>
        <v>juillet</v>
      </c>
    </row>
    <row r="1161" spans="1:18" x14ac:dyDescent="0.45">
      <c r="A1161" s="1">
        <v>45845</v>
      </c>
      <c r="B1161" t="s">
        <v>25</v>
      </c>
      <c r="C1161" t="s">
        <v>26</v>
      </c>
      <c r="D1161" t="s">
        <v>185</v>
      </c>
      <c r="E1161" t="s">
        <v>173</v>
      </c>
      <c r="F1161">
        <v>770509812</v>
      </c>
      <c r="G1161" t="s">
        <v>18</v>
      </c>
      <c r="I1161" t="s">
        <v>19</v>
      </c>
      <c r="J1161" t="s">
        <v>20</v>
      </c>
      <c r="L1161" s="4" t="s">
        <v>273</v>
      </c>
      <c r="O1161"/>
      <c r="P1161"/>
      <c r="Q1161" s="10" t="str">
        <f>"S"&amp;_xlfn.ISOWEEKNUM(Semaine_1[[#This Row],[Date]])</f>
        <v>S28</v>
      </c>
      <c r="R1161" s="10" t="str">
        <f>TEXT(Semaine_1[[#This Row],[Date]],"MMMM")</f>
        <v>juillet</v>
      </c>
    </row>
    <row r="1162" spans="1:18" ht="28.5" x14ac:dyDescent="0.45">
      <c r="A1162" s="1">
        <v>45845</v>
      </c>
      <c r="B1162" t="s">
        <v>25</v>
      </c>
      <c r="C1162" t="s">
        <v>26</v>
      </c>
      <c r="D1162" t="s">
        <v>185</v>
      </c>
      <c r="E1162" t="s">
        <v>181</v>
      </c>
      <c r="F1162">
        <v>772304013</v>
      </c>
      <c r="G1162" t="s">
        <v>81</v>
      </c>
      <c r="I1162" t="s">
        <v>19</v>
      </c>
      <c r="J1162" t="s">
        <v>20</v>
      </c>
      <c r="L1162" s="4" t="s">
        <v>274</v>
      </c>
      <c r="O1162"/>
      <c r="P1162"/>
      <c r="Q1162" s="10" t="str">
        <f>"S"&amp;_xlfn.ISOWEEKNUM(Semaine_1[[#This Row],[Date]])</f>
        <v>S28</v>
      </c>
      <c r="R1162" s="10" t="str">
        <f>TEXT(Semaine_1[[#This Row],[Date]],"MMMM")</f>
        <v>juillet</v>
      </c>
    </row>
    <row r="1163" spans="1:18" x14ac:dyDescent="0.45">
      <c r="A1163" s="1">
        <v>45845</v>
      </c>
      <c r="B1163" t="s">
        <v>25</v>
      </c>
      <c r="C1163" t="s">
        <v>26</v>
      </c>
      <c r="D1163" t="s">
        <v>185</v>
      </c>
      <c r="E1163" t="s">
        <v>275</v>
      </c>
      <c r="F1163">
        <v>775564814</v>
      </c>
      <c r="G1163" t="s">
        <v>81</v>
      </c>
      <c r="I1163" t="s">
        <v>19</v>
      </c>
      <c r="J1163" t="s">
        <v>20</v>
      </c>
      <c r="L1163" s="4" t="s">
        <v>205</v>
      </c>
      <c r="O1163"/>
      <c r="P1163"/>
      <c r="Q1163" s="10" t="str">
        <f>"S"&amp;_xlfn.ISOWEEKNUM(Semaine_1[[#This Row],[Date]])</f>
        <v>S28</v>
      </c>
      <c r="R1163" s="10" t="str">
        <f>TEXT(Semaine_1[[#This Row],[Date]],"MMMM")</f>
        <v>juillet</v>
      </c>
    </row>
    <row r="1164" spans="1:18" ht="28.5" x14ac:dyDescent="0.45">
      <c r="A1164" s="1">
        <v>45845</v>
      </c>
      <c r="B1164" t="s">
        <v>25</v>
      </c>
      <c r="C1164" t="s">
        <v>26</v>
      </c>
      <c r="D1164" t="s">
        <v>185</v>
      </c>
      <c r="E1164" t="s">
        <v>276</v>
      </c>
      <c r="F1164">
        <v>784364814</v>
      </c>
      <c r="G1164" t="s">
        <v>27</v>
      </c>
      <c r="I1164" t="s">
        <v>19</v>
      </c>
      <c r="J1164" t="s">
        <v>20</v>
      </c>
      <c r="L1164" s="4" t="s">
        <v>277</v>
      </c>
      <c r="O1164"/>
      <c r="P1164"/>
      <c r="Q1164" s="10" t="str">
        <f>"S"&amp;_xlfn.ISOWEEKNUM(Semaine_1[[#This Row],[Date]])</f>
        <v>S28</v>
      </c>
      <c r="R1164" s="10" t="str">
        <f>TEXT(Semaine_1[[#This Row],[Date]],"MMMM")</f>
        <v>juillet</v>
      </c>
    </row>
    <row r="1165" spans="1:18" ht="28.5" x14ac:dyDescent="0.45">
      <c r="A1165" s="1">
        <v>45845</v>
      </c>
      <c r="B1165" t="s">
        <v>25</v>
      </c>
      <c r="C1165" t="s">
        <v>26</v>
      </c>
      <c r="D1165" t="s">
        <v>278</v>
      </c>
      <c r="E1165" t="s">
        <v>194</v>
      </c>
      <c r="F1165">
        <v>787554231</v>
      </c>
      <c r="G1165" t="s">
        <v>27</v>
      </c>
      <c r="I1165" t="s">
        <v>19</v>
      </c>
      <c r="J1165" t="s">
        <v>20</v>
      </c>
      <c r="L1165" s="4" t="s">
        <v>279</v>
      </c>
      <c r="O1165"/>
      <c r="P1165"/>
      <c r="Q1165" s="10" t="str">
        <f>"S"&amp;_xlfn.ISOWEEKNUM(Semaine_1[[#This Row],[Date]])</f>
        <v>S28</v>
      </c>
      <c r="R1165" s="10" t="str">
        <f>TEXT(Semaine_1[[#This Row],[Date]],"MMMM")</f>
        <v>juillet</v>
      </c>
    </row>
    <row r="1166" spans="1:18" x14ac:dyDescent="0.45">
      <c r="A1166" s="1">
        <v>45845</v>
      </c>
      <c r="B1166" t="s">
        <v>25</v>
      </c>
      <c r="C1166" t="s">
        <v>26</v>
      </c>
      <c r="D1166" t="s">
        <v>278</v>
      </c>
      <c r="E1166" t="s">
        <v>138</v>
      </c>
      <c r="F1166">
        <v>787487293</v>
      </c>
      <c r="G1166" t="s">
        <v>18</v>
      </c>
      <c r="I1166" t="s">
        <v>19</v>
      </c>
      <c r="J1166" t="s">
        <v>20</v>
      </c>
      <c r="L1166" s="4" t="s">
        <v>280</v>
      </c>
      <c r="O1166"/>
      <c r="P1166"/>
      <c r="Q1166" s="10" t="str">
        <f>"S"&amp;_xlfn.ISOWEEKNUM(Semaine_1[[#This Row],[Date]])</f>
        <v>S28</v>
      </c>
      <c r="R1166" s="10" t="str">
        <f>TEXT(Semaine_1[[#This Row],[Date]],"MMMM")</f>
        <v>juillet</v>
      </c>
    </row>
    <row r="1167" spans="1:18" x14ac:dyDescent="0.45">
      <c r="A1167" s="1">
        <v>45845</v>
      </c>
      <c r="B1167" t="s">
        <v>25</v>
      </c>
      <c r="C1167" t="s">
        <v>26</v>
      </c>
      <c r="D1167" t="s">
        <v>278</v>
      </c>
      <c r="E1167" t="s">
        <v>148</v>
      </c>
      <c r="F1167">
        <v>770933357</v>
      </c>
      <c r="G1167" t="s">
        <v>18</v>
      </c>
      <c r="I1167" t="s">
        <v>19</v>
      </c>
      <c r="J1167" t="s">
        <v>20</v>
      </c>
      <c r="L1167" s="4" t="s">
        <v>189</v>
      </c>
      <c r="O1167"/>
      <c r="P1167"/>
      <c r="Q1167" s="10" t="str">
        <f>"S"&amp;_xlfn.ISOWEEKNUM(Semaine_1[[#This Row],[Date]])</f>
        <v>S28</v>
      </c>
      <c r="R1167" s="10" t="str">
        <f>TEXT(Semaine_1[[#This Row],[Date]],"MMMM")</f>
        <v>juillet</v>
      </c>
    </row>
    <row r="1168" spans="1:18" ht="42.75" x14ac:dyDescent="0.45">
      <c r="A1168" s="1">
        <v>45845</v>
      </c>
      <c r="B1168" t="s">
        <v>25</v>
      </c>
      <c r="C1168" t="s">
        <v>26</v>
      </c>
      <c r="D1168" t="s">
        <v>278</v>
      </c>
      <c r="E1168" t="s">
        <v>281</v>
      </c>
      <c r="F1168">
        <v>771207041</v>
      </c>
      <c r="G1168" t="s">
        <v>27</v>
      </c>
      <c r="I1168" t="s">
        <v>19</v>
      </c>
      <c r="J1168" t="s">
        <v>20</v>
      </c>
      <c r="L1168" s="4" t="s">
        <v>282</v>
      </c>
      <c r="O1168"/>
      <c r="P1168"/>
      <c r="Q1168" s="10" t="str">
        <f>"S"&amp;_xlfn.ISOWEEKNUM(Semaine_1[[#This Row],[Date]])</f>
        <v>S28</v>
      </c>
      <c r="R1168" s="10" t="str">
        <f>TEXT(Semaine_1[[#This Row],[Date]],"MMMM")</f>
        <v>juillet</v>
      </c>
    </row>
    <row r="1169" spans="1:18" x14ac:dyDescent="0.45">
      <c r="A1169" s="1">
        <v>45845</v>
      </c>
      <c r="B1169" t="s">
        <v>25</v>
      </c>
      <c r="C1169" t="s">
        <v>26</v>
      </c>
      <c r="D1169" t="s">
        <v>278</v>
      </c>
      <c r="E1169" t="s">
        <v>283</v>
      </c>
      <c r="F1169">
        <v>779773605</v>
      </c>
      <c r="G1169" t="s">
        <v>18</v>
      </c>
      <c r="I1169" t="s">
        <v>19</v>
      </c>
      <c r="J1169" t="s">
        <v>20</v>
      </c>
      <c r="L1169" s="4" t="s">
        <v>284</v>
      </c>
      <c r="O1169"/>
      <c r="P1169"/>
      <c r="Q1169" s="10" t="str">
        <f>"S"&amp;_xlfn.ISOWEEKNUM(Semaine_1[[#This Row],[Date]])</f>
        <v>S28</v>
      </c>
      <c r="R1169" s="10" t="str">
        <f>TEXT(Semaine_1[[#This Row],[Date]],"MMMM")</f>
        <v>juillet</v>
      </c>
    </row>
    <row r="1170" spans="1:18" x14ac:dyDescent="0.45">
      <c r="A1170" s="1">
        <v>45845</v>
      </c>
      <c r="B1170" t="s">
        <v>25</v>
      </c>
      <c r="C1170" t="s">
        <v>26</v>
      </c>
      <c r="D1170" t="s">
        <v>278</v>
      </c>
      <c r="E1170" t="s">
        <v>285</v>
      </c>
      <c r="F1170">
        <v>776327767</v>
      </c>
      <c r="G1170" t="s">
        <v>18</v>
      </c>
      <c r="I1170" t="s">
        <v>19</v>
      </c>
      <c r="J1170" t="s">
        <v>20</v>
      </c>
      <c r="L1170" s="4" t="s">
        <v>286</v>
      </c>
      <c r="O1170"/>
      <c r="P1170"/>
      <c r="Q1170" s="10" t="str">
        <f>"S"&amp;_xlfn.ISOWEEKNUM(Semaine_1[[#This Row],[Date]])</f>
        <v>S28</v>
      </c>
      <c r="R1170" s="10" t="str">
        <f>TEXT(Semaine_1[[#This Row],[Date]],"MMMM")</f>
        <v>juillet</v>
      </c>
    </row>
    <row r="1171" spans="1:18" x14ac:dyDescent="0.45">
      <c r="A1171" s="1">
        <v>45845</v>
      </c>
      <c r="B1171" t="s">
        <v>25</v>
      </c>
      <c r="C1171" t="s">
        <v>26</v>
      </c>
      <c r="D1171" t="s">
        <v>278</v>
      </c>
      <c r="E1171" t="s">
        <v>184</v>
      </c>
      <c r="F1171">
        <v>781681572</v>
      </c>
      <c r="G1171" t="s">
        <v>126</v>
      </c>
      <c r="I1171" t="s">
        <v>19</v>
      </c>
      <c r="J1171" t="s">
        <v>20</v>
      </c>
      <c r="L1171" s="4" t="s">
        <v>77</v>
      </c>
      <c r="O1171"/>
      <c r="P1171"/>
      <c r="Q1171" s="10" t="str">
        <f>"S"&amp;_xlfn.ISOWEEKNUM(Semaine_1[[#This Row],[Date]])</f>
        <v>S28</v>
      </c>
      <c r="R1171" s="10" t="str">
        <f>TEXT(Semaine_1[[#This Row],[Date]],"MMMM")</f>
        <v>juillet</v>
      </c>
    </row>
    <row r="1172" spans="1:18" ht="28.5" x14ac:dyDescent="0.45">
      <c r="A1172" s="1">
        <v>45845</v>
      </c>
      <c r="B1172" t="s">
        <v>25</v>
      </c>
      <c r="C1172" t="s">
        <v>26</v>
      </c>
      <c r="D1172" t="s">
        <v>278</v>
      </c>
      <c r="E1172" t="s">
        <v>287</v>
      </c>
      <c r="F1172">
        <v>774266172</v>
      </c>
      <c r="G1172" t="s">
        <v>81</v>
      </c>
      <c r="I1172" t="s">
        <v>19</v>
      </c>
      <c r="J1172" t="s">
        <v>20</v>
      </c>
      <c r="L1172" s="4" t="s">
        <v>288</v>
      </c>
      <c r="O1172"/>
      <c r="P1172"/>
      <c r="Q1172" s="10" t="str">
        <f>"S"&amp;_xlfn.ISOWEEKNUM(Semaine_1[[#This Row],[Date]])</f>
        <v>S28</v>
      </c>
      <c r="R1172" s="10" t="str">
        <f>TEXT(Semaine_1[[#This Row],[Date]],"MMMM")</f>
        <v>juillet</v>
      </c>
    </row>
    <row r="1173" spans="1:18" x14ac:dyDescent="0.45">
      <c r="A1173" s="1">
        <v>45845</v>
      </c>
      <c r="B1173" t="s">
        <v>25</v>
      </c>
      <c r="C1173" t="s">
        <v>26</v>
      </c>
      <c r="D1173" t="s">
        <v>278</v>
      </c>
      <c r="E1173" t="s">
        <v>289</v>
      </c>
      <c r="F1173">
        <v>770392582</v>
      </c>
      <c r="G1173" t="s">
        <v>23</v>
      </c>
      <c r="I1173" t="s">
        <v>19</v>
      </c>
      <c r="J1173" t="s">
        <v>20</v>
      </c>
      <c r="L1173" s="4" t="s">
        <v>205</v>
      </c>
      <c r="O1173"/>
      <c r="P1173"/>
      <c r="Q1173" s="10" t="str">
        <f>"S"&amp;_xlfn.ISOWEEKNUM(Semaine_1[[#This Row],[Date]])</f>
        <v>S28</v>
      </c>
      <c r="R1173" s="10" t="str">
        <f>TEXT(Semaine_1[[#This Row],[Date]],"MMMM")</f>
        <v>juillet</v>
      </c>
    </row>
    <row r="1174" spans="1:18" x14ac:dyDescent="0.45">
      <c r="A1174" s="1">
        <v>45845</v>
      </c>
      <c r="B1174" t="s">
        <v>14</v>
      </c>
      <c r="C1174" t="s">
        <v>15</v>
      </c>
      <c r="D1174" t="s">
        <v>57</v>
      </c>
      <c r="E1174" t="s">
        <v>59</v>
      </c>
      <c r="F1174">
        <v>776167544</v>
      </c>
      <c r="G1174" t="s">
        <v>27</v>
      </c>
      <c r="I1174" t="s">
        <v>24</v>
      </c>
      <c r="J1174" t="s">
        <v>20</v>
      </c>
      <c r="L1174" s="4" t="s">
        <v>290</v>
      </c>
      <c r="O1174"/>
      <c r="P1174"/>
      <c r="Q1174" s="10" t="str">
        <f>"S"&amp;_xlfn.ISOWEEKNUM(Semaine_1[[#This Row],[Date]])</f>
        <v>S28</v>
      </c>
      <c r="R1174" s="10" t="str">
        <f>TEXT(Semaine_1[[#This Row],[Date]],"MMMM")</f>
        <v>juillet</v>
      </c>
    </row>
    <row r="1175" spans="1:18" x14ac:dyDescent="0.45">
      <c r="A1175" s="1">
        <v>45845</v>
      </c>
      <c r="B1175" t="s">
        <v>14</v>
      </c>
      <c r="C1175" t="s">
        <v>15</v>
      </c>
      <c r="D1175" t="s">
        <v>57</v>
      </c>
      <c r="E1175" t="s">
        <v>291</v>
      </c>
      <c r="F1175">
        <v>772788635</v>
      </c>
      <c r="G1175" t="s">
        <v>18</v>
      </c>
      <c r="I1175" t="s">
        <v>19</v>
      </c>
      <c r="J1175" t="s">
        <v>20</v>
      </c>
      <c r="L1175" s="4" t="s">
        <v>292</v>
      </c>
      <c r="O1175"/>
      <c r="P1175"/>
      <c r="Q1175" s="10" t="str">
        <f>"S"&amp;_xlfn.ISOWEEKNUM(Semaine_1[[#This Row],[Date]])</f>
        <v>S28</v>
      </c>
      <c r="R1175" s="10" t="str">
        <f>TEXT(Semaine_1[[#This Row],[Date]],"MMMM")</f>
        <v>juillet</v>
      </c>
    </row>
    <row r="1176" spans="1:18" x14ac:dyDescent="0.45">
      <c r="A1176" s="1">
        <v>45845</v>
      </c>
      <c r="B1176" t="s">
        <v>14</v>
      </c>
      <c r="C1176" t="s">
        <v>15</v>
      </c>
      <c r="D1176" t="s">
        <v>57</v>
      </c>
      <c r="E1176" t="s">
        <v>293</v>
      </c>
      <c r="F1176">
        <v>766447275</v>
      </c>
      <c r="G1176" t="s">
        <v>27</v>
      </c>
      <c r="I1176" t="s">
        <v>19</v>
      </c>
      <c r="J1176" t="s">
        <v>20</v>
      </c>
      <c r="L1176" s="4" t="s">
        <v>294</v>
      </c>
      <c r="O1176"/>
      <c r="P1176"/>
      <c r="Q1176" s="10" t="str">
        <f>"S"&amp;_xlfn.ISOWEEKNUM(Semaine_1[[#This Row],[Date]])</f>
        <v>S28</v>
      </c>
      <c r="R1176" s="10" t="str">
        <f>TEXT(Semaine_1[[#This Row],[Date]],"MMMM")</f>
        <v>juillet</v>
      </c>
    </row>
    <row r="1177" spans="1:18" x14ac:dyDescent="0.45">
      <c r="A1177" s="1">
        <v>45845</v>
      </c>
      <c r="B1177" t="s">
        <v>14</v>
      </c>
      <c r="C1177" t="s">
        <v>15</v>
      </c>
      <c r="D1177" t="s">
        <v>57</v>
      </c>
      <c r="E1177" t="s">
        <v>295</v>
      </c>
      <c r="F1177">
        <v>784464768</v>
      </c>
      <c r="G1177" t="s">
        <v>27</v>
      </c>
      <c r="I1177" t="s">
        <v>19</v>
      </c>
      <c r="J1177" t="s">
        <v>20</v>
      </c>
      <c r="L1177" s="4" t="s">
        <v>296</v>
      </c>
      <c r="O1177"/>
      <c r="P1177"/>
      <c r="Q1177" s="10" t="str">
        <f>"S"&amp;_xlfn.ISOWEEKNUM(Semaine_1[[#This Row],[Date]])</f>
        <v>S28</v>
      </c>
      <c r="R1177" s="10" t="str">
        <f>TEXT(Semaine_1[[#This Row],[Date]],"MMMM")</f>
        <v>juillet</v>
      </c>
    </row>
    <row r="1178" spans="1:18" ht="28.5" x14ac:dyDescent="0.45">
      <c r="A1178" s="1">
        <v>45845</v>
      </c>
      <c r="B1178" t="s">
        <v>14</v>
      </c>
      <c r="C1178" t="s">
        <v>15</v>
      </c>
      <c r="D1178" t="s">
        <v>57</v>
      </c>
      <c r="E1178" t="s">
        <v>297</v>
      </c>
      <c r="F1178">
        <v>775197108</v>
      </c>
      <c r="G1178" t="s">
        <v>27</v>
      </c>
      <c r="I1178" t="s">
        <v>19</v>
      </c>
      <c r="J1178" t="s">
        <v>20</v>
      </c>
      <c r="L1178" s="4" t="s">
        <v>298</v>
      </c>
      <c r="O1178"/>
      <c r="P1178"/>
      <c r="Q1178" s="10" t="str">
        <f>"S"&amp;_xlfn.ISOWEEKNUM(Semaine_1[[#This Row],[Date]])</f>
        <v>S28</v>
      </c>
      <c r="R1178" s="10" t="str">
        <f>TEXT(Semaine_1[[#This Row],[Date]],"MMMM")</f>
        <v>juillet</v>
      </c>
    </row>
    <row r="1179" spans="1:18" ht="28.5" x14ac:dyDescent="0.45">
      <c r="A1179" s="1">
        <v>45845</v>
      </c>
      <c r="B1179" t="s">
        <v>14</v>
      </c>
      <c r="C1179" t="s">
        <v>15</v>
      </c>
      <c r="D1179" t="s">
        <v>57</v>
      </c>
      <c r="E1179" t="s">
        <v>299</v>
      </c>
      <c r="F1179">
        <v>776885310</v>
      </c>
      <c r="G1179" t="s">
        <v>27</v>
      </c>
      <c r="I1179" t="s">
        <v>24</v>
      </c>
      <c r="J1179" t="s">
        <v>37</v>
      </c>
      <c r="L1179" s="4" t="s">
        <v>300</v>
      </c>
      <c r="M1179" t="s">
        <v>34</v>
      </c>
      <c r="N1179">
        <v>25</v>
      </c>
      <c r="O1179">
        <v>26000</v>
      </c>
      <c r="P1179">
        <v>650000</v>
      </c>
      <c r="Q1179" s="10" t="str">
        <f>"S"&amp;_xlfn.ISOWEEKNUM(Semaine_1[[#This Row],[Date]])</f>
        <v>S28</v>
      </c>
      <c r="R1179" s="10" t="str">
        <f>TEXT(Semaine_1[[#This Row],[Date]],"MMMM")</f>
        <v>juillet</v>
      </c>
    </row>
    <row r="1180" spans="1:18" x14ac:dyDescent="0.45">
      <c r="A1180" s="1">
        <v>45845</v>
      </c>
      <c r="B1180" t="s">
        <v>14</v>
      </c>
      <c r="C1180" t="s">
        <v>15</v>
      </c>
      <c r="D1180" t="s">
        <v>57</v>
      </c>
      <c r="E1180" t="s">
        <v>301</v>
      </c>
      <c r="F1180">
        <v>785943768</v>
      </c>
      <c r="G1180" t="s">
        <v>27</v>
      </c>
      <c r="I1180" t="s">
        <v>19</v>
      </c>
      <c r="J1180" t="s">
        <v>20</v>
      </c>
      <c r="L1180" s="4" t="s">
        <v>183</v>
      </c>
      <c r="O1180"/>
      <c r="P1180"/>
      <c r="Q1180" s="10" t="str">
        <f>"S"&amp;_xlfn.ISOWEEKNUM(Semaine_1[[#This Row],[Date]])</f>
        <v>S28</v>
      </c>
      <c r="R1180" s="10" t="str">
        <f>TEXT(Semaine_1[[#This Row],[Date]],"MMMM")</f>
        <v>juillet</v>
      </c>
    </row>
    <row r="1181" spans="1:18" x14ac:dyDescent="0.45">
      <c r="A1181" s="1">
        <v>45845</v>
      </c>
      <c r="B1181" t="s">
        <v>14</v>
      </c>
      <c r="C1181" t="s">
        <v>15</v>
      </c>
      <c r="D1181" t="s">
        <v>57</v>
      </c>
      <c r="E1181" t="s">
        <v>302</v>
      </c>
      <c r="F1181">
        <v>771871533</v>
      </c>
      <c r="G1181" t="s">
        <v>18</v>
      </c>
      <c r="I1181" t="s">
        <v>19</v>
      </c>
      <c r="J1181" t="s">
        <v>20</v>
      </c>
      <c r="L1181" s="4" t="s">
        <v>292</v>
      </c>
      <c r="O1181"/>
      <c r="P1181"/>
      <c r="Q1181" s="10" t="str">
        <f>"S"&amp;_xlfn.ISOWEEKNUM(Semaine_1[[#This Row],[Date]])</f>
        <v>S28</v>
      </c>
      <c r="R1181" s="10" t="str">
        <f>TEXT(Semaine_1[[#This Row],[Date]],"MMMM")</f>
        <v>juillet</v>
      </c>
    </row>
    <row r="1182" spans="1:18" x14ac:dyDescent="0.45">
      <c r="A1182" s="1">
        <v>45845</v>
      </c>
      <c r="B1182" t="s">
        <v>14</v>
      </c>
      <c r="C1182" t="s">
        <v>15</v>
      </c>
      <c r="D1182" t="s">
        <v>57</v>
      </c>
      <c r="E1182" t="s">
        <v>303</v>
      </c>
      <c r="F1182">
        <v>775447283</v>
      </c>
      <c r="G1182" t="s">
        <v>27</v>
      </c>
      <c r="I1182" t="s">
        <v>19</v>
      </c>
      <c r="J1182" t="s">
        <v>20</v>
      </c>
      <c r="L1182" s="4" t="s">
        <v>292</v>
      </c>
      <c r="O1182"/>
      <c r="P1182"/>
      <c r="Q1182" s="10" t="str">
        <f>"S"&amp;_xlfn.ISOWEEKNUM(Semaine_1[[#This Row],[Date]])</f>
        <v>S28</v>
      </c>
      <c r="R1182" s="10" t="str">
        <f>TEXT(Semaine_1[[#This Row],[Date]],"MMMM")</f>
        <v>juillet</v>
      </c>
    </row>
    <row r="1183" spans="1:18" x14ac:dyDescent="0.45">
      <c r="A1183" s="1">
        <v>45845</v>
      </c>
      <c r="B1183" t="s">
        <v>45</v>
      </c>
      <c r="C1183" t="s">
        <v>46</v>
      </c>
      <c r="D1183" t="s">
        <v>64</v>
      </c>
      <c r="E1183" t="s">
        <v>304</v>
      </c>
      <c r="F1183">
        <v>338559599</v>
      </c>
      <c r="G1183" t="s">
        <v>27</v>
      </c>
      <c r="I1183" t="s">
        <v>24</v>
      </c>
      <c r="J1183" t="s">
        <v>20</v>
      </c>
      <c r="L1183" s="4" t="s">
        <v>51</v>
      </c>
      <c r="O1183"/>
      <c r="P1183"/>
      <c r="Q1183" s="10" t="str">
        <f>"S"&amp;_xlfn.ISOWEEKNUM(Semaine_1[[#This Row],[Date]])</f>
        <v>S28</v>
      </c>
      <c r="R1183" s="10" t="str">
        <f>TEXT(Semaine_1[[#This Row],[Date]],"MMMM")</f>
        <v>juillet</v>
      </c>
    </row>
    <row r="1184" spans="1:18" x14ac:dyDescent="0.45">
      <c r="A1184" s="1">
        <v>45845</v>
      </c>
      <c r="B1184" t="s">
        <v>45</v>
      </c>
      <c r="C1184" t="s">
        <v>46</v>
      </c>
      <c r="D1184" t="s">
        <v>64</v>
      </c>
      <c r="E1184" t="s">
        <v>245</v>
      </c>
      <c r="F1184">
        <v>775446868</v>
      </c>
      <c r="G1184" t="s">
        <v>27</v>
      </c>
      <c r="I1184" t="s">
        <v>19</v>
      </c>
      <c r="J1184" t="s">
        <v>20</v>
      </c>
      <c r="L1184" s="4" t="s">
        <v>120</v>
      </c>
      <c r="O1184"/>
      <c r="P1184"/>
      <c r="Q1184" s="10" t="str">
        <f>"S"&amp;_xlfn.ISOWEEKNUM(Semaine_1[[#This Row],[Date]])</f>
        <v>S28</v>
      </c>
      <c r="R1184" s="10" t="str">
        <f>TEXT(Semaine_1[[#This Row],[Date]],"MMMM")</f>
        <v>juillet</v>
      </c>
    </row>
    <row r="1185" spans="1:18" x14ac:dyDescent="0.45">
      <c r="A1185" s="1">
        <v>45845</v>
      </c>
      <c r="B1185" t="s">
        <v>45</v>
      </c>
      <c r="C1185" t="s">
        <v>46</v>
      </c>
      <c r="D1185" t="s">
        <v>64</v>
      </c>
      <c r="E1185" t="s">
        <v>208</v>
      </c>
      <c r="F1185">
        <v>773812537</v>
      </c>
      <c r="G1185" t="s">
        <v>27</v>
      </c>
      <c r="I1185" t="s">
        <v>19</v>
      </c>
      <c r="J1185" t="s">
        <v>20</v>
      </c>
      <c r="L1185" s="4" t="s">
        <v>305</v>
      </c>
      <c r="O1185"/>
      <c r="P1185"/>
      <c r="Q1185" s="10" t="str">
        <f>"S"&amp;_xlfn.ISOWEEKNUM(Semaine_1[[#This Row],[Date]])</f>
        <v>S28</v>
      </c>
      <c r="R1185" s="10" t="str">
        <f>TEXT(Semaine_1[[#This Row],[Date]],"MMMM")</f>
        <v>juillet</v>
      </c>
    </row>
    <row r="1186" spans="1:18" x14ac:dyDescent="0.45">
      <c r="A1186" s="1">
        <v>45845</v>
      </c>
      <c r="B1186" t="s">
        <v>45</v>
      </c>
      <c r="C1186" t="s">
        <v>46</v>
      </c>
      <c r="D1186" t="s">
        <v>64</v>
      </c>
      <c r="E1186" t="s">
        <v>124</v>
      </c>
      <c r="F1186">
        <v>776323477</v>
      </c>
      <c r="G1186" t="s">
        <v>27</v>
      </c>
      <c r="I1186" t="s">
        <v>19</v>
      </c>
      <c r="J1186" t="s">
        <v>20</v>
      </c>
      <c r="L1186" s="4" t="s">
        <v>39</v>
      </c>
      <c r="O1186"/>
      <c r="P1186"/>
      <c r="Q1186" s="10" t="str">
        <f>"S"&amp;_xlfn.ISOWEEKNUM(Semaine_1[[#This Row],[Date]])</f>
        <v>S28</v>
      </c>
      <c r="R1186" s="10" t="str">
        <f>TEXT(Semaine_1[[#This Row],[Date]],"MMMM")</f>
        <v>juillet</v>
      </c>
    </row>
    <row r="1187" spans="1:18" x14ac:dyDescent="0.45">
      <c r="A1187" s="1">
        <v>45845</v>
      </c>
      <c r="B1187" t="s">
        <v>45</v>
      </c>
      <c r="C1187" t="s">
        <v>46</v>
      </c>
      <c r="D1187" t="s">
        <v>64</v>
      </c>
      <c r="E1187" t="s">
        <v>208</v>
      </c>
      <c r="F1187">
        <v>776213131</v>
      </c>
      <c r="G1187" t="s">
        <v>27</v>
      </c>
      <c r="I1187" t="s">
        <v>24</v>
      </c>
      <c r="J1187" t="s">
        <v>20</v>
      </c>
      <c r="L1187" s="4" t="s">
        <v>51</v>
      </c>
      <c r="O1187"/>
      <c r="P1187"/>
      <c r="Q1187" s="10" t="str">
        <f>"S"&amp;_xlfn.ISOWEEKNUM(Semaine_1[[#This Row],[Date]])</f>
        <v>S28</v>
      </c>
      <c r="R1187" s="10" t="str">
        <f>TEXT(Semaine_1[[#This Row],[Date]],"MMMM")</f>
        <v>juillet</v>
      </c>
    </row>
    <row r="1188" spans="1:18" x14ac:dyDescent="0.45">
      <c r="A1188" s="1">
        <v>45845</v>
      </c>
      <c r="B1188" t="s">
        <v>45</v>
      </c>
      <c r="C1188" t="s">
        <v>46</v>
      </c>
      <c r="D1188" t="s">
        <v>64</v>
      </c>
      <c r="E1188" t="s">
        <v>306</v>
      </c>
      <c r="F1188">
        <v>773101818</v>
      </c>
      <c r="G1188" t="s">
        <v>27</v>
      </c>
      <c r="I1188" t="s">
        <v>19</v>
      </c>
      <c r="J1188" t="s">
        <v>20</v>
      </c>
      <c r="L1188" s="4" t="s">
        <v>39</v>
      </c>
      <c r="O1188"/>
      <c r="P1188"/>
      <c r="Q1188" s="10" t="str">
        <f>"S"&amp;_xlfn.ISOWEEKNUM(Semaine_1[[#This Row],[Date]])</f>
        <v>S28</v>
      </c>
      <c r="R1188" s="10" t="str">
        <f>TEXT(Semaine_1[[#This Row],[Date]],"MMMM")</f>
        <v>juillet</v>
      </c>
    </row>
    <row r="1189" spans="1:18" x14ac:dyDescent="0.45">
      <c r="A1189" s="1">
        <v>45845</v>
      </c>
      <c r="B1189" t="s">
        <v>45</v>
      </c>
      <c r="C1189" t="s">
        <v>46</v>
      </c>
      <c r="D1189" t="s">
        <v>64</v>
      </c>
      <c r="E1189" t="s">
        <v>118</v>
      </c>
      <c r="F1189">
        <v>775485771</v>
      </c>
      <c r="G1189" t="s">
        <v>27</v>
      </c>
      <c r="I1189" t="s">
        <v>19</v>
      </c>
      <c r="J1189" t="s">
        <v>20</v>
      </c>
      <c r="L1189" s="4" t="s">
        <v>51</v>
      </c>
      <c r="O1189"/>
      <c r="P1189"/>
      <c r="Q1189" s="10" t="str">
        <f>"S"&amp;_xlfn.ISOWEEKNUM(Semaine_1[[#This Row],[Date]])</f>
        <v>S28</v>
      </c>
      <c r="R1189" s="10" t="str">
        <f>TEXT(Semaine_1[[#This Row],[Date]],"MMMM")</f>
        <v>juillet</v>
      </c>
    </row>
    <row r="1190" spans="1:18" x14ac:dyDescent="0.45">
      <c r="A1190" s="1">
        <v>45845</v>
      </c>
      <c r="B1190" t="s">
        <v>45</v>
      </c>
      <c r="C1190" t="s">
        <v>46</v>
      </c>
      <c r="D1190" t="s">
        <v>64</v>
      </c>
      <c r="E1190" t="s">
        <v>123</v>
      </c>
      <c r="F1190">
        <v>775218959</v>
      </c>
      <c r="G1190" t="s">
        <v>18</v>
      </c>
      <c r="I1190" t="s">
        <v>24</v>
      </c>
      <c r="J1190" t="s">
        <v>20</v>
      </c>
      <c r="L1190" s="4" t="s">
        <v>307</v>
      </c>
      <c r="O1190"/>
      <c r="P1190"/>
      <c r="Q1190" s="10" t="str">
        <f>"S"&amp;_xlfn.ISOWEEKNUM(Semaine_1[[#This Row],[Date]])</f>
        <v>S28</v>
      </c>
      <c r="R1190" s="10" t="str">
        <f>TEXT(Semaine_1[[#This Row],[Date]],"MMMM")</f>
        <v>juillet</v>
      </c>
    </row>
    <row r="1191" spans="1:18" x14ac:dyDescent="0.45">
      <c r="A1191" s="1">
        <v>45845</v>
      </c>
      <c r="B1191" t="s">
        <v>45</v>
      </c>
      <c r="C1191" t="s">
        <v>46</v>
      </c>
      <c r="D1191" t="s">
        <v>64</v>
      </c>
      <c r="E1191" t="s">
        <v>122</v>
      </c>
      <c r="F1191">
        <v>772892924</v>
      </c>
      <c r="G1191" t="s">
        <v>27</v>
      </c>
      <c r="I1191" t="s">
        <v>19</v>
      </c>
      <c r="J1191" t="s">
        <v>20</v>
      </c>
      <c r="L1191" s="4" t="s">
        <v>51</v>
      </c>
      <c r="O1191"/>
      <c r="P1191"/>
      <c r="Q1191" s="10" t="str">
        <f>"S"&amp;_xlfn.ISOWEEKNUM(Semaine_1[[#This Row],[Date]])</f>
        <v>S28</v>
      </c>
      <c r="R1191" s="10" t="str">
        <f>TEXT(Semaine_1[[#This Row],[Date]],"MMMM")</f>
        <v>juillet</v>
      </c>
    </row>
    <row r="1192" spans="1:18" ht="42.75" x14ac:dyDescent="0.45">
      <c r="A1192" s="1">
        <v>45845</v>
      </c>
      <c r="B1192" t="s">
        <v>30</v>
      </c>
      <c r="C1192" t="s">
        <v>31</v>
      </c>
      <c r="D1192" t="s">
        <v>196</v>
      </c>
      <c r="E1192" t="s">
        <v>308</v>
      </c>
      <c r="F1192">
        <v>776503464</v>
      </c>
      <c r="G1192" t="s">
        <v>27</v>
      </c>
      <c r="I1192" t="s">
        <v>24</v>
      </c>
      <c r="J1192" t="s">
        <v>20</v>
      </c>
      <c r="L1192" s="4" t="s">
        <v>309</v>
      </c>
      <c r="O1192"/>
      <c r="P1192"/>
      <c r="Q1192" s="10" t="str">
        <f>"S"&amp;_xlfn.ISOWEEKNUM(Semaine_1[[#This Row],[Date]])</f>
        <v>S28</v>
      </c>
      <c r="R1192" s="10" t="str">
        <f>TEXT(Semaine_1[[#This Row],[Date]],"MMMM")</f>
        <v>juillet</v>
      </c>
    </row>
    <row r="1193" spans="1:18" ht="42.75" x14ac:dyDescent="0.45">
      <c r="A1193" s="1">
        <v>45845</v>
      </c>
      <c r="B1193" t="s">
        <v>30</v>
      </c>
      <c r="C1193" t="s">
        <v>31</v>
      </c>
      <c r="D1193" t="s">
        <v>196</v>
      </c>
      <c r="E1193" t="s">
        <v>197</v>
      </c>
      <c r="F1193">
        <v>762852932</v>
      </c>
      <c r="G1193" t="s">
        <v>18</v>
      </c>
      <c r="I1193" t="s">
        <v>24</v>
      </c>
      <c r="J1193" t="s">
        <v>20</v>
      </c>
      <c r="L1193" s="4" t="s">
        <v>310</v>
      </c>
      <c r="O1193"/>
      <c r="P1193"/>
      <c r="Q1193" s="10" t="str">
        <f>"S"&amp;_xlfn.ISOWEEKNUM(Semaine_1[[#This Row],[Date]])</f>
        <v>S28</v>
      </c>
      <c r="R1193" s="10" t="str">
        <f>TEXT(Semaine_1[[#This Row],[Date]],"MMMM")</f>
        <v>juillet</v>
      </c>
    </row>
    <row r="1194" spans="1:18" x14ac:dyDescent="0.45">
      <c r="A1194" s="1">
        <v>45845</v>
      </c>
      <c r="B1194" t="s">
        <v>30</v>
      </c>
      <c r="C1194" t="s">
        <v>31</v>
      </c>
      <c r="D1194" t="s">
        <v>196</v>
      </c>
      <c r="E1194" t="s">
        <v>198</v>
      </c>
      <c r="F1194">
        <v>785554540</v>
      </c>
      <c r="G1194" t="s">
        <v>18</v>
      </c>
      <c r="I1194" t="s">
        <v>19</v>
      </c>
      <c r="J1194" t="s">
        <v>20</v>
      </c>
      <c r="L1194" s="4" t="s">
        <v>311</v>
      </c>
      <c r="O1194"/>
      <c r="P1194"/>
      <c r="Q1194" s="10" t="str">
        <f>"S"&amp;_xlfn.ISOWEEKNUM(Semaine_1[[#This Row],[Date]])</f>
        <v>S28</v>
      </c>
      <c r="R1194" s="10" t="str">
        <f>TEXT(Semaine_1[[#This Row],[Date]],"MMMM")</f>
        <v>juillet</v>
      </c>
    </row>
    <row r="1195" spans="1:18" ht="28.5" x14ac:dyDescent="0.45">
      <c r="A1195" s="1">
        <v>45845</v>
      </c>
      <c r="B1195" t="s">
        <v>30</v>
      </c>
      <c r="C1195" t="s">
        <v>31</v>
      </c>
      <c r="D1195" t="s">
        <v>196</v>
      </c>
      <c r="E1195" t="s">
        <v>312</v>
      </c>
      <c r="F1195">
        <v>786402688</v>
      </c>
      <c r="G1195" t="s">
        <v>18</v>
      </c>
      <c r="I1195" t="s">
        <v>24</v>
      </c>
      <c r="J1195" t="s">
        <v>20</v>
      </c>
      <c r="L1195" s="4" t="s">
        <v>313</v>
      </c>
      <c r="O1195"/>
      <c r="P1195"/>
      <c r="Q1195" s="10" t="str">
        <f>"S"&amp;_xlfn.ISOWEEKNUM(Semaine_1[[#This Row],[Date]])</f>
        <v>S28</v>
      </c>
      <c r="R1195" s="10" t="str">
        <f>TEXT(Semaine_1[[#This Row],[Date]],"MMMM")</f>
        <v>juillet</v>
      </c>
    </row>
    <row r="1196" spans="1:18" ht="42.75" x14ac:dyDescent="0.45">
      <c r="A1196" s="1">
        <v>45845</v>
      </c>
      <c r="B1196" t="s">
        <v>30</v>
      </c>
      <c r="C1196" t="s">
        <v>31</v>
      </c>
      <c r="D1196" t="s">
        <v>196</v>
      </c>
      <c r="E1196" t="s">
        <v>233</v>
      </c>
      <c r="F1196">
        <v>774245132</v>
      </c>
      <c r="G1196" t="s">
        <v>27</v>
      </c>
      <c r="I1196" t="s">
        <v>24</v>
      </c>
      <c r="J1196" t="s">
        <v>20</v>
      </c>
      <c r="L1196" s="4" t="s">
        <v>314</v>
      </c>
      <c r="O1196"/>
      <c r="P1196"/>
      <c r="Q1196" s="10" t="str">
        <f>"S"&amp;_xlfn.ISOWEEKNUM(Semaine_1[[#This Row],[Date]])</f>
        <v>S28</v>
      </c>
      <c r="R1196" s="10" t="str">
        <f>TEXT(Semaine_1[[#This Row],[Date]],"MMMM")</f>
        <v>juillet</v>
      </c>
    </row>
    <row r="1197" spans="1:18" ht="42.75" x14ac:dyDescent="0.45">
      <c r="A1197" s="1">
        <v>45845</v>
      </c>
      <c r="B1197" t="s">
        <v>30</v>
      </c>
      <c r="C1197" t="s">
        <v>31</v>
      </c>
      <c r="D1197" t="s">
        <v>196</v>
      </c>
      <c r="E1197" t="s">
        <v>315</v>
      </c>
      <c r="F1197">
        <v>773756258</v>
      </c>
      <c r="G1197" t="s">
        <v>27</v>
      </c>
      <c r="I1197" t="s">
        <v>24</v>
      </c>
      <c r="J1197" t="s">
        <v>20</v>
      </c>
      <c r="L1197" s="4" t="s">
        <v>316</v>
      </c>
      <c r="O1197"/>
      <c r="P1197"/>
      <c r="Q1197" s="10" t="str">
        <f>"S"&amp;_xlfn.ISOWEEKNUM(Semaine_1[[#This Row],[Date]])</f>
        <v>S28</v>
      </c>
      <c r="R1197" s="10" t="str">
        <f>TEXT(Semaine_1[[#This Row],[Date]],"MMMM")</f>
        <v>juillet</v>
      </c>
    </row>
    <row r="1198" spans="1:18" ht="28.5" x14ac:dyDescent="0.45">
      <c r="A1198" s="1">
        <v>45845</v>
      </c>
      <c r="B1198" t="s">
        <v>30</v>
      </c>
      <c r="C1198" t="s">
        <v>31</v>
      </c>
      <c r="D1198" t="s">
        <v>196</v>
      </c>
      <c r="E1198" t="s">
        <v>317</v>
      </c>
      <c r="F1198">
        <v>776149093</v>
      </c>
      <c r="G1198" t="s">
        <v>18</v>
      </c>
      <c r="I1198" t="s">
        <v>19</v>
      </c>
      <c r="J1198" t="s">
        <v>20</v>
      </c>
      <c r="L1198" s="4" t="s">
        <v>318</v>
      </c>
      <c r="O1198"/>
      <c r="P1198"/>
      <c r="Q1198" s="10" t="str">
        <f>"S"&amp;_xlfn.ISOWEEKNUM(Semaine_1[[#This Row],[Date]])</f>
        <v>S28</v>
      </c>
      <c r="R1198" s="10" t="str">
        <f>TEXT(Semaine_1[[#This Row],[Date]],"MMMM")</f>
        <v>juillet</v>
      </c>
    </row>
    <row r="1199" spans="1:18" ht="28.5" x14ac:dyDescent="0.45">
      <c r="A1199" s="1">
        <v>45845</v>
      </c>
      <c r="B1199" t="s">
        <v>30</v>
      </c>
      <c r="C1199" t="s">
        <v>31</v>
      </c>
      <c r="D1199" t="s">
        <v>196</v>
      </c>
      <c r="E1199" t="s">
        <v>250</v>
      </c>
      <c r="F1199">
        <v>775405469</v>
      </c>
      <c r="G1199" t="s">
        <v>27</v>
      </c>
      <c r="I1199" t="s">
        <v>24</v>
      </c>
      <c r="J1199" t="s">
        <v>20</v>
      </c>
      <c r="L1199" s="4" t="s">
        <v>319</v>
      </c>
      <c r="O1199"/>
      <c r="P1199"/>
      <c r="Q1199" s="10" t="str">
        <f>"S"&amp;_xlfn.ISOWEEKNUM(Semaine_1[[#This Row],[Date]])</f>
        <v>S28</v>
      </c>
      <c r="R1199" s="10" t="str">
        <f>TEXT(Semaine_1[[#This Row],[Date]],"MMMM")</f>
        <v>juillet</v>
      </c>
    </row>
    <row r="1200" spans="1:18" ht="28.5" x14ac:dyDescent="0.45">
      <c r="A1200" s="1">
        <v>45845</v>
      </c>
      <c r="B1200" t="s">
        <v>30</v>
      </c>
      <c r="C1200" t="s">
        <v>31</v>
      </c>
      <c r="D1200" t="s">
        <v>199</v>
      </c>
      <c r="E1200" t="s">
        <v>320</v>
      </c>
      <c r="F1200">
        <v>773546192</v>
      </c>
      <c r="G1200" t="s">
        <v>18</v>
      </c>
      <c r="I1200" t="s">
        <v>24</v>
      </c>
      <c r="J1200" t="s">
        <v>37</v>
      </c>
      <c r="L1200" s="4" t="s">
        <v>321</v>
      </c>
      <c r="M1200" t="s">
        <v>322</v>
      </c>
      <c r="N1200">
        <v>3</v>
      </c>
      <c r="O1200">
        <v>12250</v>
      </c>
      <c r="P1200">
        <v>36750</v>
      </c>
      <c r="Q1200" s="10" t="str">
        <f>"S"&amp;_xlfn.ISOWEEKNUM(Semaine_1[[#This Row],[Date]])</f>
        <v>S28</v>
      </c>
      <c r="R1200" s="10" t="str">
        <f>TEXT(Semaine_1[[#This Row],[Date]],"MMMM")</f>
        <v>juillet</v>
      </c>
    </row>
    <row r="1201" spans="1:18" x14ac:dyDescent="0.45">
      <c r="A1201" s="1">
        <v>45845</v>
      </c>
      <c r="B1201" t="s">
        <v>30</v>
      </c>
      <c r="C1201" t="s">
        <v>31</v>
      </c>
      <c r="D1201" t="s">
        <v>199</v>
      </c>
      <c r="E1201" t="s">
        <v>246</v>
      </c>
      <c r="F1201">
        <v>776214111</v>
      </c>
      <c r="G1201" t="s">
        <v>18</v>
      </c>
      <c r="I1201" t="s">
        <v>24</v>
      </c>
      <c r="J1201" t="s">
        <v>20</v>
      </c>
      <c r="L1201" s="4" t="s">
        <v>323</v>
      </c>
      <c r="O1201"/>
      <c r="P1201"/>
      <c r="Q1201" s="10" t="str">
        <f>"S"&amp;_xlfn.ISOWEEKNUM(Semaine_1[[#This Row],[Date]])</f>
        <v>S28</v>
      </c>
      <c r="R1201" s="10" t="str">
        <f>TEXT(Semaine_1[[#This Row],[Date]],"MMMM")</f>
        <v>juillet</v>
      </c>
    </row>
    <row r="1202" spans="1:18" ht="42.75" x14ac:dyDescent="0.45">
      <c r="A1202" s="1">
        <v>45845</v>
      </c>
      <c r="B1202" t="s">
        <v>30</v>
      </c>
      <c r="C1202" t="s">
        <v>31</v>
      </c>
      <c r="D1202" t="s">
        <v>199</v>
      </c>
      <c r="E1202" t="s">
        <v>324</v>
      </c>
      <c r="F1202">
        <v>775160316</v>
      </c>
      <c r="G1202" t="s">
        <v>18</v>
      </c>
      <c r="I1202" t="s">
        <v>24</v>
      </c>
      <c r="J1202" t="s">
        <v>20</v>
      </c>
      <c r="L1202" s="4" t="s">
        <v>325</v>
      </c>
      <c r="O1202"/>
      <c r="P1202"/>
      <c r="Q1202" s="10" t="str">
        <f>"S"&amp;_xlfn.ISOWEEKNUM(Semaine_1[[#This Row],[Date]])</f>
        <v>S28</v>
      </c>
      <c r="R1202" s="10" t="str">
        <f>TEXT(Semaine_1[[#This Row],[Date]],"MMMM")</f>
        <v>juillet</v>
      </c>
    </row>
    <row r="1203" spans="1:18" ht="28.5" x14ac:dyDescent="0.45">
      <c r="A1203" s="1">
        <v>45845</v>
      </c>
      <c r="B1203" t="s">
        <v>30</v>
      </c>
      <c r="C1203" t="s">
        <v>31</v>
      </c>
      <c r="D1203" t="s">
        <v>199</v>
      </c>
      <c r="E1203" t="s">
        <v>168</v>
      </c>
      <c r="F1203">
        <v>775586604</v>
      </c>
      <c r="G1203" t="s">
        <v>27</v>
      </c>
      <c r="I1203" t="s">
        <v>24</v>
      </c>
      <c r="J1203" t="s">
        <v>20</v>
      </c>
      <c r="L1203" s="4" t="s">
        <v>326</v>
      </c>
      <c r="O1203"/>
      <c r="P1203"/>
      <c r="Q1203" s="10" t="str">
        <f>"S"&amp;_xlfn.ISOWEEKNUM(Semaine_1[[#This Row],[Date]])</f>
        <v>S28</v>
      </c>
      <c r="R1203" s="10" t="str">
        <f>TEXT(Semaine_1[[#This Row],[Date]],"MMMM")</f>
        <v>juillet</v>
      </c>
    </row>
    <row r="1204" spans="1:18" x14ac:dyDescent="0.45">
      <c r="A1204" s="1">
        <v>45845</v>
      </c>
      <c r="B1204" t="s">
        <v>30</v>
      </c>
      <c r="C1204" t="s">
        <v>31</v>
      </c>
      <c r="D1204" t="s">
        <v>199</v>
      </c>
      <c r="E1204" t="s">
        <v>327</v>
      </c>
      <c r="F1204">
        <v>766972391</v>
      </c>
      <c r="G1204" t="s">
        <v>18</v>
      </c>
      <c r="I1204" t="s">
        <v>19</v>
      </c>
      <c r="J1204" t="s">
        <v>20</v>
      </c>
      <c r="L1204" s="4" t="s">
        <v>328</v>
      </c>
      <c r="O1204"/>
      <c r="P1204"/>
      <c r="Q1204" s="10" t="str">
        <f>"S"&amp;_xlfn.ISOWEEKNUM(Semaine_1[[#This Row],[Date]])</f>
        <v>S28</v>
      </c>
      <c r="R1204" s="10" t="str">
        <f>TEXT(Semaine_1[[#This Row],[Date]],"MMMM")</f>
        <v>juillet</v>
      </c>
    </row>
    <row r="1205" spans="1:18" ht="28.5" x14ac:dyDescent="0.45">
      <c r="A1205" s="1">
        <v>45845</v>
      </c>
      <c r="B1205" t="s">
        <v>30</v>
      </c>
      <c r="C1205" t="s">
        <v>31</v>
      </c>
      <c r="D1205" t="s">
        <v>199</v>
      </c>
      <c r="E1205" t="s">
        <v>329</v>
      </c>
      <c r="F1205">
        <v>762979605</v>
      </c>
      <c r="G1205" t="s">
        <v>18</v>
      </c>
      <c r="I1205" t="s">
        <v>19</v>
      </c>
      <c r="J1205" t="s">
        <v>20</v>
      </c>
      <c r="L1205" s="4" t="s">
        <v>330</v>
      </c>
      <c r="O1205"/>
      <c r="P1205"/>
      <c r="Q1205" s="10" t="str">
        <f>"S"&amp;_xlfn.ISOWEEKNUM(Semaine_1[[#This Row],[Date]])</f>
        <v>S28</v>
      </c>
      <c r="R1205" s="10" t="str">
        <f>TEXT(Semaine_1[[#This Row],[Date]],"MMMM")</f>
        <v>juillet</v>
      </c>
    </row>
    <row r="1206" spans="1:18" ht="28.5" x14ac:dyDescent="0.45">
      <c r="A1206" s="1">
        <v>45845</v>
      </c>
      <c r="B1206" t="s">
        <v>30</v>
      </c>
      <c r="C1206" t="s">
        <v>31</v>
      </c>
      <c r="D1206" t="s">
        <v>199</v>
      </c>
      <c r="E1206" t="s">
        <v>249</v>
      </c>
      <c r="F1206">
        <v>774540865</v>
      </c>
      <c r="G1206" t="s">
        <v>27</v>
      </c>
      <c r="I1206" t="s">
        <v>19</v>
      </c>
      <c r="J1206" t="s">
        <v>20</v>
      </c>
      <c r="L1206" s="4" t="s">
        <v>331</v>
      </c>
      <c r="O1206"/>
      <c r="P1206"/>
      <c r="Q1206" s="10" t="str">
        <f>"S"&amp;_xlfn.ISOWEEKNUM(Semaine_1[[#This Row],[Date]])</f>
        <v>S28</v>
      </c>
      <c r="R1206" s="10" t="str">
        <f>TEXT(Semaine_1[[#This Row],[Date]],"MMMM")</f>
        <v>juillet</v>
      </c>
    </row>
    <row r="1207" spans="1:18" ht="71.25" x14ac:dyDescent="0.45">
      <c r="A1207" s="1">
        <v>45845</v>
      </c>
      <c r="B1207" t="s">
        <v>30</v>
      </c>
      <c r="C1207" t="s">
        <v>31</v>
      </c>
      <c r="D1207" t="s">
        <v>199</v>
      </c>
      <c r="E1207" t="s">
        <v>247</v>
      </c>
      <c r="F1207">
        <v>784537895</v>
      </c>
      <c r="G1207" t="s">
        <v>27</v>
      </c>
      <c r="I1207" t="s">
        <v>24</v>
      </c>
      <c r="J1207" t="s">
        <v>37</v>
      </c>
      <c r="L1207" s="4" t="s">
        <v>332</v>
      </c>
      <c r="M1207" t="s">
        <v>29</v>
      </c>
      <c r="N1207">
        <v>50</v>
      </c>
      <c r="O1207">
        <v>9750</v>
      </c>
      <c r="P1207">
        <v>487500</v>
      </c>
      <c r="Q1207" s="10" t="str">
        <f>"S"&amp;_xlfn.ISOWEEKNUM(Semaine_1[[#This Row],[Date]])</f>
        <v>S28</v>
      </c>
      <c r="R1207" s="10" t="str">
        <f>TEXT(Semaine_1[[#This Row],[Date]],"MMMM")</f>
        <v>juillet</v>
      </c>
    </row>
    <row r="1208" spans="1:18" ht="42.75" x14ac:dyDescent="0.45">
      <c r="A1208" s="1">
        <v>45845</v>
      </c>
      <c r="B1208" t="s">
        <v>30</v>
      </c>
      <c r="C1208" t="s">
        <v>31</v>
      </c>
      <c r="D1208" t="s">
        <v>199</v>
      </c>
      <c r="E1208" t="s">
        <v>248</v>
      </c>
      <c r="F1208">
        <v>786323232</v>
      </c>
      <c r="G1208" t="s">
        <v>27</v>
      </c>
      <c r="I1208" t="s">
        <v>24</v>
      </c>
      <c r="J1208" t="s">
        <v>20</v>
      </c>
      <c r="L1208" s="4" t="s">
        <v>333</v>
      </c>
      <c r="O1208"/>
      <c r="P1208"/>
      <c r="Q1208" s="10" t="str">
        <f>"S"&amp;_xlfn.ISOWEEKNUM(Semaine_1[[#This Row],[Date]])</f>
        <v>S28</v>
      </c>
      <c r="R1208" s="10" t="str">
        <f>TEXT(Semaine_1[[#This Row],[Date]],"MMMM")</f>
        <v>juillet</v>
      </c>
    </row>
    <row r="1209" spans="1:18" x14ac:dyDescent="0.45">
      <c r="A1209" s="1">
        <v>45845</v>
      </c>
      <c r="B1209" t="s">
        <v>35</v>
      </c>
      <c r="C1209" t="s">
        <v>36</v>
      </c>
      <c r="D1209" t="s">
        <v>334</v>
      </c>
      <c r="E1209" t="s">
        <v>335</v>
      </c>
      <c r="F1209">
        <v>774249189</v>
      </c>
      <c r="G1209" t="s">
        <v>27</v>
      </c>
      <c r="I1209" t="s">
        <v>24</v>
      </c>
      <c r="J1209" t="s">
        <v>20</v>
      </c>
      <c r="L1209" s="4" t="s">
        <v>336</v>
      </c>
      <c r="O1209"/>
      <c r="P1209"/>
      <c r="Q1209" s="10" t="str">
        <f>"S"&amp;_xlfn.ISOWEEKNUM(Semaine_1[[#This Row],[Date]])</f>
        <v>S28</v>
      </c>
      <c r="R1209" s="10" t="str">
        <f>TEXT(Semaine_1[[#This Row],[Date]],"MMMM")</f>
        <v>juillet</v>
      </c>
    </row>
    <row r="1210" spans="1:18" x14ac:dyDescent="0.45">
      <c r="A1210" s="1">
        <v>45845</v>
      </c>
      <c r="B1210" t="s">
        <v>35</v>
      </c>
      <c r="C1210" t="s">
        <v>36</v>
      </c>
      <c r="D1210" t="s">
        <v>334</v>
      </c>
      <c r="E1210" t="s">
        <v>337</v>
      </c>
      <c r="F1210">
        <v>774245222</v>
      </c>
      <c r="G1210" t="s">
        <v>18</v>
      </c>
      <c r="I1210" t="s">
        <v>19</v>
      </c>
      <c r="J1210" t="s">
        <v>20</v>
      </c>
      <c r="L1210" s="4" t="s">
        <v>110</v>
      </c>
      <c r="O1210"/>
      <c r="P1210"/>
      <c r="Q1210" s="10" t="str">
        <f>"S"&amp;_xlfn.ISOWEEKNUM(Semaine_1[[#This Row],[Date]])</f>
        <v>S28</v>
      </c>
      <c r="R1210" s="10" t="str">
        <f>TEXT(Semaine_1[[#This Row],[Date]],"MMMM")</f>
        <v>juillet</v>
      </c>
    </row>
    <row r="1211" spans="1:18" x14ac:dyDescent="0.45">
      <c r="A1211" s="1">
        <v>45845</v>
      </c>
      <c r="B1211" t="s">
        <v>35</v>
      </c>
      <c r="C1211" t="s">
        <v>36</v>
      </c>
      <c r="D1211" t="s">
        <v>334</v>
      </c>
      <c r="E1211" t="s">
        <v>338</v>
      </c>
      <c r="F1211">
        <v>763414593</v>
      </c>
      <c r="G1211" t="s">
        <v>18</v>
      </c>
      <c r="I1211" t="s">
        <v>19</v>
      </c>
      <c r="J1211" t="s">
        <v>20</v>
      </c>
      <c r="L1211" s="4" t="s">
        <v>110</v>
      </c>
      <c r="O1211"/>
      <c r="P1211"/>
      <c r="Q1211" s="10" t="str">
        <f>"S"&amp;_xlfn.ISOWEEKNUM(Semaine_1[[#This Row],[Date]])</f>
        <v>S28</v>
      </c>
      <c r="R1211" s="10" t="str">
        <f>TEXT(Semaine_1[[#This Row],[Date]],"MMMM")</f>
        <v>juillet</v>
      </c>
    </row>
    <row r="1212" spans="1:18" x14ac:dyDescent="0.45">
      <c r="A1212" s="1">
        <v>45845</v>
      </c>
      <c r="B1212" t="s">
        <v>35</v>
      </c>
      <c r="C1212" t="s">
        <v>36</v>
      </c>
      <c r="D1212" t="s">
        <v>334</v>
      </c>
      <c r="E1212" t="s">
        <v>339</v>
      </c>
      <c r="F1212">
        <v>788454467</v>
      </c>
      <c r="G1212" t="s">
        <v>27</v>
      </c>
      <c r="I1212" t="s">
        <v>19</v>
      </c>
      <c r="J1212" t="s">
        <v>20</v>
      </c>
      <c r="L1212" s="4" t="s">
        <v>106</v>
      </c>
      <c r="O1212"/>
      <c r="P1212"/>
      <c r="Q1212" s="10" t="str">
        <f>"S"&amp;_xlfn.ISOWEEKNUM(Semaine_1[[#This Row],[Date]])</f>
        <v>S28</v>
      </c>
      <c r="R1212" s="10" t="str">
        <f>TEXT(Semaine_1[[#This Row],[Date]],"MMMM")</f>
        <v>juillet</v>
      </c>
    </row>
    <row r="1213" spans="1:18" x14ac:dyDescent="0.45">
      <c r="A1213" s="1">
        <v>45845</v>
      </c>
      <c r="B1213" t="s">
        <v>35</v>
      </c>
      <c r="C1213" t="s">
        <v>36</v>
      </c>
      <c r="D1213" t="s">
        <v>334</v>
      </c>
      <c r="E1213" t="s">
        <v>221</v>
      </c>
      <c r="F1213">
        <v>775331187</v>
      </c>
      <c r="G1213" t="s">
        <v>18</v>
      </c>
      <c r="I1213" t="s">
        <v>19</v>
      </c>
      <c r="J1213" t="s">
        <v>20</v>
      </c>
      <c r="L1213" s="4" t="s">
        <v>110</v>
      </c>
      <c r="O1213"/>
      <c r="P1213"/>
      <c r="Q1213" s="10" t="str">
        <f>"S"&amp;_xlfn.ISOWEEKNUM(Semaine_1[[#This Row],[Date]])</f>
        <v>S28</v>
      </c>
      <c r="R1213" s="10" t="str">
        <f>TEXT(Semaine_1[[#This Row],[Date]],"MMMM")</f>
        <v>juillet</v>
      </c>
    </row>
    <row r="1214" spans="1:18" x14ac:dyDescent="0.45">
      <c r="A1214" s="1">
        <v>45845</v>
      </c>
      <c r="B1214" t="s">
        <v>35</v>
      </c>
      <c r="C1214" t="s">
        <v>36</v>
      </c>
      <c r="D1214" t="s">
        <v>334</v>
      </c>
      <c r="E1214" t="s">
        <v>340</v>
      </c>
      <c r="F1214">
        <v>772138804</v>
      </c>
      <c r="G1214" t="s">
        <v>27</v>
      </c>
      <c r="I1214" t="s">
        <v>19</v>
      </c>
      <c r="J1214" t="s">
        <v>20</v>
      </c>
      <c r="L1214" s="4" t="s">
        <v>341</v>
      </c>
      <c r="O1214"/>
      <c r="P1214"/>
      <c r="Q1214" s="10" t="str">
        <f>"S"&amp;_xlfn.ISOWEEKNUM(Semaine_1[[#This Row],[Date]])</f>
        <v>S28</v>
      </c>
      <c r="R1214" s="10" t="str">
        <f>TEXT(Semaine_1[[#This Row],[Date]],"MMMM")</f>
        <v>juillet</v>
      </c>
    </row>
    <row r="1215" spans="1:18" x14ac:dyDescent="0.45">
      <c r="A1215" s="1">
        <v>45845</v>
      </c>
      <c r="B1215" t="s">
        <v>35</v>
      </c>
      <c r="C1215" t="s">
        <v>36</v>
      </c>
      <c r="D1215" t="s">
        <v>334</v>
      </c>
      <c r="E1215" t="s">
        <v>60</v>
      </c>
      <c r="F1215">
        <v>778134091</v>
      </c>
      <c r="G1215" t="s">
        <v>27</v>
      </c>
      <c r="I1215" t="s">
        <v>19</v>
      </c>
      <c r="J1215" t="s">
        <v>20</v>
      </c>
      <c r="L1215" s="4" t="s">
        <v>107</v>
      </c>
      <c r="O1215"/>
      <c r="P1215"/>
      <c r="Q1215" s="10" t="str">
        <f>"S"&amp;_xlfn.ISOWEEKNUM(Semaine_1[[#This Row],[Date]])</f>
        <v>S28</v>
      </c>
      <c r="R1215" s="10" t="str">
        <f>TEXT(Semaine_1[[#This Row],[Date]],"MMMM")</f>
        <v>juillet</v>
      </c>
    </row>
    <row r="1216" spans="1:18" ht="28.5" x14ac:dyDescent="0.45">
      <c r="A1216" s="1">
        <v>45845</v>
      </c>
      <c r="B1216" t="s">
        <v>35</v>
      </c>
      <c r="C1216" t="s">
        <v>36</v>
      </c>
      <c r="D1216" t="s">
        <v>334</v>
      </c>
      <c r="E1216" t="s">
        <v>342</v>
      </c>
      <c r="F1216">
        <v>789401855</v>
      </c>
      <c r="G1216" t="s">
        <v>27</v>
      </c>
      <c r="I1216" t="s">
        <v>19</v>
      </c>
      <c r="J1216" t="s">
        <v>20</v>
      </c>
      <c r="L1216" s="4" t="s">
        <v>343</v>
      </c>
      <c r="O1216"/>
      <c r="P1216"/>
      <c r="Q1216" s="10" t="str">
        <f>"S"&amp;_xlfn.ISOWEEKNUM(Semaine_1[[#This Row],[Date]])</f>
        <v>S28</v>
      </c>
      <c r="R1216" s="10" t="str">
        <f>TEXT(Semaine_1[[#This Row],[Date]],"MMMM")</f>
        <v>juillet</v>
      </c>
    </row>
    <row r="1217" spans="1:18" ht="28.5" x14ac:dyDescent="0.45">
      <c r="A1217" s="1">
        <v>45845</v>
      </c>
      <c r="B1217" t="s">
        <v>35</v>
      </c>
      <c r="C1217" t="s">
        <v>36</v>
      </c>
      <c r="D1217" t="s">
        <v>334</v>
      </c>
      <c r="E1217" t="s">
        <v>344</v>
      </c>
      <c r="F1217">
        <v>773553588</v>
      </c>
      <c r="G1217" t="s">
        <v>27</v>
      </c>
      <c r="I1217" t="s">
        <v>19</v>
      </c>
      <c r="J1217" t="s">
        <v>20</v>
      </c>
      <c r="L1217" s="4" t="s">
        <v>345</v>
      </c>
      <c r="O1217"/>
      <c r="P1217"/>
      <c r="Q1217" s="10" t="str">
        <f>"S"&amp;_xlfn.ISOWEEKNUM(Semaine_1[[#This Row],[Date]])</f>
        <v>S28</v>
      </c>
      <c r="R1217" s="10" t="str">
        <f>TEXT(Semaine_1[[#This Row],[Date]],"MMMM")</f>
        <v>juillet</v>
      </c>
    </row>
    <row r="1218" spans="1:18" x14ac:dyDescent="0.45">
      <c r="A1218" s="1">
        <v>45842</v>
      </c>
      <c r="B1218" t="s">
        <v>14</v>
      </c>
      <c r="C1218" t="s">
        <v>15</v>
      </c>
      <c r="D1218" t="s">
        <v>16</v>
      </c>
      <c r="E1218" t="s">
        <v>724</v>
      </c>
      <c r="F1218">
        <v>772222253</v>
      </c>
      <c r="G1218" t="s">
        <v>23</v>
      </c>
      <c r="I1218" t="s">
        <v>24</v>
      </c>
      <c r="J1218" t="s">
        <v>20</v>
      </c>
      <c r="L1218" s="4" t="s">
        <v>725</v>
      </c>
      <c r="Q1218" s="10" t="str">
        <f>"S"&amp;_xlfn.ISOWEEKNUM(Semaine_1[[#This Row],[Date]])</f>
        <v>S27</v>
      </c>
      <c r="R1218" s="10" t="str">
        <f>TEXT(Semaine_1[[#This Row],[Date]],"MMMM")</f>
        <v>juillet</v>
      </c>
    </row>
    <row r="1219" spans="1:18" x14ac:dyDescent="0.45">
      <c r="A1219" s="1">
        <v>45842</v>
      </c>
      <c r="B1219" t="s">
        <v>14</v>
      </c>
      <c r="C1219" t="s">
        <v>15</v>
      </c>
      <c r="D1219" t="s">
        <v>156</v>
      </c>
      <c r="E1219" t="s">
        <v>157</v>
      </c>
      <c r="F1219">
        <v>775014335</v>
      </c>
      <c r="G1219" t="s">
        <v>18</v>
      </c>
      <c r="I1219" t="s">
        <v>19</v>
      </c>
      <c r="J1219" t="s">
        <v>20</v>
      </c>
      <c r="L1219" s="4" t="s">
        <v>21</v>
      </c>
      <c r="Q1219" s="10" t="str">
        <f>"S"&amp;_xlfn.ISOWEEKNUM(Semaine_1[[#This Row],[Date]])</f>
        <v>S27</v>
      </c>
      <c r="R1219" s="10" t="str">
        <f>TEXT(Semaine_1[[#This Row],[Date]],"MMMM")</f>
        <v>juillet</v>
      </c>
    </row>
    <row r="1220" spans="1:18" x14ac:dyDescent="0.45">
      <c r="A1220" s="1">
        <v>45842</v>
      </c>
      <c r="B1220" t="s">
        <v>14</v>
      </c>
      <c r="C1220" t="s">
        <v>15</v>
      </c>
      <c r="D1220" t="s">
        <v>156</v>
      </c>
      <c r="E1220" t="s">
        <v>158</v>
      </c>
      <c r="F1220">
        <v>772070286</v>
      </c>
      <c r="G1220" t="s">
        <v>18</v>
      </c>
      <c r="I1220" t="s">
        <v>19</v>
      </c>
      <c r="J1220" t="s">
        <v>20</v>
      </c>
      <c r="L1220" s="4" t="s">
        <v>21</v>
      </c>
      <c r="Q1220" s="10" t="str">
        <f>"S"&amp;_xlfn.ISOWEEKNUM(Semaine_1[[#This Row],[Date]])</f>
        <v>S27</v>
      </c>
      <c r="R1220" s="10" t="str">
        <f>TEXT(Semaine_1[[#This Row],[Date]],"MMMM")</f>
        <v>juillet</v>
      </c>
    </row>
    <row r="1221" spans="1:18" x14ac:dyDescent="0.45">
      <c r="A1221" s="1">
        <v>45842</v>
      </c>
      <c r="B1221" t="s">
        <v>14</v>
      </c>
      <c r="C1221" t="s">
        <v>15</v>
      </c>
      <c r="D1221" t="s">
        <v>159</v>
      </c>
      <c r="E1221" t="s">
        <v>726</v>
      </c>
      <c r="F1221">
        <v>772543032</v>
      </c>
      <c r="G1221" t="s">
        <v>18</v>
      </c>
      <c r="I1221" t="s">
        <v>19</v>
      </c>
      <c r="J1221" t="s">
        <v>20</v>
      </c>
      <c r="L1221" s="4" t="s">
        <v>727</v>
      </c>
      <c r="Q1221" s="10" t="str">
        <f>"S"&amp;_xlfn.ISOWEEKNUM(Semaine_1[[#This Row],[Date]])</f>
        <v>S27</v>
      </c>
      <c r="R1221" s="10" t="str">
        <f>TEXT(Semaine_1[[#This Row],[Date]],"MMMM")</f>
        <v>juillet</v>
      </c>
    </row>
    <row r="1222" spans="1:18" x14ac:dyDescent="0.45">
      <c r="A1222" s="1">
        <v>45842</v>
      </c>
      <c r="B1222" t="s">
        <v>45</v>
      </c>
      <c r="C1222" t="s">
        <v>46</v>
      </c>
      <c r="D1222" t="s">
        <v>728</v>
      </c>
      <c r="E1222" t="s">
        <v>729</v>
      </c>
      <c r="F1222">
        <v>773171955</v>
      </c>
      <c r="G1222" t="s">
        <v>27</v>
      </c>
      <c r="I1222" t="s">
        <v>19</v>
      </c>
      <c r="J1222" t="s">
        <v>20</v>
      </c>
      <c r="L1222" s="4" t="s">
        <v>120</v>
      </c>
      <c r="Q1222" s="10" t="str">
        <f>"S"&amp;_xlfn.ISOWEEKNUM(Semaine_1[[#This Row],[Date]])</f>
        <v>S27</v>
      </c>
      <c r="R1222" s="10" t="str">
        <f>TEXT(Semaine_1[[#This Row],[Date]],"MMMM")</f>
        <v>juillet</v>
      </c>
    </row>
    <row r="1223" spans="1:18" ht="28.5" x14ac:dyDescent="0.45">
      <c r="A1223" s="1">
        <v>45842</v>
      </c>
      <c r="B1223" t="s">
        <v>45</v>
      </c>
      <c r="C1223" t="s">
        <v>46</v>
      </c>
      <c r="D1223" t="s">
        <v>728</v>
      </c>
      <c r="E1223" t="s">
        <v>50</v>
      </c>
      <c r="F1223">
        <v>779585990</v>
      </c>
      <c r="G1223" t="s">
        <v>27</v>
      </c>
      <c r="I1223" t="s">
        <v>19</v>
      </c>
      <c r="J1223" t="s">
        <v>20</v>
      </c>
      <c r="L1223" s="4" t="s">
        <v>730</v>
      </c>
      <c r="Q1223" s="10" t="str">
        <f>"S"&amp;_xlfn.ISOWEEKNUM(Semaine_1[[#This Row],[Date]])</f>
        <v>S27</v>
      </c>
      <c r="R1223" s="10" t="str">
        <f>TEXT(Semaine_1[[#This Row],[Date]],"MMMM")</f>
        <v>juillet</v>
      </c>
    </row>
    <row r="1224" spans="1:18" x14ac:dyDescent="0.45">
      <c r="A1224" s="1">
        <v>45842</v>
      </c>
      <c r="B1224" t="s">
        <v>45</v>
      </c>
      <c r="C1224" t="s">
        <v>46</v>
      </c>
      <c r="D1224" t="s">
        <v>728</v>
      </c>
      <c r="E1224" t="s">
        <v>731</v>
      </c>
      <c r="F1224">
        <v>773546734</v>
      </c>
      <c r="G1224" t="s">
        <v>27</v>
      </c>
      <c r="I1224" t="s">
        <v>24</v>
      </c>
      <c r="J1224" t="s">
        <v>20</v>
      </c>
      <c r="L1224" s="4" t="s">
        <v>39</v>
      </c>
      <c r="Q1224" s="10" t="str">
        <f>"S"&amp;_xlfn.ISOWEEKNUM(Semaine_1[[#This Row],[Date]])</f>
        <v>S27</v>
      </c>
      <c r="R1224" s="10" t="str">
        <f>TEXT(Semaine_1[[#This Row],[Date]],"MMMM")</f>
        <v>juillet</v>
      </c>
    </row>
    <row r="1225" spans="1:18" x14ac:dyDescent="0.45">
      <c r="A1225" s="1">
        <v>45842</v>
      </c>
      <c r="B1225" t="s">
        <v>45</v>
      </c>
      <c r="C1225" t="s">
        <v>46</v>
      </c>
      <c r="D1225" t="s">
        <v>728</v>
      </c>
      <c r="E1225" t="s">
        <v>732</v>
      </c>
      <c r="F1225">
        <v>778852859</v>
      </c>
      <c r="G1225" t="s">
        <v>27</v>
      </c>
      <c r="I1225" t="s">
        <v>24</v>
      </c>
      <c r="J1225" t="s">
        <v>20</v>
      </c>
      <c r="L1225" s="4" t="s">
        <v>733</v>
      </c>
      <c r="Q1225" s="10" t="str">
        <f>"S"&amp;_xlfn.ISOWEEKNUM(Semaine_1[[#This Row],[Date]])</f>
        <v>S27</v>
      </c>
      <c r="R1225" s="10" t="str">
        <f>TEXT(Semaine_1[[#This Row],[Date]],"MMMM")</f>
        <v>juillet</v>
      </c>
    </row>
    <row r="1226" spans="1:18" ht="28.5" x14ac:dyDescent="0.45">
      <c r="A1226" s="1">
        <v>45842</v>
      </c>
      <c r="B1226" t="s">
        <v>45</v>
      </c>
      <c r="C1226" t="s">
        <v>46</v>
      </c>
      <c r="D1226" t="s">
        <v>47</v>
      </c>
      <c r="E1226" t="s">
        <v>734</v>
      </c>
      <c r="F1226">
        <v>779987747</v>
      </c>
      <c r="G1226" t="s">
        <v>27</v>
      </c>
      <c r="I1226" t="s">
        <v>24</v>
      </c>
      <c r="J1226" t="s">
        <v>20</v>
      </c>
      <c r="L1226" s="4" t="s">
        <v>735</v>
      </c>
      <c r="Q1226" s="10" t="str">
        <f>"S"&amp;_xlfn.ISOWEEKNUM(Semaine_1[[#This Row],[Date]])</f>
        <v>S27</v>
      </c>
      <c r="R1226" s="10" t="str">
        <f>TEXT(Semaine_1[[#This Row],[Date]],"MMMM")</f>
        <v>juillet</v>
      </c>
    </row>
    <row r="1227" spans="1:18" x14ac:dyDescent="0.45">
      <c r="A1227" s="1">
        <v>45842</v>
      </c>
      <c r="B1227" t="s">
        <v>45</v>
      </c>
      <c r="C1227" t="s">
        <v>46</v>
      </c>
      <c r="D1227" t="s">
        <v>728</v>
      </c>
      <c r="E1227" t="s">
        <v>736</v>
      </c>
      <c r="F1227">
        <v>782340433</v>
      </c>
      <c r="G1227" t="s">
        <v>27</v>
      </c>
      <c r="I1227" t="s">
        <v>24</v>
      </c>
      <c r="J1227" t="s">
        <v>20</v>
      </c>
      <c r="L1227" s="4" t="s">
        <v>120</v>
      </c>
      <c r="Q1227" s="10" t="str">
        <f>"S"&amp;_xlfn.ISOWEEKNUM(Semaine_1[[#This Row],[Date]])</f>
        <v>S27</v>
      </c>
      <c r="R1227" s="10" t="str">
        <f>TEXT(Semaine_1[[#This Row],[Date]],"MMMM")</f>
        <v>juillet</v>
      </c>
    </row>
    <row r="1228" spans="1:18" x14ac:dyDescent="0.45">
      <c r="A1228" s="1">
        <v>45842</v>
      </c>
      <c r="B1228" t="s">
        <v>45</v>
      </c>
      <c r="C1228" t="s">
        <v>46</v>
      </c>
      <c r="D1228" t="s">
        <v>728</v>
      </c>
      <c r="E1228" t="s">
        <v>737</v>
      </c>
      <c r="F1228">
        <v>774445089</v>
      </c>
      <c r="G1228" t="s">
        <v>27</v>
      </c>
      <c r="I1228" t="s">
        <v>19</v>
      </c>
      <c r="J1228" t="s">
        <v>20</v>
      </c>
      <c r="L1228" s="4" t="s">
        <v>39</v>
      </c>
      <c r="Q1228" s="10" t="str">
        <f>"S"&amp;_xlfn.ISOWEEKNUM(Semaine_1[[#This Row],[Date]])</f>
        <v>S27</v>
      </c>
      <c r="R1228" s="10" t="str">
        <f>TEXT(Semaine_1[[#This Row],[Date]],"MMMM")</f>
        <v>juillet</v>
      </c>
    </row>
    <row r="1229" spans="1:18" ht="28.5" x14ac:dyDescent="0.45">
      <c r="A1229" s="1">
        <v>45842</v>
      </c>
      <c r="B1229" t="s">
        <v>45</v>
      </c>
      <c r="C1229" t="s">
        <v>46</v>
      </c>
      <c r="D1229" t="s">
        <v>728</v>
      </c>
      <c r="E1229" t="s">
        <v>160</v>
      </c>
      <c r="F1229">
        <v>772445091</v>
      </c>
      <c r="G1229" t="s">
        <v>27</v>
      </c>
      <c r="I1229" t="s">
        <v>24</v>
      </c>
      <c r="J1229" t="s">
        <v>20</v>
      </c>
      <c r="L1229" s="4" t="s">
        <v>738</v>
      </c>
      <c r="Q1229" s="10" t="str">
        <f>"S"&amp;_xlfn.ISOWEEKNUM(Semaine_1[[#This Row],[Date]])</f>
        <v>S27</v>
      </c>
      <c r="R1229" s="10" t="str">
        <f>TEXT(Semaine_1[[#This Row],[Date]],"MMMM")</f>
        <v>juillet</v>
      </c>
    </row>
    <row r="1230" spans="1:18" x14ac:dyDescent="0.45">
      <c r="A1230" s="1">
        <v>45842</v>
      </c>
      <c r="B1230" t="s">
        <v>45</v>
      </c>
      <c r="C1230" t="s">
        <v>46</v>
      </c>
      <c r="D1230" t="s">
        <v>728</v>
      </c>
      <c r="E1230" t="s">
        <v>739</v>
      </c>
      <c r="F1230">
        <v>763809306</v>
      </c>
      <c r="G1230" t="s">
        <v>27</v>
      </c>
      <c r="I1230" t="s">
        <v>24</v>
      </c>
      <c r="J1230" t="s">
        <v>20</v>
      </c>
      <c r="L1230" s="4" t="s">
        <v>39</v>
      </c>
      <c r="Q1230" s="10" t="str">
        <f>"S"&amp;_xlfn.ISOWEEKNUM(Semaine_1[[#This Row],[Date]])</f>
        <v>S27</v>
      </c>
      <c r="R1230" s="10" t="str">
        <f>TEXT(Semaine_1[[#This Row],[Date]],"MMMM")</f>
        <v>juillet</v>
      </c>
    </row>
    <row r="1231" spans="1:18" x14ac:dyDescent="0.45">
      <c r="A1231" s="1">
        <v>45842</v>
      </c>
      <c r="B1231" t="s">
        <v>45</v>
      </c>
      <c r="C1231" t="s">
        <v>46</v>
      </c>
      <c r="D1231" t="s">
        <v>728</v>
      </c>
      <c r="E1231" t="s">
        <v>161</v>
      </c>
      <c r="F1231">
        <v>763888972</v>
      </c>
      <c r="G1231" t="s">
        <v>27</v>
      </c>
      <c r="I1231" t="s">
        <v>24</v>
      </c>
      <c r="J1231" t="s">
        <v>20</v>
      </c>
      <c r="L1231" s="4" t="s">
        <v>740</v>
      </c>
      <c r="Q1231" s="10" t="str">
        <f>"S"&amp;_xlfn.ISOWEEKNUM(Semaine_1[[#This Row],[Date]])</f>
        <v>S27</v>
      </c>
      <c r="R1231" s="10" t="str">
        <f>TEXT(Semaine_1[[#This Row],[Date]],"MMMM")</f>
        <v>juillet</v>
      </c>
    </row>
    <row r="1232" spans="1:18" x14ac:dyDescent="0.45">
      <c r="A1232" s="1">
        <v>45842</v>
      </c>
      <c r="B1232" t="s">
        <v>45</v>
      </c>
      <c r="C1232" t="s">
        <v>46</v>
      </c>
      <c r="D1232" t="s">
        <v>728</v>
      </c>
      <c r="E1232" t="s">
        <v>739</v>
      </c>
      <c r="F1232">
        <v>772902514</v>
      </c>
      <c r="G1232" t="s">
        <v>27</v>
      </c>
      <c r="I1232" t="s">
        <v>24</v>
      </c>
      <c r="J1232" t="s">
        <v>20</v>
      </c>
      <c r="L1232" s="4" t="s">
        <v>120</v>
      </c>
      <c r="Q1232" s="10" t="str">
        <f>"S"&amp;_xlfn.ISOWEEKNUM(Semaine_1[[#This Row],[Date]])</f>
        <v>S27</v>
      </c>
      <c r="R1232" s="10" t="str">
        <f>TEXT(Semaine_1[[#This Row],[Date]],"MMMM")</f>
        <v>juillet</v>
      </c>
    </row>
    <row r="1233" spans="1:18" x14ac:dyDescent="0.45">
      <c r="A1233" s="1">
        <v>45842</v>
      </c>
      <c r="B1233" t="s">
        <v>45</v>
      </c>
      <c r="C1233" t="s">
        <v>46</v>
      </c>
      <c r="D1233" t="s">
        <v>728</v>
      </c>
      <c r="E1233" t="s">
        <v>741</v>
      </c>
      <c r="F1233">
        <v>776369929</v>
      </c>
      <c r="G1233" t="s">
        <v>27</v>
      </c>
      <c r="I1233" t="s">
        <v>24</v>
      </c>
      <c r="J1233" t="s">
        <v>20</v>
      </c>
      <c r="L1233" s="4" t="s">
        <v>39</v>
      </c>
      <c r="Q1233" s="10" t="str">
        <f>"S"&amp;_xlfn.ISOWEEKNUM(Semaine_1[[#This Row],[Date]])</f>
        <v>S27</v>
      </c>
      <c r="R1233" s="10" t="str">
        <f>TEXT(Semaine_1[[#This Row],[Date]],"MMMM")</f>
        <v>juillet</v>
      </c>
    </row>
    <row r="1234" spans="1:18" x14ac:dyDescent="0.45">
      <c r="A1234" s="1">
        <v>45842</v>
      </c>
      <c r="B1234" t="s">
        <v>45</v>
      </c>
      <c r="C1234" t="s">
        <v>46</v>
      </c>
      <c r="D1234" t="s">
        <v>728</v>
      </c>
      <c r="E1234" t="s">
        <v>742</v>
      </c>
      <c r="F1234">
        <v>778405145</v>
      </c>
      <c r="G1234" t="s">
        <v>27</v>
      </c>
      <c r="I1234" t="s">
        <v>24</v>
      </c>
      <c r="J1234" t="s">
        <v>20</v>
      </c>
      <c r="L1234" s="4" t="s">
        <v>743</v>
      </c>
      <c r="Q1234" s="10" t="str">
        <f>"S"&amp;_xlfn.ISOWEEKNUM(Semaine_1[[#This Row],[Date]])</f>
        <v>S27</v>
      </c>
      <c r="R1234" s="10" t="str">
        <f>TEXT(Semaine_1[[#This Row],[Date]],"MMMM")</f>
        <v>juillet</v>
      </c>
    </row>
    <row r="1235" spans="1:18" ht="28.5" x14ac:dyDescent="0.45">
      <c r="A1235" s="1">
        <v>45842</v>
      </c>
      <c r="B1235" t="s">
        <v>40</v>
      </c>
      <c r="C1235" t="s">
        <v>41</v>
      </c>
      <c r="D1235" t="s">
        <v>162</v>
      </c>
      <c r="E1235" t="s">
        <v>744</v>
      </c>
      <c r="F1235">
        <v>782998230</v>
      </c>
      <c r="G1235" t="s">
        <v>27</v>
      </c>
      <c r="I1235" t="s">
        <v>24</v>
      </c>
      <c r="J1235" t="s">
        <v>20</v>
      </c>
      <c r="L1235" s="4" t="s">
        <v>745</v>
      </c>
      <c r="Q1235" s="10" t="str">
        <f>"S"&amp;_xlfn.ISOWEEKNUM(Semaine_1[[#This Row],[Date]])</f>
        <v>S27</v>
      </c>
      <c r="R1235" s="10" t="str">
        <f>TEXT(Semaine_1[[#This Row],[Date]],"MMMM")</f>
        <v>juillet</v>
      </c>
    </row>
    <row r="1236" spans="1:18" x14ac:dyDescent="0.45">
      <c r="A1236" s="1">
        <v>45842</v>
      </c>
      <c r="B1236" t="s">
        <v>40</v>
      </c>
      <c r="C1236" t="s">
        <v>41</v>
      </c>
      <c r="D1236" t="s">
        <v>162</v>
      </c>
      <c r="E1236" t="s">
        <v>746</v>
      </c>
      <c r="F1236">
        <v>775616351</v>
      </c>
      <c r="G1236" t="s">
        <v>27</v>
      </c>
      <c r="I1236" t="s">
        <v>19</v>
      </c>
      <c r="J1236" t="s">
        <v>20</v>
      </c>
      <c r="L1236" s="4" t="s">
        <v>747</v>
      </c>
      <c r="Q1236" s="10" t="str">
        <f>"S"&amp;_xlfn.ISOWEEKNUM(Semaine_1[[#This Row],[Date]])</f>
        <v>S27</v>
      </c>
      <c r="R1236" s="10" t="str">
        <f>TEXT(Semaine_1[[#This Row],[Date]],"MMMM")</f>
        <v>juillet</v>
      </c>
    </row>
    <row r="1237" spans="1:18" x14ac:dyDescent="0.45">
      <c r="A1237" s="1">
        <v>45842</v>
      </c>
      <c r="B1237" t="s">
        <v>40</v>
      </c>
      <c r="C1237" t="s">
        <v>41</v>
      </c>
      <c r="D1237" t="s">
        <v>162</v>
      </c>
      <c r="E1237" t="s">
        <v>748</v>
      </c>
      <c r="F1237">
        <v>708317208</v>
      </c>
      <c r="G1237" t="s">
        <v>27</v>
      </c>
      <c r="I1237" t="s">
        <v>24</v>
      </c>
      <c r="J1237" t="s">
        <v>20</v>
      </c>
      <c r="L1237" s="4" t="s">
        <v>749</v>
      </c>
      <c r="Q1237" s="10" t="str">
        <f>"S"&amp;_xlfn.ISOWEEKNUM(Semaine_1[[#This Row],[Date]])</f>
        <v>S27</v>
      </c>
      <c r="R1237" s="10" t="str">
        <f>TEXT(Semaine_1[[#This Row],[Date]],"MMMM")</f>
        <v>juillet</v>
      </c>
    </row>
    <row r="1238" spans="1:18" x14ac:dyDescent="0.45">
      <c r="A1238" s="1">
        <v>45842</v>
      </c>
      <c r="B1238" t="s">
        <v>40</v>
      </c>
      <c r="C1238" t="s">
        <v>41</v>
      </c>
      <c r="D1238" t="s">
        <v>162</v>
      </c>
      <c r="E1238" t="s">
        <v>750</v>
      </c>
      <c r="F1238">
        <v>768141160</v>
      </c>
      <c r="G1238" t="s">
        <v>18</v>
      </c>
      <c r="I1238" t="s">
        <v>24</v>
      </c>
      <c r="J1238" t="s">
        <v>20</v>
      </c>
      <c r="L1238" s="4" t="s">
        <v>751</v>
      </c>
      <c r="Q1238" s="10" t="str">
        <f>"S"&amp;_xlfn.ISOWEEKNUM(Semaine_1[[#This Row],[Date]])</f>
        <v>S27</v>
      </c>
      <c r="R1238" s="10" t="str">
        <f>TEXT(Semaine_1[[#This Row],[Date]],"MMMM")</f>
        <v>juillet</v>
      </c>
    </row>
    <row r="1239" spans="1:18" x14ac:dyDescent="0.45">
      <c r="A1239" s="1">
        <v>45842</v>
      </c>
      <c r="B1239" t="s">
        <v>40</v>
      </c>
      <c r="C1239" t="s">
        <v>41</v>
      </c>
      <c r="D1239" t="s">
        <v>162</v>
      </c>
      <c r="E1239" t="s">
        <v>163</v>
      </c>
      <c r="F1239">
        <v>788258296</v>
      </c>
      <c r="G1239" t="s">
        <v>18</v>
      </c>
      <c r="I1239" t="s">
        <v>24</v>
      </c>
      <c r="J1239" t="s">
        <v>20</v>
      </c>
      <c r="L1239" s="4" t="s">
        <v>752</v>
      </c>
      <c r="Q1239" s="10" t="str">
        <f>"S"&amp;_xlfn.ISOWEEKNUM(Semaine_1[[#This Row],[Date]])</f>
        <v>S27</v>
      </c>
      <c r="R1239" s="10" t="str">
        <f>TEXT(Semaine_1[[#This Row],[Date]],"MMMM")</f>
        <v>juillet</v>
      </c>
    </row>
    <row r="1240" spans="1:18" x14ac:dyDescent="0.45">
      <c r="A1240" s="1">
        <v>45842</v>
      </c>
      <c r="B1240" t="s">
        <v>40</v>
      </c>
      <c r="C1240" t="s">
        <v>41</v>
      </c>
      <c r="D1240" t="s">
        <v>162</v>
      </c>
      <c r="E1240" t="s">
        <v>753</v>
      </c>
      <c r="F1240">
        <v>774677998</v>
      </c>
      <c r="G1240" t="s">
        <v>18</v>
      </c>
      <c r="I1240" t="s">
        <v>24</v>
      </c>
      <c r="J1240" t="s">
        <v>37</v>
      </c>
      <c r="K1240" t="s">
        <v>114</v>
      </c>
      <c r="L1240" s="4" t="s">
        <v>754</v>
      </c>
      <c r="M1240" t="s">
        <v>164</v>
      </c>
      <c r="N1240">
        <v>5</v>
      </c>
      <c r="O1240" s="5">
        <v>31000</v>
      </c>
      <c r="P1240" s="5">
        <v>155000</v>
      </c>
      <c r="Q1240" s="10" t="str">
        <f>"S"&amp;_xlfn.ISOWEEKNUM(Semaine_1[[#This Row],[Date]])</f>
        <v>S27</v>
      </c>
      <c r="R1240" s="10" t="str">
        <f>TEXT(Semaine_1[[#This Row],[Date]],"MMMM")</f>
        <v>juillet</v>
      </c>
    </row>
    <row r="1241" spans="1:18" ht="42.75" x14ac:dyDescent="0.45">
      <c r="A1241" s="1">
        <v>45842</v>
      </c>
      <c r="B1241" t="s">
        <v>40</v>
      </c>
      <c r="C1241" t="s">
        <v>41</v>
      </c>
      <c r="D1241" t="s">
        <v>162</v>
      </c>
      <c r="E1241" t="s">
        <v>755</v>
      </c>
      <c r="F1241">
        <v>775356094</v>
      </c>
      <c r="G1241" t="s">
        <v>18</v>
      </c>
      <c r="I1241" t="s">
        <v>24</v>
      </c>
      <c r="J1241" t="s">
        <v>37</v>
      </c>
      <c r="K1241" t="s">
        <v>114</v>
      </c>
      <c r="L1241" s="4" t="s">
        <v>756</v>
      </c>
      <c r="M1241" t="s">
        <v>34</v>
      </c>
      <c r="N1241">
        <v>10</v>
      </c>
      <c r="O1241" s="5">
        <v>26000</v>
      </c>
      <c r="P1241" s="5">
        <v>260000</v>
      </c>
      <c r="Q1241" s="10" t="str">
        <f>"S"&amp;_xlfn.ISOWEEKNUM(Semaine_1[[#This Row],[Date]])</f>
        <v>S27</v>
      </c>
      <c r="R1241" s="10" t="str">
        <f>TEXT(Semaine_1[[#This Row],[Date]],"MMMM")</f>
        <v>juillet</v>
      </c>
    </row>
    <row r="1242" spans="1:18" ht="42.75" x14ac:dyDescent="0.45">
      <c r="A1242" s="1">
        <v>45842</v>
      </c>
      <c r="B1242" t="s">
        <v>40</v>
      </c>
      <c r="C1242" t="s">
        <v>41</v>
      </c>
      <c r="D1242" t="s">
        <v>162</v>
      </c>
      <c r="E1242" t="s">
        <v>755</v>
      </c>
      <c r="F1242">
        <v>775356094</v>
      </c>
      <c r="G1242" t="s">
        <v>18</v>
      </c>
      <c r="I1242" t="s">
        <v>24</v>
      </c>
      <c r="J1242" t="s">
        <v>37</v>
      </c>
      <c r="K1242" t="s">
        <v>114</v>
      </c>
      <c r="L1242" s="4" t="s">
        <v>756</v>
      </c>
      <c r="M1242" t="s">
        <v>29</v>
      </c>
      <c r="N1242">
        <v>3</v>
      </c>
      <c r="O1242" s="5">
        <v>10750</v>
      </c>
      <c r="P1242" s="5">
        <v>32250</v>
      </c>
      <c r="Q1242" s="10" t="str">
        <f>"S"&amp;_xlfn.ISOWEEKNUM(Semaine_1[[#This Row],[Date]])</f>
        <v>S27</v>
      </c>
      <c r="R1242" s="10" t="str">
        <f>TEXT(Semaine_1[[#This Row],[Date]],"MMMM")</f>
        <v>juillet</v>
      </c>
    </row>
    <row r="1243" spans="1:18" ht="28.5" x14ac:dyDescent="0.45">
      <c r="A1243" s="1">
        <v>45842</v>
      </c>
      <c r="B1243" t="s">
        <v>35</v>
      </c>
      <c r="C1243" t="s">
        <v>36</v>
      </c>
      <c r="D1243" t="s">
        <v>757</v>
      </c>
      <c r="E1243" t="s">
        <v>165</v>
      </c>
      <c r="F1243">
        <v>772403781</v>
      </c>
      <c r="G1243" t="s">
        <v>27</v>
      </c>
      <c r="I1243" t="s">
        <v>24</v>
      </c>
      <c r="J1243" t="s">
        <v>20</v>
      </c>
      <c r="L1243" s="4" t="s">
        <v>758</v>
      </c>
      <c r="Q1243" s="10" t="str">
        <f>"S"&amp;_xlfn.ISOWEEKNUM(Semaine_1[[#This Row],[Date]])</f>
        <v>S27</v>
      </c>
      <c r="R1243" s="10" t="str">
        <f>TEXT(Semaine_1[[#This Row],[Date]],"MMMM")</f>
        <v>juillet</v>
      </c>
    </row>
    <row r="1244" spans="1:18" x14ac:dyDescent="0.45">
      <c r="A1244" s="1">
        <v>45842</v>
      </c>
      <c r="B1244" t="s">
        <v>35</v>
      </c>
      <c r="C1244" t="s">
        <v>36</v>
      </c>
      <c r="D1244" t="s">
        <v>757</v>
      </c>
      <c r="E1244" t="s">
        <v>759</v>
      </c>
      <c r="F1244">
        <v>775159936</v>
      </c>
      <c r="G1244" t="s">
        <v>27</v>
      </c>
      <c r="I1244" t="s">
        <v>19</v>
      </c>
      <c r="J1244" t="s">
        <v>20</v>
      </c>
      <c r="L1244" s="4" t="s">
        <v>760</v>
      </c>
      <c r="Q1244" s="10" t="str">
        <f>"S"&amp;_xlfn.ISOWEEKNUM(Semaine_1[[#This Row],[Date]])</f>
        <v>S27</v>
      </c>
      <c r="R1244" s="10" t="str">
        <f>TEXT(Semaine_1[[#This Row],[Date]],"MMMM")</f>
        <v>juillet</v>
      </c>
    </row>
    <row r="1245" spans="1:18" x14ac:dyDescent="0.45">
      <c r="A1245" s="1">
        <v>45842</v>
      </c>
      <c r="B1245" t="s">
        <v>35</v>
      </c>
      <c r="C1245" t="s">
        <v>36</v>
      </c>
      <c r="D1245" t="s">
        <v>757</v>
      </c>
      <c r="E1245" t="s">
        <v>761</v>
      </c>
      <c r="F1245">
        <v>772810635</v>
      </c>
      <c r="G1245" t="s">
        <v>18</v>
      </c>
      <c r="I1245" t="s">
        <v>19</v>
      </c>
      <c r="J1245" t="s">
        <v>20</v>
      </c>
      <c r="L1245" s="4" t="s">
        <v>762</v>
      </c>
      <c r="Q1245" s="10" t="str">
        <f>"S"&amp;_xlfn.ISOWEEKNUM(Semaine_1[[#This Row],[Date]])</f>
        <v>S27</v>
      </c>
      <c r="R1245" s="10" t="str">
        <f>TEXT(Semaine_1[[#This Row],[Date]],"MMMM")</f>
        <v>juillet</v>
      </c>
    </row>
    <row r="1246" spans="1:18" x14ac:dyDescent="0.45">
      <c r="A1246" s="1">
        <v>45842</v>
      </c>
      <c r="B1246" t="s">
        <v>35</v>
      </c>
      <c r="C1246" t="s">
        <v>36</v>
      </c>
      <c r="D1246" t="s">
        <v>757</v>
      </c>
      <c r="E1246" t="s">
        <v>763</v>
      </c>
      <c r="F1246">
        <v>772595320</v>
      </c>
      <c r="G1246" t="s">
        <v>18</v>
      </c>
      <c r="I1246" t="s">
        <v>19</v>
      </c>
      <c r="J1246" t="s">
        <v>20</v>
      </c>
      <c r="L1246" s="4" t="s">
        <v>106</v>
      </c>
      <c r="Q1246" s="10" t="str">
        <f>"S"&amp;_xlfn.ISOWEEKNUM(Semaine_1[[#This Row],[Date]])</f>
        <v>S27</v>
      </c>
      <c r="R1246" s="10" t="str">
        <f>TEXT(Semaine_1[[#This Row],[Date]],"MMMM")</f>
        <v>juillet</v>
      </c>
    </row>
    <row r="1247" spans="1:18" ht="28.5" x14ac:dyDescent="0.45">
      <c r="A1247" s="1">
        <v>45842</v>
      </c>
      <c r="B1247" t="s">
        <v>35</v>
      </c>
      <c r="C1247" t="s">
        <v>36</v>
      </c>
      <c r="D1247" t="s">
        <v>757</v>
      </c>
      <c r="E1247" t="s">
        <v>764</v>
      </c>
      <c r="F1247">
        <v>765601591</v>
      </c>
      <c r="G1247" t="s">
        <v>27</v>
      </c>
      <c r="I1247" t="s">
        <v>19</v>
      </c>
      <c r="J1247" t="s">
        <v>20</v>
      </c>
      <c r="L1247" s="4" t="s">
        <v>765</v>
      </c>
      <c r="Q1247" s="10" t="str">
        <f>"S"&amp;_xlfn.ISOWEEKNUM(Semaine_1[[#This Row],[Date]])</f>
        <v>S27</v>
      </c>
      <c r="R1247" s="10" t="str">
        <f>TEXT(Semaine_1[[#This Row],[Date]],"MMMM")</f>
        <v>juillet</v>
      </c>
    </row>
    <row r="1248" spans="1:18" ht="28.5" x14ac:dyDescent="0.45">
      <c r="A1248" s="1">
        <v>45842</v>
      </c>
      <c r="B1248" t="s">
        <v>35</v>
      </c>
      <c r="C1248" t="s">
        <v>36</v>
      </c>
      <c r="D1248" t="s">
        <v>757</v>
      </c>
      <c r="E1248" t="s">
        <v>766</v>
      </c>
      <c r="F1248">
        <v>776083230</v>
      </c>
      <c r="G1248" t="s">
        <v>27</v>
      </c>
      <c r="I1248" t="s">
        <v>19</v>
      </c>
      <c r="J1248" t="s">
        <v>20</v>
      </c>
      <c r="L1248" s="4" t="s">
        <v>767</v>
      </c>
      <c r="Q1248" s="10" t="str">
        <f>"S"&amp;_xlfn.ISOWEEKNUM(Semaine_1[[#This Row],[Date]])</f>
        <v>S27</v>
      </c>
      <c r="R1248" s="10" t="str">
        <f>TEXT(Semaine_1[[#This Row],[Date]],"MMMM")</f>
        <v>juillet</v>
      </c>
    </row>
    <row r="1249" spans="1:18" ht="28.5" x14ac:dyDescent="0.45">
      <c r="A1249" s="1">
        <v>45842</v>
      </c>
      <c r="B1249" t="s">
        <v>35</v>
      </c>
      <c r="C1249" t="s">
        <v>36</v>
      </c>
      <c r="D1249" t="s">
        <v>768</v>
      </c>
      <c r="E1249" t="s">
        <v>769</v>
      </c>
      <c r="F1249">
        <v>783343158</v>
      </c>
      <c r="G1249" t="s">
        <v>27</v>
      </c>
      <c r="I1249" t="s">
        <v>24</v>
      </c>
      <c r="J1249" t="s">
        <v>28</v>
      </c>
      <c r="K1249" t="s">
        <v>114</v>
      </c>
      <c r="L1249" s="4" t="s">
        <v>770</v>
      </c>
      <c r="M1249" t="s">
        <v>34</v>
      </c>
      <c r="N1249">
        <v>50</v>
      </c>
      <c r="O1249" s="5">
        <v>26000</v>
      </c>
      <c r="P1249" s="5">
        <v>1300000</v>
      </c>
      <c r="Q1249" s="10" t="str">
        <f>"S"&amp;_xlfn.ISOWEEKNUM(Semaine_1[[#This Row],[Date]])</f>
        <v>S27</v>
      </c>
      <c r="R1249" s="10" t="str">
        <f>TEXT(Semaine_1[[#This Row],[Date]],"MMMM")</f>
        <v>juillet</v>
      </c>
    </row>
    <row r="1250" spans="1:18" ht="28.5" x14ac:dyDescent="0.45">
      <c r="A1250" s="1">
        <v>45842</v>
      </c>
      <c r="B1250" t="s">
        <v>35</v>
      </c>
      <c r="C1250" t="s">
        <v>36</v>
      </c>
      <c r="D1250" t="s">
        <v>768</v>
      </c>
      <c r="E1250" t="s">
        <v>769</v>
      </c>
      <c r="F1250">
        <v>783343158</v>
      </c>
      <c r="G1250" t="s">
        <v>27</v>
      </c>
      <c r="I1250" t="s">
        <v>24</v>
      </c>
      <c r="J1250" t="s">
        <v>28</v>
      </c>
      <c r="K1250" t="s">
        <v>114</v>
      </c>
      <c r="L1250" s="4" t="s">
        <v>770</v>
      </c>
      <c r="M1250" t="s">
        <v>32</v>
      </c>
      <c r="N1250">
        <v>25</v>
      </c>
      <c r="O1250" s="5">
        <v>31000</v>
      </c>
      <c r="P1250" s="5">
        <v>775000</v>
      </c>
      <c r="Q1250" s="10" t="str">
        <f>"S"&amp;_xlfn.ISOWEEKNUM(Semaine_1[[#This Row],[Date]])</f>
        <v>S27</v>
      </c>
      <c r="R1250" s="10" t="str">
        <f>TEXT(Semaine_1[[#This Row],[Date]],"MMMM")</f>
        <v>juillet</v>
      </c>
    </row>
    <row r="1251" spans="1:18" ht="28.5" x14ac:dyDescent="0.45">
      <c r="A1251" s="1">
        <v>45842</v>
      </c>
      <c r="B1251" t="s">
        <v>30</v>
      </c>
      <c r="C1251" t="s">
        <v>31</v>
      </c>
      <c r="D1251" t="s">
        <v>166</v>
      </c>
      <c r="E1251" t="s">
        <v>771</v>
      </c>
      <c r="F1251">
        <v>778368282</v>
      </c>
      <c r="G1251" t="s">
        <v>18</v>
      </c>
      <c r="I1251" t="s">
        <v>19</v>
      </c>
      <c r="J1251" t="s">
        <v>20</v>
      </c>
      <c r="L1251" s="4" t="s">
        <v>772</v>
      </c>
      <c r="Q1251" s="10" t="str">
        <f>"S"&amp;_xlfn.ISOWEEKNUM(Semaine_1[[#This Row],[Date]])</f>
        <v>S27</v>
      </c>
      <c r="R1251" s="10" t="str">
        <f>TEXT(Semaine_1[[#This Row],[Date]],"MMMM")</f>
        <v>juillet</v>
      </c>
    </row>
    <row r="1252" spans="1:18" ht="28.5" x14ac:dyDescent="0.45">
      <c r="A1252" s="1">
        <v>45842</v>
      </c>
      <c r="B1252" t="s">
        <v>30</v>
      </c>
      <c r="C1252" t="s">
        <v>31</v>
      </c>
      <c r="D1252" t="s">
        <v>166</v>
      </c>
      <c r="E1252" t="s">
        <v>773</v>
      </c>
      <c r="F1252">
        <v>338729194</v>
      </c>
      <c r="G1252" t="s">
        <v>18</v>
      </c>
      <c r="I1252" t="s">
        <v>19</v>
      </c>
      <c r="J1252" t="s">
        <v>20</v>
      </c>
      <c r="L1252" s="4" t="s">
        <v>774</v>
      </c>
      <c r="Q1252" s="10" t="str">
        <f>"S"&amp;_xlfn.ISOWEEKNUM(Semaine_1[[#This Row],[Date]])</f>
        <v>S27</v>
      </c>
      <c r="R1252" s="10" t="str">
        <f>TEXT(Semaine_1[[#This Row],[Date]],"MMMM")</f>
        <v>juillet</v>
      </c>
    </row>
    <row r="1253" spans="1:18" ht="28.5" x14ac:dyDescent="0.45">
      <c r="A1253" s="1">
        <v>45842</v>
      </c>
      <c r="B1253" t="s">
        <v>30</v>
      </c>
      <c r="C1253" t="s">
        <v>31</v>
      </c>
      <c r="D1253" t="s">
        <v>166</v>
      </c>
      <c r="E1253" t="s">
        <v>167</v>
      </c>
      <c r="F1253">
        <v>764631568</v>
      </c>
      <c r="G1253" t="s">
        <v>18</v>
      </c>
      <c r="I1253" t="s">
        <v>19</v>
      </c>
      <c r="J1253" t="s">
        <v>20</v>
      </c>
      <c r="L1253" s="4" t="s">
        <v>775</v>
      </c>
      <c r="Q1253" s="10" t="str">
        <f>"S"&amp;_xlfn.ISOWEEKNUM(Semaine_1[[#This Row],[Date]])</f>
        <v>S27</v>
      </c>
      <c r="R1253" s="10" t="str">
        <f>TEXT(Semaine_1[[#This Row],[Date]],"MMMM")</f>
        <v>juillet</v>
      </c>
    </row>
    <row r="1254" spans="1:18" ht="42.75" x14ac:dyDescent="0.45">
      <c r="A1254" s="1">
        <v>45842</v>
      </c>
      <c r="B1254" t="s">
        <v>30</v>
      </c>
      <c r="C1254" t="s">
        <v>31</v>
      </c>
      <c r="D1254" t="s">
        <v>166</v>
      </c>
      <c r="E1254" t="s">
        <v>168</v>
      </c>
      <c r="F1254">
        <v>778056161</v>
      </c>
      <c r="G1254" t="s">
        <v>27</v>
      </c>
      <c r="I1254" t="s">
        <v>24</v>
      </c>
      <c r="J1254" t="s">
        <v>20</v>
      </c>
      <c r="L1254" s="4" t="s">
        <v>776</v>
      </c>
      <c r="Q1254" s="10" t="str">
        <f>"S"&amp;_xlfn.ISOWEEKNUM(Semaine_1[[#This Row],[Date]])</f>
        <v>S27</v>
      </c>
      <c r="R1254" s="10" t="str">
        <f>TEXT(Semaine_1[[#This Row],[Date]],"MMMM")</f>
        <v>juillet</v>
      </c>
    </row>
    <row r="1255" spans="1:18" ht="28.5" x14ac:dyDescent="0.45">
      <c r="A1255" s="1">
        <v>45842</v>
      </c>
      <c r="B1255" t="s">
        <v>30</v>
      </c>
      <c r="C1255" t="s">
        <v>31</v>
      </c>
      <c r="D1255" t="s">
        <v>166</v>
      </c>
      <c r="E1255" t="s">
        <v>777</v>
      </c>
      <c r="F1255">
        <v>775513483</v>
      </c>
      <c r="G1255" t="s">
        <v>18</v>
      </c>
      <c r="I1255" t="s">
        <v>19</v>
      </c>
      <c r="J1255" t="s">
        <v>20</v>
      </c>
      <c r="L1255" s="4" t="s">
        <v>778</v>
      </c>
      <c r="Q1255" s="10" t="str">
        <f>"S"&amp;_xlfn.ISOWEEKNUM(Semaine_1[[#This Row],[Date]])</f>
        <v>S27</v>
      </c>
      <c r="R1255" s="10" t="str">
        <f>TEXT(Semaine_1[[#This Row],[Date]],"MMMM")</f>
        <v>juillet</v>
      </c>
    </row>
    <row r="1256" spans="1:18" x14ac:dyDescent="0.45">
      <c r="A1256" s="1">
        <v>45842</v>
      </c>
      <c r="B1256" t="s">
        <v>30</v>
      </c>
      <c r="C1256" t="s">
        <v>31</v>
      </c>
      <c r="D1256" t="s">
        <v>166</v>
      </c>
      <c r="E1256" t="s">
        <v>169</v>
      </c>
      <c r="F1256">
        <v>775376725</v>
      </c>
      <c r="G1256" t="s">
        <v>27</v>
      </c>
      <c r="I1256" t="s">
        <v>19</v>
      </c>
      <c r="J1256" t="s">
        <v>20</v>
      </c>
      <c r="L1256" s="4" t="s">
        <v>779</v>
      </c>
      <c r="Q1256" s="10" t="str">
        <f>"S"&amp;_xlfn.ISOWEEKNUM(Semaine_1[[#This Row],[Date]])</f>
        <v>S27</v>
      </c>
      <c r="R1256" s="10" t="str">
        <f>TEXT(Semaine_1[[#This Row],[Date]],"MMMM")</f>
        <v>juillet</v>
      </c>
    </row>
    <row r="1257" spans="1:18" ht="42.75" x14ac:dyDescent="0.45">
      <c r="A1257" s="1">
        <v>45842</v>
      </c>
      <c r="B1257" t="s">
        <v>30</v>
      </c>
      <c r="C1257" t="s">
        <v>31</v>
      </c>
      <c r="D1257" t="s">
        <v>166</v>
      </c>
      <c r="E1257" t="s">
        <v>780</v>
      </c>
      <c r="F1257">
        <v>774381151</v>
      </c>
      <c r="G1257" t="s">
        <v>18</v>
      </c>
      <c r="I1257" t="s">
        <v>19</v>
      </c>
      <c r="J1257" t="s">
        <v>20</v>
      </c>
      <c r="L1257" s="4" t="s">
        <v>781</v>
      </c>
      <c r="Q1257" s="10" t="str">
        <f>"S"&amp;_xlfn.ISOWEEKNUM(Semaine_1[[#This Row],[Date]])</f>
        <v>S27</v>
      </c>
      <c r="R1257" s="10" t="str">
        <f>TEXT(Semaine_1[[#This Row],[Date]],"MMMM")</f>
        <v>juillet</v>
      </c>
    </row>
    <row r="1258" spans="1:18" x14ac:dyDescent="0.45">
      <c r="A1258" s="1">
        <v>45842</v>
      </c>
      <c r="B1258" t="s">
        <v>30</v>
      </c>
      <c r="C1258" t="s">
        <v>31</v>
      </c>
      <c r="D1258" t="s">
        <v>166</v>
      </c>
      <c r="E1258" t="s">
        <v>170</v>
      </c>
      <c r="F1258">
        <v>773633030</v>
      </c>
      <c r="G1258" t="s">
        <v>27</v>
      </c>
      <c r="I1258" t="s">
        <v>19</v>
      </c>
      <c r="J1258" t="s">
        <v>20</v>
      </c>
      <c r="L1258" s="4" t="s">
        <v>779</v>
      </c>
      <c r="Q1258" s="10" t="str">
        <f>"S"&amp;_xlfn.ISOWEEKNUM(Semaine_1[[#This Row],[Date]])</f>
        <v>S27</v>
      </c>
      <c r="R1258" s="10" t="str">
        <f>TEXT(Semaine_1[[#This Row],[Date]],"MMMM")</f>
        <v>juillet</v>
      </c>
    </row>
    <row r="1259" spans="1:18" x14ac:dyDescent="0.45">
      <c r="A1259" s="1">
        <v>45842</v>
      </c>
      <c r="B1259" t="s">
        <v>30</v>
      </c>
      <c r="C1259" t="s">
        <v>31</v>
      </c>
      <c r="D1259" t="s">
        <v>166</v>
      </c>
      <c r="E1259" t="s">
        <v>782</v>
      </c>
      <c r="F1259">
        <v>781164945</v>
      </c>
      <c r="G1259" t="s">
        <v>18</v>
      </c>
      <c r="I1259" t="s">
        <v>19</v>
      </c>
      <c r="J1259" t="s">
        <v>20</v>
      </c>
      <c r="L1259" s="4" t="s">
        <v>783</v>
      </c>
      <c r="Q1259" s="10" t="str">
        <f>"S"&amp;_xlfn.ISOWEEKNUM(Semaine_1[[#This Row],[Date]])</f>
        <v>S27</v>
      </c>
      <c r="R1259" s="10" t="str">
        <f>TEXT(Semaine_1[[#This Row],[Date]],"MMMM")</f>
        <v>juillet</v>
      </c>
    </row>
    <row r="1260" spans="1:18" x14ac:dyDescent="0.45">
      <c r="A1260" s="1">
        <v>45842</v>
      </c>
      <c r="B1260" t="s">
        <v>30</v>
      </c>
      <c r="C1260" t="s">
        <v>31</v>
      </c>
      <c r="D1260" t="s">
        <v>166</v>
      </c>
      <c r="E1260" t="s">
        <v>784</v>
      </c>
      <c r="F1260">
        <v>776156393</v>
      </c>
      <c r="G1260" t="s">
        <v>18</v>
      </c>
      <c r="I1260" t="s">
        <v>19</v>
      </c>
      <c r="J1260" t="s">
        <v>20</v>
      </c>
      <c r="L1260" s="4" t="s">
        <v>785</v>
      </c>
      <c r="Q1260" s="10" t="str">
        <f>"S"&amp;_xlfn.ISOWEEKNUM(Semaine_1[[#This Row],[Date]])</f>
        <v>S27</v>
      </c>
      <c r="R1260" s="10" t="str">
        <f>TEXT(Semaine_1[[#This Row],[Date]],"MMMM")</f>
        <v>juillet</v>
      </c>
    </row>
    <row r="1261" spans="1:18" x14ac:dyDescent="0.45">
      <c r="A1261" s="1">
        <v>45842</v>
      </c>
      <c r="B1261" t="s">
        <v>30</v>
      </c>
      <c r="C1261" t="s">
        <v>31</v>
      </c>
      <c r="D1261" t="s">
        <v>166</v>
      </c>
      <c r="E1261" t="s">
        <v>171</v>
      </c>
      <c r="F1261">
        <v>776108351</v>
      </c>
      <c r="G1261" t="s">
        <v>18</v>
      </c>
      <c r="I1261" t="s">
        <v>24</v>
      </c>
      <c r="J1261" t="s">
        <v>20</v>
      </c>
      <c r="L1261" s="4" t="s">
        <v>786</v>
      </c>
      <c r="Q1261" s="10" t="str">
        <f>"S"&amp;_xlfn.ISOWEEKNUM(Semaine_1[[#This Row],[Date]])</f>
        <v>S27</v>
      </c>
      <c r="R1261" s="10" t="str">
        <f>TEXT(Semaine_1[[#This Row],[Date]],"MMMM")</f>
        <v>juillet</v>
      </c>
    </row>
    <row r="1262" spans="1:18" ht="42.75" x14ac:dyDescent="0.45">
      <c r="A1262" s="1">
        <v>45842</v>
      </c>
      <c r="B1262" t="s">
        <v>25</v>
      </c>
      <c r="C1262" t="s">
        <v>26</v>
      </c>
      <c r="D1262" t="s">
        <v>172</v>
      </c>
      <c r="E1262" t="s">
        <v>787</v>
      </c>
      <c r="F1262">
        <v>773199049</v>
      </c>
      <c r="G1262" t="s">
        <v>27</v>
      </c>
      <c r="I1262" t="s">
        <v>24</v>
      </c>
      <c r="J1262" t="s">
        <v>20</v>
      </c>
      <c r="L1262" s="4" t="s">
        <v>788</v>
      </c>
      <c r="Q1262" s="10" t="str">
        <f>"S"&amp;_xlfn.ISOWEEKNUM(Semaine_1[[#This Row],[Date]])</f>
        <v>S27</v>
      </c>
      <c r="R1262" s="10" t="str">
        <f>TEXT(Semaine_1[[#This Row],[Date]],"MMMM")</f>
        <v>juillet</v>
      </c>
    </row>
    <row r="1263" spans="1:18" ht="28.5" x14ac:dyDescent="0.45">
      <c r="A1263" s="1">
        <v>45842</v>
      </c>
      <c r="B1263" t="s">
        <v>25</v>
      </c>
      <c r="C1263" t="s">
        <v>26</v>
      </c>
      <c r="D1263" t="s">
        <v>172</v>
      </c>
      <c r="E1263" t="s">
        <v>173</v>
      </c>
      <c r="F1263">
        <v>773661109</v>
      </c>
      <c r="G1263" t="s">
        <v>27</v>
      </c>
      <c r="I1263" t="s">
        <v>24</v>
      </c>
      <c r="J1263" t="s">
        <v>28</v>
      </c>
      <c r="K1263" t="s">
        <v>114</v>
      </c>
      <c r="L1263" s="4" t="s">
        <v>789</v>
      </c>
      <c r="M1263" t="s">
        <v>174</v>
      </c>
      <c r="N1263">
        <v>1</v>
      </c>
      <c r="O1263" s="5">
        <v>35500</v>
      </c>
      <c r="P1263" s="5">
        <v>35500</v>
      </c>
      <c r="Q1263" s="10" t="str">
        <f>"S"&amp;_xlfn.ISOWEEKNUM(Semaine_1[[#This Row],[Date]])</f>
        <v>S27</v>
      </c>
      <c r="R1263" s="10" t="str">
        <f>TEXT(Semaine_1[[#This Row],[Date]],"MMMM")</f>
        <v>juillet</v>
      </c>
    </row>
    <row r="1264" spans="1:18" x14ac:dyDescent="0.45">
      <c r="A1264" s="1">
        <v>45842</v>
      </c>
      <c r="B1264" t="s">
        <v>25</v>
      </c>
      <c r="C1264" t="s">
        <v>26</v>
      </c>
      <c r="D1264" t="s">
        <v>172</v>
      </c>
      <c r="E1264" t="s">
        <v>175</v>
      </c>
      <c r="F1264">
        <v>778096419</v>
      </c>
      <c r="G1264" t="s">
        <v>18</v>
      </c>
      <c r="I1264" t="s">
        <v>24</v>
      </c>
      <c r="J1264" t="s">
        <v>20</v>
      </c>
      <c r="L1264" s="4" t="s">
        <v>790</v>
      </c>
      <c r="Q1264" s="10" t="str">
        <f>"S"&amp;_xlfn.ISOWEEKNUM(Semaine_1[[#This Row],[Date]])</f>
        <v>S27</v>
      </c>
      <c r="R1264" s="10" t="str">
        <f>TEXT(Semaine_1[[#This Row],[Date]],"MMMM")</f>
        <v>juillet</v>
      </c>
    </row>
    <row r="1265" spans="1:18" ht="42.75" x14ac:dyDescent="0.45">
      <c r="A1265" s="1">
        <v>45842</v>
      </c>
      <c r="B1265" t="s">
        <v>25</v>
      </c>
      <c r="C1265" t="s">
        <v>26</v>
      </c>
      <c r="D1265" t="s">
        <v>172</v>
      </c>
      <c r="E1265" t="s">
        <v>176</v>
      </c>
      <c r="F1265">
        <v>773125434</v>
      </c>
      <c r="G1265" t="s">
        <v>27</v>
      </c>
      <c r="I1265" t="s">
        <v>24</v>
      </c>
      <c r="J1265" t="s">
        <v>20</v>
      </c>
      <c r="L1265" s="4" t="s">
        <v>791</v>
      </c>
      <c r="Q1265" s="10" t="str">
        <f>"S"&amp;_xlfn.ISOWEEKNUM(Semaine_1[[#This Row],[Date]])</f>
        <v>S27</v>
      </c>
      <c r="R1265" s="10" t="str">
        <f>TEXT(Semaine_1[[#This Row],[Date]],"MMMM")</f>
        <v>juillet</v>
      </c>
    </row>
    <row r="1266" spans="1:18" ht="99.75" x14ac:dyDescent="0.45">
      <c r="A1266" s="1">
        <v>45842</v>
      </c>
      <c r="B1266" t="s">
        <v>25</v>
      </c>
      <c r="C1266" t="s">
        <v>26</v>
      </c>
      <c r="D1266" t="s">
        <v>792</v>
      </c>
      <c r="E1266" t="s">
        <v>128</v>
      </c>
      <c r="F1266">
        <v>776414102</v>
      </c>
      <c r="G1266" t="s">
        <v>27</v>
      </c>
      <c r="I1266" t="s">
        <v>24</v>
      </c>
      <c r="J1266" t="s">
        <v>28</v>
      </c>
      <c r="K1266" t="s">
        <v>114</v>
      </c>
      <c r="L1266" s="4" t="s">
        <v>793</v>
      </c>
      <c r="M1266" t="s">
        <v>177</v>
      </c>
      <c r="N1266">
        <v>100</v>
      </c>
      <c r="O1266" s="5">
        <v>6000</v>
      </c>
      <c r="P1266" s="5">
        <v>600000</v>
      </c>
      <c r="Q1266" s="10" t="str">
        <f>"S"&amp;_xlfn.ISOWEEKNUM(Semaine_1[[#This Row],[Date]])</f>
        <v>S27</v>
      </c>
      <c r="R1266" s="10" t="str">
        <f>TEXT(Semaine_1[[#This Row],[Date]],"MMMM")</f>
        <v>juillet</v>
      </c>
    </row>
    <row r="1267" spans="1:18" x14ac:dyDescent="0.45">
      <c r="A1267" s="1">
        <v>45842</v>
      </c>
      <c r="B1267" t="s">
        <v>42</v>
      </c>
      <c r="C1267" t="s">
        <v>794</v>
      </c>
      <c r="D1267" t="s">
        <v>795</v>
      </c>
      <c r="E1267" t="s">
        <v>796</v>
      </c>
      <c r="F1267">
        <v>771040904</v>
      </c>
      <c r="G1267" t="s">
        <v>27</v>
      </c>
      <c r="I1267" t="s">
        <v>24</v>
      </c>
      <c r="J1267" t="s">
        <v>37</v>
      </c>
      <c r="K1267" t="s">
        <v>114</v>
      </c>
      <c r="L1267" s="4" t="s">
        <v>797</v>
      </c>
      <c r="M1267" t="s">
        <v>34</v>
      </c>
      <c r="N1267">
        <v>25</v>
      </c>
      <c r="O1267" s="5">
        <v>26000</v>
      </c>
      <c r="P1267" s="5">
        <v>650000</v>
      </c>
      <c r="Q1267" s="10" t="str">
        <f>"S"&amp;_xlfn.ISOWEEKNUM(Semaine_1[[#This Row],[Date]])</f>
        <v>S27</v>
      </c>
      <c r="R1267" s="10" t="str">
        <f>TEXT(Semaine_1[[#This Row],[Date]],"MMMM")</f>
        <v>juillet</v>
      </c>
    </row>
    <row r="1268" spans="1:18" ht="28.5" x14ac:dyDescent="0.45">
      <c r="A1268" s="1">
        <v>45842</v>
      </c>
      <c r="B1268" t="s">
        <v>42</v>
      </c>
      <c r="C1268" t="s">
        <v>794</v>
      </c>
      <c r="D1268" t="s">
        <v>795</v>
      </c>
      <c r="E1268" t="s">
        <v>798</v>
      </c>
      <c r="F1268">
        <v>776818022</v>
      </c>
      <c r="G1268" t="s">
        <v>18</v>
      </c>
      <c r="I1268" t="s">
        <v>19</v>
      </c>
      <c r="J1268" t="s">
        <v>20</v>
      </c>
      <c r="L1268" s="4" t="s">
        <v>799</v>
      </c>
      <c r="Q1268" s="10" t="str">
        <f>"S"&amp;_xlfn.ISOWEEKNUM(Semaine_1[[#This Row],[Date]])</f>
        <v>S27</v>
      </c>
      <c r="R1268" s="10" t="str">
        <f>TEXT(Semaine_1[[#This Row],[Date]],"MMMM")</f>
        <v>juillet</v>
      </c>
    </row>
    <row r="1269" spans="1:18" ht="28.5" x14ac:dyDescent="0.45">
      <c r="A1269" s="1">
        <v>45842</v>
      </c>
      <c r="B1269" t="s">
        <v>42</v>
      </c>
      <c r="C1269" t="s">
        <v>794</v>
      </c>
      <c r="D1269" t="s">
        <v>795</v>
      </c>
      <c r="E1269" t="s">
        <v>800</v>
      </c>
      <c r="F1269">
        <v>784494590</v>
      </c>
      <c r="G1269" t="s">
        <v>27</v>
      </c>
      <c r="I1269" t="s">
        <v>24</v>
      </c>
      <c r="J1269" t="s">
        <v>20</v>
      </c>
      <c r="L1269" s="4" t="s">
        <v>801</v>
      </c>
      <c r="Q1269" s="10" t="str">
        <f>"S"&amp;_xlfn.ISOWEEKNUM(Semaine_1[[#This Row],[Date]])</f>
        <v>S27</v>
      </c>
      <c r="R1269" s="10" t="str">
        <f>TEXT(Semaine_1[[#This Row],[Date]],"MMMM")</f>
        <v>juillet</v>
      </c>
    </row>
    <row r="1270" spans="1:18" ht="28.5" x14ac:dyDescent="0.45">
      <c r="A1270" s="1">
        <v>45842</v>
      </c>
      <c r="B1270" t="s">
        <v>42</v>
      </c>
      <c r="C1270" t="s">
        <v>794</v>
      </c>
      <c r="D1270" t="s">
        <v>795</v>
      </c>
      <c r="E1270" t="s">
        <v>802</v>
      </c>
      <c r="F1270">
        <v>774723559</v>
      </c>
      <c r="G1270" t="s">
        <v>18</v>
      </c>
      <c r="I1270" t="s">
        <v>24</v>
      </c>
      <c r="J1270" t="s">
        <v>20</v>
      </c>
      <c r="L1270" s="4" t="s">
        <v>803</v>
      </c>
      <c r="Q1270" s="10" t="str">
        <f>"S"&amp;_xlfn.ISOWEEKNUM(Semaine_1[[#This Row],[Date]])</f>
        <v>S27</v>
      </c>
      <c r="R1270" s="10" t="str">
        <f>TEXT(Semaine_1[[#This Row],[Date]],"MMMM")</f>
        <v>juillet</v>
      </c>
    </row>
    <row r="1271" spans="1:18" x14ac:dyDescent="0.45">
      <c r="A1271" s="1">
        <v>45842</v>
      </c>
      <c r="B1271" t="s">
        <v>42</v>
      </c>
      <c r="C1271" t="s">
        <v>794</v>
      </c>
      <c r="D1271" t="s">
        <v>795</v>
      </c>
      <c r="E1271" t="s">
        <v>804</v>
      </c>
      <c r="F1271">
        <v>777643068</v>
      </c>
      <c r="G1271" t="s">
        <v>27</v>
      </c>
      <c r="I1271" t="s">
        <v>19</v>
      </c>
      <c r="J1271" t="s">
        <v>20</v>
      </c>
      <c r="L1271" s="4" t="s">
        <v>805</v>
      </c>
      <c r="Q1271" s="10" t="str">
        <f>"S"&amp;_xlfn.ISOWEEKNUM(Semaine_1[[#This Row],[Date]])</f>
        <v>S27</v>
      </c>
      <c r="R1271" s="10" t="str">
        <f>TEXT(Semaine_1[[#This Row],[Date]],"MMMM")</f>
        <v>juillet</v>
      </c>
    </row>
    <row r="1272" spans="1:18" ht="28.5" x14ac:dyDescent="0.45">
      <c r="A1272" s="1">
        <v>45842</v>
      </c>
      <c r="B1272" t="s">
        <v>42</v>
      </c>
      <c r="C1272" t="s">
        <v>794</v>
      </c>
      <c r="D1272" t="s">
        <v>795</v>
      </c>
      <c r="E1272" t="s">
        <v>806</v>
      </c>
      <c r="F1272">
        <v>774024173</v>
      </c>
      <c r="G1272" t="s">
        <v>27</v>
      </c>
      <c r="I1272" t="s">
        <v>24</v>
      </c>
      <c r="J1272" t="s">
        <v>20</v>
      </c>
      <c r="L1272" s="4" t="s">
        <v>807</v>
      </c>
      <c r="Q1272" s="10" t="str">
        <f>"S"&amp;_xlfn.ISOWEEKNUM(Semaine_1[[#This Row],[Date]])</f>
        <v>S27</v>
      </c>
      <c r="R1272" s="10" t="str">
        <f>TEXT(Semaine_1[[#This Row],[Date]],"MMMM")</f>
        <v>juillet</v>
      </c>
    </row>
    <row r="1273" spans="1:18" ht="28.5" x14ac:dyDescent="0.45">
      <c r="A1273" s="1">
        <v>45842</v>
      </c>
      <c r="B1273" t="s">
        <v>42</v>
      </c>
      <c r="C1273" t="s">
        <v>794</v>
      </c>
      <c r="D1273" t="s">
        <v>808</v>
      </c>
      <c r="E1273" t="s">
        <v>809</v>
      </c>
      <c r="F1273">
        <v>773758073</v>
      </c>
      <c r="G1273" t="s">
        <v>27</v>
      </c>
      <c r="I1273" t="s">
        <v>24</v>
      </c>
      <c r="J1273" t="s">
        <v>28</v>
      </c>
      <c r="K1273" t="s">
        <v>810</v>
      </c>
      <c r="L1273" s="4" t="s">
        <v>811</v>
      </c>
      <c r="M1273" t="s">
        <v>34</v>
      </c>
      <c r="N1273">
        <v>25</v>
      </c>
      <c r="O1273" s="5">
        <v>26000</v>
      </c>
      <c r="P1273" s="5">
        <v>650000</v>
      </c>
      <c r="Q1273" s="10" t="str">
        <f>"S"&amp;_xlfn.ISOWEEKNUM(Semaine_1[[#This Row],[Date]])</f>
        <v>S27</v>
      </c>
      <c r="R1273" s="10" t="str">
        <f>TEXT(Semaine_1[[#This Row],[Date]],"MMMM")</f>
        <v>juillet</v>
      </c>
    </row>
    <row r="1274" spans="1:18" ht="28.5" x14ac:dyDescent="0.45">
      <c r="A1274" s="1">
        <v>45842</v>
      </c>
      <c r="B1274" t="s">
        <v>42</v>
      </c>
      <c r="C1274" t="s">
        <v>794</v>
      </c>
      <c r="D1274" t="s">
        <v>808</v>
      </c>
      <c r="E1274" t="s">
        <v>812</v>
      </c>
      <c r="F1274">
        <v>774415358</v>
      </c>
      <c r="G1274" t="s">
        <v>27</v>
      </c>
      <c r="I1274" t="s">
        <v>24</v>
      </c>
      <c r="J1274" t="s">
        <v>28</v>
      </c>
      <c r="K1274" t="s">
        <v>810</v>
      </c>
      <c r="L1274" s="4" t="s">
        <v>813</v>
      </c>
      <c r="M1274" t="s">
        <v>34</v>
      </c>
      <c r="N1274">
        <v>25</v>
      </c>
      <c r="O1274" s="5">
        <v>26000</v>
      </c>
      <c r="P1274" s="5">
        <v>650000</v>
      </c>
      <c r="Q1274" s="10" t="str">
        <f>"S"&amp;_xlfn.ISOWEEKNUM(Semaine_1[[#This Row],[Date]])</f>
        <v>S27</v>
      </c>
      <c r="R1274" s="10" t="str">
        <f>TEXT(Semaine_1[[#This Row],[Date]],"MMMM")</f>
        <v>juillet</v>
      </c>
    </row>
    <row r="1275" spans="1:18" ht="28.5" x14ac:dyDescent="0.45">
      <c r="A1275" s="1">
        <v>45841</v>
      </c>
      <c r="B1275" t="s">
        <v>40</v>
      </c>
      <c r="C1275" t="s">
        <v>41</v>
      </c>
      <c r="D1275" t="s">
        <v>814</v>
      </c>
      <c r="E1275" t="s">
        <v>815</v>
      </c>
      <c r="F1275">
        <v>775630094</v>
      </c>
      <c r="G1275" t="s">
        <v>27</v>
      </c>
      <c r="I1275" t="s">
        <v>24</v>
      </c>
      <c r="J1275" t="s">
        <v>20</v>
      </c>
      <c r="L1275" s="4" t="s">
        <v>816</v>
      </c>
      <c r="Q1275" s="10" t="str">
        <f>"S"&amp;_xlfn.ISOWEEKNUM(Semaine_1[[#This Row],[Date]])</f>
        <v>S27</v>
      </c>
      <c r="R1275" s="10" t="str">
        <f>TEXT(Semaine_1[[#This Row],[Date]],"MMMM")</f>
        <v>juillet</v>
      </c>
    </row>
    <row r="1276" spans="1:18" x14ac:dyDescent="0.45">
      <c r="A1276" s="1">
        <v>45841</v>
      </c>
      <c r="B1276" t="s">
        <v>40</v>
      </c>
      <c r="C1276" t="s">
        <v>41</v>
      </c>
      <c r="D1276" t="s">
        <v>213</v>
      </c>
      <c r="E1276" t="s">
        <v>94</v>
      </c>
      <c r="F1276">
        <v>781985160</v>
      </c>
      <c r="G1276" t="s">
        <v>27</v>
      </c>
      <c r="I1276" t="s">
        <v>24</v>
      </c>
      <c r="J1276" t="s">
        <v>20</v>
      </c>
      <c r="L1276" s="4" t="s">
        <v>95</v>
      </c>
      <c r="Q1276" s="10" t="str">
        <f>"S"&amp;_xlfn.ISOWEEKNUM(Semaine_1[[#This Row],[Date]])</f>
        <v>S27</v>
      </c>
      <c r="R1276" s="10" t="str">
        <f>TEXT(Semaine_1[[#This Row],[Date]],"MMMM")</f>
        <v>juillet</v>
      </c>
    </row>
    <row r="1277" spans="1:18" ht="57" x14ac:dyDescent="0.45">
      <c r="A1277" s="1">
        <v>45841</v>
      </c>
      <c r="B1277" t="s">
        <v>40</v>
      </c>
      <c r="C1277" t="s">
        <v>41</v>
      </c>
      <c r="D1277" t="s">
        <v>814</v>
      </c>
      <c r="E1277" t="s">
        <v>817</v>
      </c>
      <c r="F1277">
        <v>774483771</v>
      </c>
      <c r="G1277" t="s">
        <v>27</v>
      </c>
      <c r="I1277" t="s">
        <v>24</v>
      </c>
      <c r="J1277" t="s">
        <v>20</v>
      </c>
      <c r="L1277" s="4" t="s">
        <v>818</v>
      </c>
      <c r="Q1277" s="10" t="str">
        <f>"S"&amp;_xlfn.ISOWEEKNUM(Semaine_1[[#This Row],[Date]])</f>
        <v>S27</v>
      </c>
      <c r="R1277" s="10" t="str">
        <f>TEXT(Semaine_1[[#This Row],[Date]],"MMMM")</f>
        <v>juillet</v>
      </c>
    </row>
    <row r="1278" spans="1:18" x14ac:dyDescent="0.45">
      <c r="A1278" s="1">
        <v>45841</v>
      </c>
      <c r="B1278" t="s">
        <v>40</v>
      </c>
      <c r="C1278" t="s">
        <v>41</v>
      </c>
      <c r="D1278" t="s">
        <v>814</v>
      </c>
      <c r="E1278" t="s">
        <v>819</v>
      </c>
      <c r="F1278">
        <v>781004518</v>
      </c>
      <c r="G1278" t="s">
        <v>18</v>
      </c>
      <c r="I1278" t="s">
        <v>24</v>
      </c>
      <c r="J1278" t="s">
        <v>37</v>
      </c>
      <c r="L1278" s="4" t="s">
        <v>820</v>
      </c>
      <c r="M1278" t="s">
        <v>32</v>
      </c>
      <c r="N1278">
        <v>1</v>
      </c>
      <c r="O1278" s="5">
        <v>31000</v>
      </c>
      <c r="P1278" s="5">
        <v>31000</v>
      </c>
      <c r="Q1278" s="10" t="str">
        <f>"S"&amp;_xlfn.ISOWEEKNUM(Semaine_1[[#This Row],[Date]])</f>
        <v>S27</v>
      </c>
      <c r="R1278" s="10" t="str">
        <f>TEXT(Semaine_1[[#This Row],[Date]],"MMMM")</f>
        <v>juillet</v>
      </c>
    </row>
    <row r="1279" spans="1:18" ht="42.75" x14ac:dyDescent="0.45">
      <c r="A1279" s="1">
        <v>45841</v>
      </c>
      <c r="B1279" t="s">
        <v>40</v>
      </c>
      <c r="C1279" t="s">
        <v>41</v>
      </c>
      <c r="D1279" t="s">
        <v>213</v>
      </c>
      <c r="E1279" t="s">
        <v>821</v>
      </c>
      <c r="F1279">
        <v>771165277</v>
      </c>
      <c r="G1279" t="s">
        <v>27</v>
      </c>
      <c r="I1279" t="s">
        <v>24</v>
      </c>
      <c r="J1279" t="s">
        <v>20</v>
      </c>
      <c r="L1279" s="4" t="s">
        <v>822</v>
      </c>
      <c r="Q1279" s="10" t="str">
        <f>"S"&amp;_xlfn.ISOWEEKNUM(Semaine_1[[#This Row],[Date]])</f>
        <v>S27</v>
      </c>
      <c r="R1279" s="10" t="str">
        <f>TEXT(Semaine_1[[#This Row],[Date]],"MMMM")</f>
        <v>juillet</v>
      </c>
    </row>
    <row r="1280" spans="1:18" x14ac:dyDescent="0.45">
      <c r="A1280" s="1">
        <v>45841</v>
      </c>
      <c r="B1280" t="s">
        <v>40</v>
      </c>
      <c r="C1280" t="s">
        <v>41</v>
      </c>
      <c r="D1280" t="s">
        <v>814</v>
      </c>
      <c r="E1280" t="s">
        <v>823</v>
      </c>
      <c r="F1280">
        <v>779361133</v>
      </c>
      <c r="G1280" t="s">
        <v>27</v>
      </c>
      <c r="I1280" t="s">
        <v>19</v>
      </c>
      <c r="J1280" t="s">
        <v>20</v>
      </c>
      <c r="L1280" s="4" t="s">
        <v>824</v>
      </c>
      <c r="Q1280" s="10" t="str">
        <f>"S"&amp;_xlfn.ISOWEEKNUM(Semaine_1[[#This Row],[Date]])</f>
        <v>S27</v>
      </c>
      <c r="R1280" s="10" t="str">
        <f>TEXT(Semaine_1[[#This Row],[Date]],"MMMM")</f>
        <v>juillet</v>
      </c>
    </row>
    <row r="1281" spans="1:18" x14ac:dyDescent="0.45">
      <c r="A1281" s="1">
        <v>45841</v>
      </c>
      <c r="B1281" t="s">
        <v>40</v>
      </c>
      <c r="C1281" t="s">
        <v>41</v>
      </c>
      <c r="D1281" t="s">
        <v>814</v>
      </c>
      <c r="E1281" t="s">
        <v>825</v>
      </c>
      <c r="F1281">
        <v>774450094</v>
      </c>
      <c r="G1281" t="s">
        <v>27</v>
      </c>
      <c r="I1281" t="s">
        <v>19</v>
      </c>
      <c r="J1281" t="s">
        <v>20</v>
      </c>
      <c r="L1281" s="4" t="s">
        <v>116</v>
      </c>
      <c r="Q1281" s="10" t="str">
        <f>"S"&amp;_xlfn.ISOWEEKNUM(Semaine_1[[#This Row],[Date]])</f>
        <v>S27</v>
      </c>
      <c r="R1281" s="10" t="str">
        <f>TEXT(Semaine_1[[#This Row],[Date]],"MMMM")</f>
        <v>juillet</v>
      </c>
    </row>
    <row r="1282" spans="1:18" x14ac:dyDescent="0.45">
      <c r="A1282" s="1">
        <v>45841</v>
      </c>
      <c r="B1282" t="s">
        <v>40</v>
      </c>
      <c r="C1282" t="s">
        <v>41</v>
      </c>
      <c r="D1282" t="s">
        <v>213</v>
      </c>
      <c r="E1282" t="s">
        <v>93</v>
      </c>
      <c r="F1282">
        <v>772131614</v>
      </c>
      <c r="G1282" t="s">
        <v>27</v>
      </c>
      <c r="I1282" t="s">
        <v>24</v>
      </c>
      <c r="J1282" t="s">
        <v>20</v>
      </c>
      <c r="L1282" s="4" t="s">
        <v>826</v>
      </c>
      <c r="Q1282" s="10" t="str">
        <f>"S"&amp;_xlfn.ISOWEEKNUM(Semaine_1[[#This Row],[Date]])</f>
        <v>S27</v>
      </c>
      <c r="R1282" s="10" t="str">
        <f>TEXT(Semaine_1[[#This Row],[Date]],"MMMM")</f>
        <v>juillet</v>
      </c>
    </row>
    <row r="1283" spans="1:18" x14ac:dyDescent="0.45">
      <c r="A1283" s="1">
        <v>45841</v>
      </c>
      <c r="B1283" t="s">
        <v>40</v>
      </c>
      <c r="C1283" t="s">
        <v>41</v>
      </c>
      <c r="D1283" t="s">
        <v>814</v>
      </c>
      <c r="E1283" t="s">
        <v>827</v>
      </c>
      <c r="F1283">
        <v>775586253</v>
      </c>
      <c r="G1283" t="s">
        <v>27</v>
      </c>
      <c r="I1283" t="s">
        <v>19</v>
      </c>
      <c r="J1283" t="s">
        <v>37</v>
      </c>
      <c r="L1283" s="4" t="s">
        <v>116</v>
      </c>
      <c r="M1283" t="s">
        <v>34</v>
      </c>
      <c r="N1283">
        <v>1</v>
      </c>
      <c r="O1283" s="5">
        <v>26000</v>
      </c>
      <c r="P1283" s="5">
        <v>26000</v>
      </c>
      <c r="Q1283" s="10" t="str">
        <f>"S"&amp;_xlfn.ISOWEEKNUM(Semaine_1[[#This Row],[Date]])</f>
        <v>S27</v>
      </c>
      <c r="R1283" s="10" t="str">
        <f>TEXT(Semaine_1[[#This Row],[Date]],"MMMM")</f>
        <v>juillet</v>
      </c>
    </row>
    <row r="1284" spans="1:18" x14ac:dyDescent="0.45">
      <c r="A1284" s="1">
        <v>45841</v>
      </c>
      <c r="B1284" t="s">
        <v>40</v>
      </c>
      <c r="C1284" t="s">
        <v>41</v>
      </c>
      <c r="D1284" t="s">
        <v>814</v>
      </c>
      <c r="E1284" t="s">
        <v>828</v>
      </c>
      <c r="F1284">
        <v>779111572</v>
      </c>
      <c r="G1284" t="s">
        <v>18</v>
      </c>
      <c r="I1284" t="s">
        <v>24</v>
      </c>
      <c r="J1284" t="s">
        <v>20</v>
      </c>
      <c r="L1284" s="4" t="s">
        <v>95</v>
      </c>
      <c r="Q1284" s="10" t="str">
        <f>"S"&amp;_xlfn.ISOWEEKNUM(Semaine_1[[#This Row],[Date]])</f>
        <v>S27</v>
      </c>
      <c r="R1284" s="10" t="str">
        <f>TEXT(Semaine_1[[#This Row],[Date]],"MMMM")</f>
        <v>juillet</v>
      </c>
    </row>
    <row r="1285" spans="1:18" ht="42.75" x14ac:dyDescent="0.45">
      <c r="A1285" s="1">
        <v>45841</v>
      </c>
      <c r="B1285" t="s">
        <v>40</v>
      </c>
      <c r="C1285" t="s">
        <v>41</v>
      </c>
      <c r="D1285" t="s">
        <v>814</v>
      </c>
      <c r="E1285" t="s">
        <v>117</v>
      </c>
      <c r="F1285">
        <v>773308303</v>
      </c>
      <c r="G1285" t="s">
        <v>27</v>
      </c>
      <c r="I1285" t="s">
        <v>24</v>
      </c>
      <c r="J1285" t="s">
        <v>20</v>
      </c>
      <c r="L1285" s="4" t="s">
        <v>829</v>
      </c>
      <c r="Q1285" s="10" t="str">
        <f>"S"&amp;_xlfn.ISOWEEKNUM(Semaine_1[[#This Row],[Date]])</f>
        <v>S27</v>
      </c>
      <c r="R1285" s="10" t="str">
        <f>TEXT(Semaine_1[[#This Row],[Date]],"MMMM")</f>
        <v>juillet</v>
      </c>
    </row>
    <row r="1286" spans="1:18" ht="28.5" x14ac:dyDescent="0.45">
      <c r="A1286" s="1">
        <v>45841</v>
      </c>
      <c r="B1286" t="s">
        <v>40</v>
      </c>
      <c r="C1286" t="s">
        <v>41</v>
      </c>
      <c r="D1286" t="s">
        <v>814</v>
      </c>
      <c r="E1286" t="s">
        <v>117</v>
      </c>
      <c r="F1286">
        <v>773308303</v>
      </c>
      <c r="G1286" t="s">
        <v>27</v>
      </c>
      <c r="I1286" t="s">
        <v>24</v>
      </c>
      <c r="J1286" t="s">
        <v>20</v>
      </c>
      <c r="L1286" s="4" t="s">
        <v>830</v>
      </c>
      <c r="Q1286" s="10" t="str">
        <f>"S"&amp;_xlfn.ISOWEEKNUM(Semaine_1[[#This Row],[Date]])</f>
        <v>S27</v>
      </c>
      <c r="R1286" s="10" t="str">
        <f>TEXT(Semaine_1[[#This Row],[Date]],"MMMM")</f>
        <v>juillet</v>
      </c>
    </row>
    <row r="1287" spans="1:18" ht="28.5" x14ac:dyDescent="0.45">
      <c r="A1287" s="1">
        <v>45841</v>
      </c>
      <c r="B1287" t="s">
        <v>40</v>
      </c>
      <c r="C1287" t="s">
        <v>41</v>
      </c>
      <c r="D1287" t="s">
        <v>814</v>
      </c>
      <c r="E1287" t="s">
        <v>117</v>
      </c>
      <c r="F1287">
        <v>773308303</v>
      </c>
      <c r="G1287" t="s">
        <v>27</v>
      </c>
      <c r="I1287" t="s">
        <v>24</v>
      </c>
      <c r="J1287" t="s">
        <v>20</v>
      </c>
      <c r="L1287" s="4" t="s">
        <v>831</v>
      </c>
      <c r="Q1287" s="10" t="str">
        <f>"S"&amp;_xlfn.ISOWEEKNUM(Semaine_1[[#This Row],[Date]])</f>
        <v>S27</v>
      </c>
      <c r="R1287" s="10" t="str">
        <f>TEXT(Semaine_1[[#This Row],[Date]],"MMMM")</f>
        <v>juillet</v>
      </c>
    </row>
    <row r="1288" spans="1:18" x14ac:dyDescent="0.45">
      <c r="A1288" s="1">
        <v>45841</v>
      </c>
      <c r="B1288" t="s">
        <v>45</v>
      </c>
      <c r="C1288" t="s">
        <v>46</v>
      </c>
      <c r="D1288" t="s">
        <v>64</v>
      </c>
      <c r="E1288" t="s">
        <v>118</v>
      </c>
      <c r="F1288">
        <v>775485771</v>
      </c>
      <c r="G1288" t="s">
        <v>27</v>
      </c>
      <c r="I1288" t="s">
        <v>19</v>
      </c>
      <c r="J1288" t="s">
        <v>20</v>
      </c>
      <c r="L1288" s="4" t="s">
        <v>39</v>
      </c>
      <c r="Q1288" s="10" t="str">
        <f>"S"&amp;_xlfn.ISOWEEKNUM(Semaine_1[[#This Row],[Date]])</f>
        <v>S27</v>
      </c>
      <c r="R1288" s="10" t="str">
        <f>TEXT(Semaine_1[[#This Row],[Date]],"MMMM")</f>
        <v>juillet</v>
      </c>
    </row>
    <row r="1289" spans="1:18" x14ac:dyDescent="0.45">
      <c r="A1289" s="1">
        <v>45841</v>
      </c>
      <c r="B1289" t="s">
        <v>45</v>
      </c>
      <c r="C1289" t="s">
        <v>46</v>
      </c>
      <c r="D1289" t="s">
        <v>64</v>
      </c>
      <c r="E1289" t="s">
        <v>119</v>
      </c>
      <c r="F1289">
        <v>775273147</v>
      </c>
      <c r="G1289" t="s">
        <v>27</v>
      </c>
      <c r="I1289" t="s">
        <v>24</v>
      </c>
      <c r="J1289" t="s">
        <v>20</v>
      </c>
      <c r="L1289" s="4" t="s">
        <v>120</v>
      </c>
      <c r="Q1289" s="10" t="str">
        <f>"S"&amp;_xlfn.ISOWEEKNUM(Semaine_1[[#This Row],[Date]])</f>
        <v>S27</v>
      </c>
      <c r="R1289" s="10" t="str">
        <f>TEXT(Semaine_1[[#This Row],[Date]],"MMMM")</f>
        <v>juillet</v>
      </c>
    </row>
    <row r="1290" spans="1:18" ht="28.5" x14ac:dyDescent="0.45">
      <c r="A1290" s="1">
        <v>45841</v>
      </c>
      <c r="B1290" t="s">
        <v>45</v>
      </c>
      <c r="C1290" t="s">
        <v>46</v>
      </c>
      <c r="D1290" t="s">
        <v>64</v>
      </c>
      <c r="E1290" t="s">
        <v>832</v>
      </c>
      <c r="F1290">
        <v>771175522</v>
      </c>
      <c r="G1290" t="s">
        <v>27</v>
      </c>
      <c r="I1290" t="s">
        <v>19</v>
      </c>
      <c r="J1290" t="s">
        <v>20</v>
      </c>
      <c r="L1290" s="4" t="s">
        <v>833</v>
      </c>
      <c r="Q1290" s="10" t="str">
        <f>"S"&amp;_xlfn.ISOWEEKNUM(Semaine_1[[#This Row],[Date]])</f>
        <v>S27</v>
      </c>
      <c r="R1290" s="10" t="str">
        <f>TEXT(Semaine_1[[#This Row],[Date]],"MMMM")</f>
        <v>juillet</v>
      </c>
    </row>
    <row r="1291" spans="1:18" x14ac:dyDescent="0.45">
      <c r="A1291" s="1">
        <v>45841</v>
      </c>
      <c r="B1291" t="s">
        <v>45</v>
      </c>
      <c r="C1291" t="s">
        <v>46</v>
      </c>
      <c r="D1291" t="s">
        <v>64</v>
      </c>
      <c r="E1291" t="s">
        <v>70</v>
      </c>
      <c r="F1291">
        <v>775495462</v>
      </c>
      <c r="G1291" t="s">
        <v>27</v>
      </c>
      <c r="I1291" t="s">
        <v>19</v>
      </c>
      <c r="J1291" t="s">
        <v>20</v>
      </c>
      <c r="L1291" s="4" t="s">
        <v>39</v>
      </c>
      <c r="Q1291" s="10" t="str">
        <f>"S"&amp;_xlfn.ISOWEEKNUM(Semaine_1[[#This Row],[Date]])</f>
        <v>S27</v>
      </c>
      <c r="R1291" s="10" t="str">
        <f>TEXT(Semaine_1[[#This Row],[Date]],"MMMM")</f>
        <v>juillet</v>
      </c>
    </row>
    <row r="1292" spans="1:18" x14ac:dyDescent="0.45">
      <c r="A1292" s="1">
        <v>45841</v>
      </c>
      <c r="B1292" t="s">
        <v>45</v>
      </c>
      <c r="C1292" t="s">
        <v>46</v>
      </c>
      <c r="D1292" t="s">
        <v>64</v>
      </c>
      <c r="E1292" t="s">
        <v>834</v>
      </c>
      <c r="F1292">
        <v>779417886</v>
      </c>
      <c r="G1292" t="s">
        <v>27</v>
      </c>
      <c r="I1292" t="s">
        <v>19</v>
      </c>
      <c r="J1292" t="s">
        <v>20</v>
      </c>
      <c r="L1292" s="4" t="s">
        <v>120</v>
      </c>
      <c r="Q1292" s="10" t="str">
        <f>"S"&amp;_xlfn.ISOWEEKNUM(Semaine_1[[#This Row],[Date]])</f>
        <v>S27</v>
      </c>
      <c r="R1292" s="10" t="str">
        <f>TEXT(Semaine_1[[#This Row],[Date]],"MMMM")</f>
        <v>juillet</v>
      </c>
    </row>
    <row r="1293" spans="1:18" ht="28.5" x14ac:dyDescent="0.45">
      <c r="A1293" s="1">
        <v>45841</v>
      </c>
      <c r="B1293" t="s">
        <v>45</v>
      </c>
      <c r="C1293" t="s">
        <v>46</v>
      </c>
      <c r="D1293" t="s">
        <v>64</v>
      </c>
      <c r="E1293" t="s">
        <v>121</v>
      </c>
      <c r="F1293">
        <v>776498707</v>
      </c>
      <c r="G1293" t="s">
        <v>27</v>
      </c>
      <c r="I1293" t="s">
        <v>19</v>
      </c>
      <c r="J1293" t="s">
        <v>20</v>
      </c>
      <c r="L1293" s="4" t="s">
        <v>835</v>
      </c>
      <c r="Q1293" s="10" t="str">
        <f>"S"&amp;_xlfn.ISOWEEKNUM(Semaine_1[[#This Row],[Date]])</f>
        <v>S27</v>
      </c>
      <c r="R1293" s="10" t="str">
        <f>TEXT(Semaine_1[[#This Row],[Date]],"MMMM")</f>
        <v>juillet</v>
      </c>
    </row>
    <row r="1294" spans="1:18" x14ac:dyDescent="0.45">
      <c r="A1294" s="1">
        <v>45841</v>
      </c>
      <c r="B1294" t="s">
        <v>45</v>
      </c>
      <c r="C1294" t="s">
        <v>46</v>
      </c>
      <c r="D1294" t="s">
        <v>64</v>
      </c>
      <c r="E1294" t="s">
        <v>122</v>
      </c>
      <c r="F1294">
        <v>772892924</v>
      </c>
      <c r="G1294" t="s">
        <v>27</v>
      </c>
      <c r="I1294" t="s">
        <v>19</v>
      </c>
      <c r="J1294" t="s">
        <v>20</v>
      </c>
      <c r="L1294" s="4" t="s">
        <v>39</v>
      </c>
      <c r="Q1294" s="10" t="str">
        <f>"S"&amp;_xlfn.ISOWEEKNUM(Semaine_1[[#This Row],[Date]])</f>
        <v>S27</v>
      </c>
      <c r="R1294" s="10" t="str">
        <f>TEXT(Semaine_1[[#This Row],[Date]],"MMMM")</f>
        <v>juillet</v>
      </c>
    </row>
    <row r="1295" spans="1:18" x14ac:dyDescent="0.45">
      <c r="A1295" s="1">
        <v>45841</v>
      </c>
      <c r="B1295" t="s">
        <v>45</v>
      </c>
      <c r="C1295" t="s">
        <v>46</v>
      </c>
      <c r="D1295" t="s">
        <v>64</v>
      </c>
      <c r="E1295" t="s">
        <v>836</v>
      </c>
      <c r="F1295">
        <v>771619220</v>
      </c>
      <c r="G1295" t="s">
        <v>27</v>
      </c>
      <c r="I1295" t="s">
        <v>24</v>
      </c>
      <c r="J1295" t="s">
        <v>20</v>
      </c>
      <c r="L1295" s="4" t="s">
        <v>51</v>
      </c>
      <c r="Q1295" s="10" t="str">
        <f>"S"&amp;_xlfn.ISOWEEKNUM(Semaine_1[[#This Row],[Date]])</f>
        <v>S27</v>
      </c>
      <c r="R1295" s="10" t="str">
        <f>TEXT(Semaine_1[[#This Row],[Date]],"MMMM")</f>
        <v>juillet</v>
      </c>
    </row>
    <row r="1296" spans="1:18" x14ac:dyDescent="0.45">
      <c r="A1296" s="1">
        <v>45841</v>
      </c>
      <c r="B1296" t="s">
        <v>45</v>
      </c>
      <c r="C1296" t="s">
        <v>46</v>
      </c>
      <c r="D1296" t="s">
        <v>64</v>
      </c>
      <c r="E1296" t="s">
        <v>123</v>
      </c>
      <c r="F1296">
        <v>775218959</v>
      </c>
      <c r="G1296" t="s">
        <v>18</v>
      </c>
      <c r="I1296" t="s">
        <v>24</v>
      </c>
      <c r="J1296" t="s">
        <v>20</v>
      </c>
      <c r="L1296" s="4" t="s">
        <v>120</v>
      </c>
      <c r="Q1296" s="10" t="str">
        <f>"S"&amp;_xlfn.ISOWEEKNUM(Semaine_1[[#This Row],[Date]])</f>
        <v>S27</v>
      </c>
      <c r="R1296" s="10" t="str">
        <f>TEXT(Semaine_1[[#This Row],[Date]],"MMMM")</f>
        <v>juillet</v>
      </c>
    </row>
    <row r="1297" spans="1:18" x14ac:dyDescent="0.45">
      <c r="A1297" s="1">
        <v>45841</v>
      </c>
      <c r="B1297" t="s">
        <v>45</v>
      </c>
      <c r="C1297" t="s">
        <v>46</v>
      </c>
      <c r="D1297" t="s">
        <v>64</v>
      </c>
      <c r="E1297" t="s">
        <v>58</v>
      </c>
      <c r="F1297">
        <v>774333344</v>
      </c>
      <c r="G1297" t="s">
        <v>27</v>
      </c>
      <c r="I1297" t="s">
        <v>24</v>
      </c>
      <c r="J1297" t="s">
        <v>20</v>
      </c>
      <c r="K1297" t="s">
        <v>155</v>
      </c>
      <c r="L1297" s="4" t="s">
        <v>49</v>
      </c>
      <c r="Q1297" s="10" t="str">
        <f>"S"&amp;_xlfn.ISOWEEKNUM(Semaine_1[[#This Row],[Date]])</f>
        <v>S27</v>
      </c>
      <c r="R1297" s="10" t="str">
        <f>TEXT(Semaine_1[[#This Row],[Date]],"MMMM")</f>
        <v>juillet</v>
      </c>
    </row>
    <row r="1298" spans="1:18" x14ac:dyDescent="0.45">
      <c r="A1298" s="1">
        <v>45841</v>
      </c>
      <c r="B1298" t="s">
        <v>45</v>
      </c>
      <c r="C1298" t="s">
        <v>46</v>
      </c>
      <c r="D1298" t="s">
        <v>64</v>
      </c>
      <c r="E1298" t="s">
        <v>124</v>
      </c>
      <c r="F1298">
        <v>776303477</v>
      </c>
      <c r="G1298" t="s">
        <v>27</v>
      </c>
      <c r="I1298" t="s">
        <v>19</v>
      </c>
      <c r="J1298" t="s">
        <v>20</v>
      </c>
      <c r="K1298" t="s">
        <v>155</v>
      </c>
      <c r="L1298" s="4" t="s">
        <v>837</v>
      </c>
      <c r="Q1298" s="10" t="str">
        <f>"S"&amp;_xlfn.ISOWEEKNUM(Semaine_1[[#This Row],[Date]])</f>
        <v>S27</v>
      </c>
      <c r="R1298" s="10" t="str">
        <f>TEXT(Semaine_1[[#This Row],[Date]],"MMMM")</f>
        <v>juillet</v>
      </c>
    </row>
    <row r="1299" spans="1:18" x14ac:dyDescent="0.45">
      <c r="A1299" s="1">
        <v>45841</v>
      </c>
      <c r="B1299" t="s">
        <v>14</v>
      </c>
      <c r="C1299" t="s">
        <v>15</v>
      </c>
      <c r="D1299" t="s">
        <v>125</v>
      </c>
      <c r="E1299" t="s">
        <v>22</v>
      </c>
      <c r="F1299">
        <v>783844775</v>
      </c>
      <c r="G1299" t="s">
        <v>23</v>
      </c>
      <c r="I1299" t="s">
        <v>19</v>
      </c>
      <c r="J1299" t="s">
        <v>20</v>
      </c>
      <c r="L1299" s="4" t="s">
        <v>21</v>
      </c>
      <c r="Q1299" s="10" t="str">
        <f>"S"&amp;_xlfn.ISOWEEKNUM(Semaine_1[[#This Row],[Date]])</f>
        <v>S27</v>
      </c>
      <c r="R1299" s="10" t="str">
        <f>TEXT(Semaine_1[[#This Row],[Date]],"MMMM")</f>
        <v>juillet</v>
      </c>
    </row>
    <row r="1300" spans="1:18" ht="42.75" x14ac:dyDescent="0.45">
      <c r="A1300" s="1">
        <v>45841</v>
      </c>
      <c r="B1300" t="s">
        <v>14</v>
      </c>
      <c r="C1300" t="s">
        <v>15</v>
      </c>
      <c r="D1300" t="s">
        <v>125</v>
      </c>
      <c r="E1300" t="s">
        <v>65</v>
      </c>
      <c r="F1300">
        <v>770571683</v>
      </c>
      <c r="G1300" t="s">
        <v>27</v>
      </c>
      <c r="I1300" t="s">
        <v>19</v>
      </c>
      <c r="J1300" t="s">
        <v>20</v>
      </c>
      <c r="L1300" s="4" t="s">
        <v>838</v>
      </c>
      <c r="Q1300" s="10" t="str">
        <f>"S"&amp;_xlfn.ISOWEEKNUM(Semaine_1[[#This Row],[Date]])</f>
        <v>S27</v>
      </c>
      <c r="R1300" s="10" t="str">
        <f>TEXT(Semaine_1[[#This Row],[Date]],"MMMM")</f>
        <v>juillet</v>
      </c>
    </row>
    <row r="1301" spans="1:18" x14ac:dyDescent="0.45">
      <c r="A1301" s="1">
        <v>45841</v>
      </c>
      <c r="B1301" t="s">
        <v>14</v>
      </c>
      <c r="C1301" t="s">
        <v>15</v>
      </c>
      <c r="D1301" t="s">
        <v>125</v>
      </c>
      <c r="E1301" t="s">
        <v>839</v>
      </c>
      <c r="F1301">
        <v>778420348</v>
      </c>
      <c r="G1301" t="s">
        <v>1121</v>
      </c>
      <c r="I1301" t="s">
        <v>19</v>
      </c>
      <c r="J1301" t="s">
        <v>20</v>
      </c>
      <c r="L1301" s="4" t="s">
        <v>841</v>
      </c>
      <c r="Q1301" s="10" t="str">
        <f>"S"&amp;_xlfn.ISOWEEKNUM(Semaine_1[[#This Row],[Date]])</f>
        <v>S27</v>
      </c>
      <c r="R1301" s="10" t="str">
        <f>TEXT(Semaine_1[[#This Row],[Date]],"MMMM")</f>
        <v>juillet</v>
      </c>
    </row>
    <row r="1302" spans="1:18" ht="28.5" x14ac:dyDescent="0.45">
      <c r="A1302" s="1">
        <v>45841</v>
      </c>
      <c r="B1302" t="s">
        <v>14</v>
      </c>
      <c r="C1302" t="s">
        <v>15</v>
      </c>
      <c r="D1302" t="s">
        <v>125</v>
      </c>
      <c r="E1302" t="s">
        <v>17</v>
      </c>
      <c r="F1302">
        <v>773739328</v>
      </c>
      <c r="G1302" t="s">
        <v>18</v>
      </c>
      <c r="I1302" t="s">
        <v>19</v>
      </c>
      <c r="J1302" t="s">
        <v>20</v>
      </c>
      <c r="L1302" s="4" t="s">
        <v>842</v>
      </c>
      <c r="Q1302" s="10" t="str">
        <f>"S"&amp;_xlfn.ISOWEEKNUM(Semaine_1[[#This Row],[Date]])</f>
        <v>S27</v>
      </c>
      <c r="R1302" s="10" t="str">
        <f>TEXT(Semaine_1[[#This Row],[Date]],"MMMM")</f>
        <v>juillet</v>
      </c>
    </row>
    <row r="1303" spans="1:18" ht="28.5" x14ac:dyDescent="0.45">
      <c r="A1303" s="1">
        <v>45841</v>
      </c>
      <c r="B1303" t="s">
        <v>25</v>
      </c>
      <c r="C1303" t="s">
        <v>26</v>
      </c>
      <c r="D1303" t="s">
        <v>843</v>
      </c>
      <c r="E1303" t="s">
        <v>844</v>
      </c>
      <c r="F1303">
        <v>776480328</v>
      </c>
      <c r="G1303" t="s">
        <v>18</v>
      </c>
      <c r="I1303" t="s">
        <v>19</v>
      </c>
      <c r="J1303" t="s">
        <v>20</v>
      </c>
      <c r="K1303" t="s">
        <v>155</v>
      </c>
      <c r="L1303" s="4" t="s">
        <v>845</v>
      </c>
      <c r="Q1303" s="10" t="str">
        <f>"S"&amp;_xlfn.ISOWEEKNUM(Semaine_1[[#This Row],[Date]])</f>
        <v>S27</v>
      </c>
      <c r="R1303" s="10" t="str">
        <f>TEXT(Semaine_1[[#This Row],[Date]],"MMMM")</f>
        <v>juillet</v>
      </c>
    </row>
    <row r="1304" spans="1:18" ht="42.75" x14ac:dyDescent="0.45">
      <c r="A1304" s="1">
        <v>45841</v>
      </c>
      <c r="B1304" t="s">
        <v>25</v>
      </c>
      <c r="C1304" t="s">
        <v>26</v>
      </c>
      <c r="D1304" t="s">
        <v>843</v>
      </c>
      <c r="E1304" t="s">
        <v>846</v>
      </c>
      <c r="F1304">
        <v>777484616</v>
      </c>
      <c r="G1304" t="s">
        <v>18</v>
      </c>
      <c r="I1304" t="s">
        <v>19</v>
      </c>
      <c r="J1304" t="s">
        <v>20</v>
      </c>
      <c r="K1304" t="s">
        <v>155</v>
      </c>
      <c r="L1304" s="4" t="s">
        <v>847</v>
      </c>
      <c r="Q1304" s="10" t="str">
        <f>"S"&amp;_xlfn.ISOWEEKNUM(Semaine_1[[#This Row],[Date]])</f>
        <v>S27</v>
      </c>
      <c r="R1304" s="10" t="str">
        <f>TEXT(Semaine_1[[#This Row],[Date]],"MMMM")</f>
        <v>juillet</v>
      </c>
    </row>
    <row r="1305" spans="1:18" x14ac:dyDescent="0.45">
      <c r="A1305" s="1">
        <v>45841</v>
      </c>
      <c r="B1305" t="s">
        <v>25</v>
      </c>
      <c r="C1305" t="s">
        <v>26</v>
      </c>
      <c r="D1305" t="s">
        <v>843</v>
      </c>
      <c r="E1305" t="s">
        <v>848</v>
      </c>
      <c r="F1305">
        <v>774898830</v>
      </c>
      <c r="G1305" t="s">
        <v>18</v>
      </c>
      <c r="I1305" t="s">
        <v>19</v>
      </c>
      <c r="J1305" t="s">
        <v>20</v>
      </c>
      <c r="K1305" t="s">
        <v>155</v>
      </c>
      <c r="L1305" s="4" t="s">
        <v>77</v>
      </c>
      <c r="Q1305" s="10" t="str">
        <f>"S"&amp;_xlfn.ISOWEEKNUM(Semaine_1[[#This Row],[Date]])</f>
        <v>S27</v>
      </c>
      <c r="R1305" s="10" t="str">
        <f>TEXT(Semaine_1[[#This Row],[Date]],"MMMM")</f>
        <v>juillet</v>
      </c>
    </row>
    <row r="1306" spans="1:18" ht="28.5" x14ac:dyDescent="0.45">
      <c r="A1306" s="1">
        <v>45841</v>
      </c>
      <c r="B1306" t="s">
        <v>25</v>
      </c>
      <c r="C1306" t="s">
        <v>26</v>
      </c>
      <c r="D1306" t="s">
        <v>61</v>
      </c>
      <c r="E1306" t="s">
        <v>127</v>
      </c>
      <c r="F1306">
        <v>766916189</v>
      </c>
      <c r="G1306" t="s">
        <v>27</v>
      </c>
      <c r="I1306" t="s">
        <v>24</v>
      </c>
      <c r="J1306" t="s">
        <v>28</v>
      </c>
      <c r="K1306" t="s">
        <v>155</v>
      </c>
      <c r="L1306" s="4" t="s">
        <v>849</v>
      </c>
      <c r="M1306" t="s">
        <v>43</v>
      </c>
      <c r="N1306">
        <v>25</v>
      </c>
      <c r="O1306" s="5">
        <v>19500</v>
      </c>
      <c r="P1306" s="5">
        <v>487500</v>
      </c>
      <c r="Q1306" s="10" t="str">
        <f>"S"&amp;_xlfn.ISOWEEKNUM(Semaine_1[[#This Row],[Date]])</f>
        <v>S27</v>
      </c>
      <c r="R1306" s="10" t="str">
        <f>TEXT(Semaine_1[[#This Row],[Date]],"MMMM")</f>
        <v>juillet</v>
      </c>
    </row>
    <row r="1307" spans="1:18" ht="42.75" x14ac:dyDescent="0.45">
      <c r="A1307" s="1">
        <v>45841</v>
      </c>
      <c r="B1307" t="s">
        <v>25</v>
      </c>
      <c r="C1307" t="s">
        <v>26</v>
      </c>
      <c r="D1307" t="s">
        <v>792</v>
      </c>
      <c r="E1307" t="s">
        <v>128</v>
      </c>
      <c r="F1307">
        <v>776414102</v>
      </c>
      <c r="G1307" t="s">
        <v>27</v>
      </c>
      <c r="I1307" t="s">
        <v>24</v>
      </c>
      <c r="J1307" t="s">
        <v>37</v>
      </c>
      <c r="K1307" t="s">
        <v>155</v>
      </c>
      <c r="L1307" s="4" t="s">
        <v>850</v>
      </c>
      <c r="M1307" t="s">
        <v>129</v>
      </c>
      <c r="N1307">
        <v>100</v>
      </c>
      <c r="O1307" s="5">
        <v>6000</v>
      </c>
      <c r="P1307" s="5">
        <v>600000</v>
      </c>
      <c r="Q1307" s="10" t="str">
        <f>"S"&amp;_xlfn.ISOWEEKNUM(Semaine_1[[#This Row],[Date]])</f>
        <v>S27</v>
      </c>
      <c r="R1307" s="10" t="str">
        <f>TEXT(Semaine_1[[#This Row],[Date]],"MMMM")</f>
        <v>juillet</v>
      </c>
    </row>
    <row r="1308" spans="1:18" ht="28.5" x14ac:dyDescent="0.45">
      <c r="A1308" s="1">
        <v>45841</v>
      </c>
      <c r="B1308" t="s">
        <v>35</v>
      </c>
      <c r="C1308" t="s">
        <v>36</v>
      </c>
      <c r="D1308" t="s">
        <v>851</v>
      </c>
      <c r="E1308" t="s">
        <v>852</v>
      </c>
      <c r="F1308">
        <v>773682131</v>
      </c>
      <c r="G1308" t="s">
        <v>27</v>
      </c>
      <c r="I1308" t="s">
        <v>19</v>
      </c>
      <c r="J1308" t="s">
        <v>20</v>
      </c>
      <c r="K1308" t="s">
        <v>155</v>
      </c>
      <c r="L1308" s="4" t="s">
        <v>853</v>
      </c>
      <c r="Q1308" s="10" t="str">
        <f>"S"&amp;_xlfn.ISOWEEKNUM(Semaine_1[[#This Row],[Date]])</f>
        <v>S27</v>
      </c>
      <c r="R1308" s="10" t="str">
        <f>TEXT(Semaine_1[[#This Row],[Date]],"MMMM")</f>
        <v>juillet</v>
      </c>
    </row>
    <row r="1309" spans="1:18" ht="42.75" x14ac:dyDescent="0.45">
      <c r="A1309" s="1">
        <v>45841</v>
      </c>
      <c r="B1309" t="s">
        <v>35</v>
      </c>
      <c r="C1309" t="s">
        <v>36</v>
      </c>
      <c r="D1309" t="s">
        <v>851</v>
      </c>
      <c r="E1309" t="s">
        <v>854</v>
      </c>
      <c r="F1309">
        <v>705125807</v>
      </c>
      <c r="G1309" t="s">
        <v>27</v>
      </c>
      <c r="I1309" t="s">
        <v>24</v>
      </c>
      <c r="J1309" t="s">
        <v>20</v>
      </c>
      <c r="K1309" t="s">
        <v>155</v>
      </c>
      <c r="L1309" s="4" t="s">
        <v>855</v>
      </c>
      <c r="Q1309" s="10" t="str">
        <f>"S"&amp;_xlfn.ISOWEEKNUM(Semaine_1[[#This Row],[Date]])</f>
        <v>S27</v>
      </c>
      <c r="R1309" s="10" t="str">
        <f>TEXT(Semaine_1[[#This Row],[Date]],"MMMM")</f>
        <v>juillet</v>
      </c>
    </row>
    <row r="1310" spans="1:18" ht="57" x14ac:dyDescent="0.45">
      <c r="A1310" s="1">
        <v>45841</v>
      </c>
      <c r="B1310" t="s">
        <v>35</v>
      </c>
      <c r="C1310" t="s">
        <v>36</v>
      </c>
      <c r="D1310" t="s">
        <v>851</v>
      </c>
      <c r="E1310" t="s">
        <v>856</v>
      </c>
      <c r="F1310">
        <v>776528748</v>
      </c>
      <c r="G1310" t="s">
        <v>27</v>
      </c>
      <c r="I1310" t="s">
        <v>24</v>
      </c>
      <c r="J1310" t="s">
        <v>20</v>
      </c>
      <c r="K1310" t="s">
        <v>155</v>
      </c>
      <c r="L1310" s="4" t="s">
        <v>857</v>
      </c>
      <c r="Q1310" s="10" t="str">
        <f>"S"&amp;_xlfn.ISOWEEKNUM(Semaine_1[[#This Row],[Date]])</f>
        <v>S27</v>
      </c>
      <c r="R1310" s="10" t="str">
        <f>TEXT(Semaine_1[[#This Row],[Date]],"MMMM")</f>
        <v>juillet</v>
      </c>
    </row>
    <row r="1311" spans="1:18" ht="42.75" x14ac:dyDescent="0.45">
      <c r="A1311" s="1">
        <v>45841</v>
      </c>
      <c r="B1311" t="s">
        <v>35</v>
      </c>
      <c r="C1311" t="s">
        <v>36</v>
      </c>
      <c r="D1311" t="s">
        <v>851</v>
      </c>
      <c r="E1311" t="s">
        <v>856</v>
      </c>
      <c r="F1311">
        <v>776528748</v>
      </c>
      <c r="G1311" t="s">
        <v>27</v>
      </c>
      <c r="I1311" t="s">
        <v>24</v>
      </c>
      <c r="J1311" t="s">
        <v>20</v>
      </c>
      <c r="K1311" t="s">
        <v>155</v>
      </c>
      <c r="L1311" s="4" t="s">
        <v>858</v>
      </c>
      <c r="Q1311" s="10" t="str">
        <f>"S"&amp;_xlfn.ISOWEEKNUM(Semaine_1[[#This Row],[Date]])</f>
        <v>S27</v>
      </c>
      <c r="R1311" s="10" t="str">
        <f>TEXT(Semaine_1[[#This Row],[Date]],"MMMM")</f>
        <v>juillet</v>
      </c>
    </row>
    <row r="1312" spans="1:18" ht="42.75" x14ac:dyDescent="0.45">
      <c r="A1312" s="1">
        <v>45841</v>
      </c>
      <c r="B1312" t="s">
        <v>35</v>
      </c>
      <c r="C1312" t="s">
        <v>36</v>
      </c>
      <c r="D1312" t="s">
        <v>851</v>
      </c>
      <c r="E1312" t="s">
        <v>856</v>
      </c>
      <c r="F1312">
        <v>776528748</v>
      </c>
      <c r="G1312" t="s">
        <v>27</v>
      </c>
      <c r="I1312" t="s">
        <v>24</v>
      </c>
      <c r="J1312" t="s">
        <v>20</v>
      </c>
      <c r="K1312" t="s">
        <v>155</v>
      </c>
      <c r="L1312" s="4" t="s">
        <v>859</v>
      </c>
      <c r="Q1312" s="10" t="str">
        <f>"S"&amp;_xlfn.ISOWEEKNUM(Semaine_1[[#This Row],[Date]])</f>
        <v>S27</v>
      </c>
      <c r="R1312" s="10" t="str">
        <f>TEXT(Semaine_1[[#This Row],[Date]],"MMMM")</f>
        <v>juillet</v>
      </c>
    </row>
    <row r="1313" spans="1:18" x14ac:dyDescent="0.45">
      <c r="A1313" s="1">
        <v>45841</v>
      </c>
      <c r="B1313" t="s">
        <v>35</v>
      </c>
      <c r="C1313" t="s">
        <v>36</v>
      </c>
      <c r="D1313" t="s">
        <v>851</v>
      </c>
      <c r="E1313" t="s">
        <v>860</v>
      </c>
      <c r="F1313">
        <v>771907833</v>
      </c>
      <c r="G1313" t="s">
        <v>18</v>
      </c>
      <c r="I1313" t="s">
        <v>24</v>
      </c>
      <c r="J1313" t="s">
        <v>37</v>
      </c>
      <c r="K1313" t="s">
        <v>155</v>
      </c>
      <c r="L1313" s="4" t="s">
        <v>861</v>
      </c>
      <c r="M1313" t="s">
        <v>34</v>
      </c>
      <c r="N1313">
        <v>5</v>
      </c>
      <c r="O1313" s="5">
        <v>26000</v>
      </c>
      <c r="P1313" s="5">
        <v>130000</v>
      </c>
      <c r="Q1313" s="10" t="str">
        <f>"S"&amp;_xlfn.ISOWEEKNUM(Semaine_1[[#This Row],[Date]])</f>
        <v>S27</v>
      </c>
      <c r="R1313" s="10" t="str">
        <f>TEXT(Semaine_1[[#This Row],[Date]],"MMMM")</f>
        <v>juillet</v>
      </c>
    </row>
    <row r="1314" spans="1:18" ht="42.75" x14ac:dyDescent="0.45">
      <c r="A1314" s="1">
        <v>45841</v>
      </c>
      <c r="B1314" t="s">
        <v>35</v>
      </c>
      <c r="C1314" t="s">
        <v>36</v>
      </c>
      <c r="D1314" t="s">
        <v>851</v>
      </c>
      <c r="E1314" t="s">
        <v>862</v>
      </c>
      <c r="F1314">
        <v>762383057</v>
      </c>
      <c r="G1314" t="s">
        <v>27</v>
      </c>
      <c r="I1314" t="s">
        <v>24</v>
      </c>
      <c r="J1314" t="s">
        <v>20</v>
      </c>
      <c r="K1314" t="s">
        <v>155</v>
      </c>
      <c r="L1314" s="4" t="s">
        <v>863</v>
      </c>
      <c r="Q1314" s="10" t="str">
        <f>"S"&amp;_xlfn.ISOWEEKNUM(Semaine_1[[#This Row],[Date]])</f>
        <v>S27</v>
      </c>
      <c r="R1314" s="10" t="str">
        <f>TEXT(Semaine_1[[#This Row],[Date]],"MMMM")</f>
        <v>juillet</v>
      </c>
    </row>
    <row r="1315" spans="1:18" ht="28.5" x14ac:dyDescent="0.45">
      <c r="A1315" s="1">
        <v>45841</v>
      </c>
      <c r="B1315" t="s">
        <v>35</v>
      </c>
      <c r="C1315" t="s">
        <v>36</v>
      </c>
      <c r="D1315" t="s">
        <v>851</v>
      </c>
      <c r="E1315" t="s">
        <v>56</v>
      </c>
      <c r="F1315">
        <v>771907833</v>
      </c>
      <c r="G1315" t="s">
        <v>18</v>
      </c>
      <c r="I1315" t="s">
        <v>24</v>
      </c>
      <c r="J1315" t="s">
        <v>20</v>
      </c>
      <c r="K1315" t="s">
        <v>155</v>
      </c>
      <c r="L1315" s="4" t="s">
        <v>864</v>
      </c>
      <c r="Q1315" s="10" t="str">
        <f>"S"&amp;_xlfn.ISOWEEKNUM(Semaine_1[[#This Row],[Date]])</f>
        <v>S27</v>
      </c>
      <c r="R1315" s="10" t="str">
        <f>TEXT(Semaine_1[[#This Row],[Date]],"MMMM")</f>
        <v>juillet</v>
      </c>
    </row>
    <row r="1316" spans="1:18" x14ac:dyDescent="0.45">
      <c r="A1316" s="1">
        <v>45841</v>
      </c>
      <c r="B1316" t="s">
        <v>35</v>
      </c>
      <c r="C1316" t="s">
        <v>36</v>
      </c>
      <c r="D1316" t="s">
        <v>851</v>
      </c>
      <c r="E1316" t="s">
        <v>856</v>
      </c>
      <c r="F1316">
        <v>776528748</v>
      </c>
      <c r="G1316" t="s">
        <v>27</v>
      </c>
      <c r="I1316" t="s">
        <v>24</v>
      </c>
      <c r="J1316" t="s">
        <v>20</v>
      </c>
      <c r="K1316" t="s">
        <v>155</v>
      </c>
      <c r="L1316" s="4" t="s">
        <v>107</v>
      </c>
      <c r="Q1316" s="10" t="str">
        <f>"S"&amp;_xlfn.ISOWEEKNUM(Semaine_1[[#This Row],[Date]])</f>
        <v>S27</v>
      </c>
      <c r="R1316" s="10" t="str">
        <f>TEXT(Semaine_1[[#This Row],[Date]],"MMMM")</f>
        <v>juillet</v>
      </c>
    </row>
    <row r="1317" spans="1:18" x14ac:dyDescent="0.45">
      <c r="A1317" s="1">
        <v>45841</v>
      </c>
      <c r="B1317" t="s">
        <v>35</v>
      </c>
      <c r="C1317" t="s">
        <v>36</v>
      </c>
      <c r="D1317" t="s">
        <v>851</v>
      </c>
      <c r="E1317" t="s">
        <v>109</v>
      </c>
      <c r="F1317">
        <v>777531857</v>
      </c>
      <c r="G1317" t="s">
        <v>18</v>
      </c>
      <c r="I1317" t="s">
        <v>19</v>
      </c>
      <c r="J1317" t="s">
        <v>20</v>
      </c>
      <c r="K1317" t="s">
        <v>155</v>
      </c>
      <c r="L1317" s="4" t="s">
        <v>95</v>
      </c>
      <c r="Q1317" s="10" t="str">
        <f>"S"&amp;_xlfn.ISOWEEKNUM(Semaine_1[[#This Row],[Date]])</f>
        <v>S27</v>
      </c>
      <c r="R1317" s="10" t="str">
        <f>TEXT(Semaine_1[[#This Row],[Date]],"MMMM")</f>
        <v>juillet</v>
      </c>
    </row>
    <row r="1318" spans="1:18" x14ac:dyDescent="0.45">
      <c r="A1318" s="1">
        <v>45841</v>
      </c>
      <c r="B1318" t="s">
        <v>35</v>
      </c>
      <c r="C1318" t="s">
        <v>36</v>
      </c>
      <c r="D1318" t="s">
        <v>851</v>
      </c>
      <c r="E1318" t="s">
        <v>130</v>
      </c>
      <c r="F1318">
        <v>778813636</v>
      </c>
      <c r="G1318" t="s">
        <v>27</v>
      </c>
      <c r="I1318" t="s">
        <v>19</v>
      </c>
      <c r="J1318" t="s">
        <v>20</v>
      </c>
      <c r="K1318" t="s">
        <v>155</v>
      </c>
      <c r="L1318" s="4" t="s">
        <v>865</v>
      </c>
      <c r="Q1318" s="10" t="str">
        <f>"S"&amp;_xlfn.ISOWEEKNUM(Semaine_1[[#This Row],[Date]])</f>
        <v>S27</v>
      </c>
      <c r="R1318" s="10" t="str">
        <f>TEXT(Semaine_1[[#This Row],[Date]],"MMMM")</f>
        <v>juillet</v>
      </c>
    </row>
    <row r="1319" spans="1:18" ht="28.5" x14ac:dyDescent="0.45">
      <c r="A1319" s="1">
        <v>45841</v>
      </c>
      <c r="B1319" t="s">
        <v>35</v>
      </c>
      <c r="C1319" t="s">
        <v>36</v>
      </c>
      <c r="D1319" t="s">
        <v>851</v>
      </c>
      <c r="E1319" t="s">
        <v>866</v>
      </c>
      <c r="F1319">
        <v>779235028</v>
      </c>
      <c r="G1319" t="s">
        <v>27</v>
      </c>
      <c r="I1319" t="s">
        <v>24</v>
      </c>
      <c r="J1319" t="s">
        <v>37</v>
      </c>
      <c r="K1319" t="s">
        <v>155</v>
      </c>
      <c r="L1319" s="4" t="s">
        <v>867</v>
      </c>
      <c r="M1319" t="s">
        <v>34</v>
      </c>
      <c r="N1319">
        <v>25</v>
      </c>
      <c r="O1319" s="5">
        <v>26000</v>
      </c>
      <c r="P1319" s="5">
        <v>650000</v>
      </c>
      <c r="Q1319" s="10" t="str">
        <f>"S"&amp;_xlfn.ISOWEEKNUM(Semaine_1[[#This Row],[Date]])</f>
        <v>S27</v>
      </c>
      <c r="R1319" s="10" t="str">
        <f>TEXT(Semaine_1[[#This Row],[Date]],"MMMM")</f>
        <v>juillet</v>
      </c>
    </row>
    <row r="1320" spans="1:18" x14ac:dyDescent="0.45">
      <c r="A1320" s="1">
        <v>45841</v>
      </c>
      <c r="B1320" t="s">
        <v>42</v>
      </c>
      <c r="C1320" t="s">
        <v>794</v>
      </c>
      <c r="D1320" t="s">
        <v>868</v>
      </c>
      <c r="E1320" t="s">
        <v>869</v>
      </c>
      <c r="F1320">
        <v>775839852</v>
      </c>
      <c r="G1320" t="s">
        <v>27</v>
      </c>
      <c r="I1320" t="s">
        <v>24</v>
      </c>
      <c r="J1320" t="s">
        <v>20</v>
      </c>
      <c r="K1320" t="s">
        <v>155</v>
      </c>
      <c r="L1320" s="4" t="s">
        <v>870</v>
      </c>
      <c r="Q1320" s="10" t="str">
        <f>"S"&amp;_xlfn.ISOWEEKNUM(Semaine_1[[#This Row],[Date]])</f>
        <v>S27</v>
      </c>
      <c r="R1320" s="10" t="str">
        <f>TEXT(Semaine_1[[#This Row],[Date]],"MMMM")</f>
        <v>juillet</v>
      </c>
    </row>
    <row r="1321" spans="1:18" x14ac:dyDescent="0.45">
      <c r="A1321" s="1">
        <v>45841</v>
      </c>
      <c r="B1321" t="s">
        <v>42</v>
      </c>
      <c r="C1321" t="s">
        <v>794</v>
      </c>
      <c r="D1321" t="s">
        <v>868</v>
      </c>
      <c r="E1321" t="s">
        <v>131</v>
      </c>
      <c r="F1321">
        <v>761242307</v>
      </c>
      <c r="G1321" t="s">
        <v>27</v>
      </c>
      <c r="I1321" t="s">
        <v>19</v>
      </c>
      <c r="J1321" t="s">
        <v>20</v>
      </c>
      <c r="K1321" t="s">
        <v>155</v>
      </c>
      <c r="L1321" s="4" t="s">
        <v>871</v>
      </c>
      <c r="Q1321" s="10" t="str">
        <f>"S"&amp;_xlfn.ISOWEEKNUM(Semaine_1[[#This Row],[Date]])</f>
        <v>S27</v>
      </c>
      <c r="R1321" s="10" t="str">
        <f>TEXT(Semaine_1[[#This Row],[Date]],"MMMM")</f>
        <v>juillet</v>
      </c>
    </row>
    <row r="1322" spans="1:18" ht="28.5" x14ac:dyDescent="0.45">
      <c r="A1322" s="1">
        <v>45841</v>
      </c>
      <c r="B1322" t="s">
        <v>42</v>
      </c>
      <c r="C1322" t="s">
        <v>794</v>
      </c>
      <c r="D1322" t="s">
        <v>868</v>
      </c>
      <c r="E1322" t="s">
        <v>872</v>
      </c>
      <c r="F1322">
        <v>772768061</v>
      </c>
      <c r="G1322" t="s">
        <v>27</v>
      </c>
      <c r="I1322" t="s">
        <v>19</v>
      </c>
      <c r="J1322" t="s">
        <v>20</v>
      </c>
      <c r="K1322" t="s">
        <v>155</v>
      </c>
      <c r="L1322" s="4" t="s">
        <v>873</v>
      </c>
      <c r="Q1322" s="10" t="str">
        <f>"S"&amp;_xlfn.ISOWEEKNUM(Semaine_1[[#This Row],[Date]])</f>
        <v>S27</v>
      </c>
      <c r="R1322" s="10" t="str">
        <f>TEXT(Semaine_1[[#This Row],[Date]],"MMMM")</f>
        <v>juillet</v>
      </c>
    </row>
    <row r="1323" spans="1:18" ht="28.5" x14ac:dyDescent="0.45">
      <c r="A1323" s="1">
        <v>45841</v>
      </c>
      <c r="B1323" t="s">
        <v>42</v>
      </c>
      <c r="C1323" t="s">
        <v>794</v>
      </c>
      <c r="D1323" t="s">
        <v>868</v>
      </c>
      <c r="E1323" t="s">
        <v>874</v>
      </c>
      <c r="F1323">
        <v>779661523</v>
      </c>
      <c r="G1323" t="s">
        <v>27</v>
      </c>
      <c r="I1323" t="s">
        <v>19</v>
      </c>
      <c r="J1323" t="s">
        <v>20</v>
      </c>
      <c r="K1323" t="s">
        <v>155</v>
      </c>
      <c r="L1323" s="4" t="s">
        <v>875</v>
      </c>
      <c r="Q1323" s="10" t="str">
        <f>"S"&amp;_xlfn.ISOWEEKNUM(Semaine_1[[#This Row],[Date]])</f>
        <v>S27</v>
      </c>
      <c r="R1323" s="10" t="str">
        <f>TEXT(Semaine_1[[#This Row],[Date]],"MMMM")</f>
        <v>juillet</v>
      </c>
    </row>
    <row r="1324" spans="1:18" ht="28.5" x14ac:dyDescent="0.45">
      <c r="A1324" s="1">
        <v>45841</v>
      </c>
      <c r="B1324" t="s">
        <v>42</v>
      </c>
      <c r="C1324" t="s">
        <v>794</v>
      </c>
      <c r="D1324" t="s">
        <v>868</v>
      </c>
      <c r="E1324" t="s">
        <v>876</v>
      </c>
      <c r="F1324">
        <v>781310969</v>
      </c>
      <c r="G1324" t="s">
        <v>27</v>
      </c>
      <c r="I1324" t="s">
        <v>24</v>
      </c>
      <c r="J1324" t="s">
        <v>20</v>
      </c>
      <c r="K1324" t="s">
        <v>155</v>
      </c>
      <c r="L1324" s="4" t="s">
        <v>877</v>
      </c>
      <c r="Q1324" s="10" t="str">
        <f>"S"&amp;_xlfn.ISOWEEKNUM(Semaine_1[[#This Row],[Date]])</f>
        <v>S27</v>
      </c>
      <c r="R1324" s="10" t="str">
        <f>TEXT(Semaine_1[[#This Row],[Date]],"MMMM")</f>
        <v>juillet</v>
      </c>
    </row>
    <row r="1325" spans="1:18" ht="57" x14ac:dyDescent="0.45">
      <c r="A1325" s="1">
        <v>45841</v>
      </c>
      <c r="B1325" t="s">
        <v>42</v>
      </c>
      <c r="C1325" t="s">
        <v>794</v>
      </c>
      <c r="D1325" t="s">
        <v>868</v>
      </c>
      <c r="E1325" t="s">
        <v>878</v>
      </c>
      <c r="F1325">
        <v>770532919</v>
      </c>
      <c r="G1325" t="s">
        <v>27</v>
      </c>
      <c r="I1325" t="s">
        <v>24</v>
      </c>
      <c r="J1325" t="s">
        <v>20</v>
      </c>
      <c r="K1325" t="s">
        <v>155</v>
      </c>
      <c r="L1325" s="4" t="s">
        <v>879</v>
      </c>
      <c r="Q1325" s="10" t="str">
        <f>"S"&amp;_xlfn.ISOWEEKNUM(Semaine_1[[#This Row],[Date]])</f>
        <v>S27</v>
      </c>
      <c r="R1325" s="10" t="str">
        <f>TEXT(Semaine_1[[#This Row],[Date]],"MMMM")</f>
        <v>juillet</v>
      </c>
    </row>
    <row r="1326" spans="1:18" ht="28.5" x14ac:dyDescent="0.45">
      <c r="A1326" s="1">
        <v>45841</v>
      </c>
      <c r="B1326" t="s">
        <v>42</v>
      </c>
      <c r="C1326" t="s">
        <v>794</v>
      </c>
      <c r="D1326" t="s">
        <v>868</v>
      </c>
      <c r="E1326" t="s">
        <v>880</v>
      </c>
      <c r="F1326">
        <v>765118157</v>
      </c>
      <c r="G1326" t="s">
        <v>18</v>
      </c>
      <c r="I1326" t="s">
        <v>24</v>
      </c>
      <c r="J1326" t="s">
        <v>20</v>
      </c>
      <c r="K1326" t="s">
        <v>155</v>
      </c>
      <c r="L1326" s="4" t="s">
        <v>881</v>
      </c>
      <c r="Q1326" s="10" t="str">
        <f>"S"&amp;_xlfn.ISOWEEKNUM(Semaine_1[[#This Row],[Date]])</f>
        <v>S27</v>
      </c>
      <c r="R1326" s="10" t="str">
        <f>TEXT(Semaine_1[[#This Row],[Date]],"MMMM")</f>
        <v>juillet</v>
      </c>
    </row>
    <row r="1327" spans="1:18" ht="28.5" x14ac:dyDescent="0.45">
      <c r="A1327" s="1">
        <v>45841</v>
      </c>
      <c r="B1327" t="s">
        <v>42</v>
      </c>
      <c r="C1327" t="s">
        <v>794</v>
      </c>
      <c r="D1327" t="s">
        <v>868</v>
      </c>
      <c r="E1327" t="s">
        <v>882</v>
      </c>
      <c r="F1327">
        <v>776328716</v>
      </c>
      <c r="G1327" t="s">
        <v>27</v>
      </c>
      <c r="I1327" t="s">
        <v>24</v>
      </c>
      <c r="J1327" t="s">
        <v>20</v>
      </c>
      <c r="K1327" t="s">
        <v>155</v>
      </c>
      <c r="L1327" s="4" t="s">
        <v>883</v>
      </c>
      <c r="Q1327" s="10" t="str">
        <f>"S"&amp;_xlfn.ISOWEEKNUM(Semaine_1[[#This Row],[Date]])</f>
        <v>S27</v>
      </c>
      <c r="R1327" s="10" t="str">
        <f>TEXT(Semaine_1[[#This Row],[Date]],"MMMM")</f>
        <v>juillet</v>
      </c>
    </row>
    <row r="1328" spans="1:18" x14ac:dyDescent="0.45">
      <c r="A1328" s="1">
        <v>45841</v>
      </c>
      <c r="B1328" t="s">
        <v>42</v>
      </c>
      <c r="C1328" t="s">
        <v>794</v>
      </c>
      <c r="D1328" t="s">
        <v>868</v>
      </c>
      <c r="E1328" t="s">
        <v>884</v>
      </c>
      <c r="F1328">
        <v>776110732</v>
      </c>
      <c r="G1328" t="s">
        <v>27</v>
      </c>
      <c r="I1328" t="s">
        <v>24</v>
      </c>
      <c r="J1328" t="s">
        <v>20</v>
      </c>
      <c r="K1328" t="s">
        <v>155</v>
      </c>
      <c r="L1328" s="4" t="s">
        <v>885</v>
      </c>
      <c r="Q1328" s="10" t="str">
        <f>"S"&amp;_xlfn.ISOWEEKNUM(Semaine_1[[#This Row],[Date]])</f>
        <v>S27</v>
      </c>
      <c r="R1328" s="10" t="str">
        <f>TEXT(Semaine_1[[#This Row],[Date]],"MMMM")</f>
        <v>juillet</v>
      </c>
    </row>
    <row r="1329" spans="1:18" x14ac:dyDescent="0.45">
      <c r="A1329" s="1">
        <v>45841</v>
      </c>
      <c r="B1329" t="s">
        <v>42</v>
      </c>
      <c r="C1329" t="s">
        <v>794</v>
      </c>
      <c r="D1329" t="s">
        <v>868</v>
      </c>
      <c r="E1329" t="s">
        <v>886</v>
      </c>
      <c r="F1329">
        <v>771589091</v>
      </c>
      <c r="G1329" t="s">
        <v>27</v>
      </c>
      <c r="I1329" t="s">
        <v>19</v>
      </c>
      <c r="J1329" t="s">
        <v>20</v>
      </c>
      <c r="K1329" t="s">
        <v>155</v>
      </c>
      <c r="L1329" s="4" t="s">
        <v>887</v>
      </c>
      <c r="Q1329" s="10" t="str">
        <f>"S"&amp;_xlfn.ISOWEEKNUM(Semaine_1[[#This Row],[Date]])</f>
        <v>S27</v>
      </c>
      <c r="R1329" s="10" t="str">
        <f>TEXT(Semaine_1[[#This Row],[Date]],"MMMM")</f>
        <v>juillet</v>
      </c>
    </row>
    <row r="1330" spans="1:18" x14ac:dyDescent="0.45">
      <c r="A1330" s="1">
        <v>45841</v>
      </c>
      <c r="B1330" t="s">
        <v>42</v>
      </c>
      <c r="C1330" t="s">
        <v>794</v>
      </c>
      <c r="D1330" t="s">
        <v>868</v>
      </c>
      <c r="E1330" t="s">
        <v>888</v>
      </c>
      <c r="F1330">
        <v>775456083</v>
      </c>
      <c r="G1330" t="s">
        <v>27</v>
      </c>
      <c r="I1330" t="s">
        <v>19</v>
      </c>
      <c r="J1330" t="s">
        <v>20</v>
      </c>
      <c r="K1330" t="s">
        <v>155</v>
      </c>
      <c r="L1330" s="4" t="s">
        <v>889</v>
      </c>
      <c r="Q1330" s="10" t="str">
        <f>"S"&amp;_xlfn.ISOWEEKNUM(Semaine_1[[#This Row],[Date]])</f>
        <v>S27</v>
      </c>
      <c r="R1330" s="10" t="str">
        <f>TEXT(Semaine_1[[#This Row],[Date]],"MMMM")</f>
        <v>juillet</v>
      </c>
    </row>
    <row r="1331" spans="1:18" x14ac:dyDescent="0.45">
      <c r="A1331" s="1">
        <v>45841</v>
      </c>
      <c r="B1331" t="s">
        <v>42</v>
      </c>
      <c r="C1331" t="s">
        <v>794</v>
      </c>
      <c r="D1331" t="s">
        <v>868</v>
      </c>
      <c r="E1331" t="s">
        <v>890</v>
      </c>
      <c r="F1331">
        <v>765434141</v>
      </c>
      <c r="G1331" t="s">
        <v>27</v>
      </c>
      <c r="I1331" t="s">
        <v>19</v>
      </c>
      <c r="J1331" t="s">
        <v>20</v>
      </c>
      <c r="K1331" t="s">
        <v>155</v>
      </c>
      <c r="L1331" s="4" t="s">
        <v>891</v>
      </c>
      <c r="Q1331" s="10" t="str">
        <f>"S"&amp;_xlfn.ISOWEEKNUM(Semaine_1[[#This Row],[Date]])</f>
        <v>S27</v>
      </c>
      <c r="R1331" s="10" t="str">
        <f>TEXT(Semaine_1[[#This Row],[Date]],"MMMM")</f>
        <v>juillet</v>
      </c>
    </row>
    <row r="1332" spans="1:18" x14ac:dyDescent="0.45">
      <c r="A1332" s="1">
        <v>45841</v>
      </c>
      <c r="B1332" t="s">
        <v>42</v>
      </c>
      <c r="C1332" t="s">
        <v>794</v>
      </c>
      <c r="D1332" t="s">
        <v>868</v>
      </c>
      <c r="E1332" t="s">
        <v>132</v>
      </c>
      <c r="F1332">
        <v>774624747</v>
      </c>
      <c r="G1332" t="s">
        <v>27</v>
      </c>
      <c r="I1332" t="s">
        <v>24</v>
      </c>
      <c r="J1332" t="s">
        <v>20</v>
      </c>
      <c r="K1332" t="s">
        <v>155</v>
      </c>
      <c r="L1332" s="4" t="s">
        <v>892</v>
      </c>
      <c r="Q1332" s="10" t="str">
        <f>"S"&amp;_xlfn.ISOWEEKNUM(Semaine_1[[#This Row],[Date]])</f>
        <v>S27</v>
      </c>
      <c r="R1332" s="10" t="str">
        <f>TEXT(Semaine_1[[#This Row],[Date]],"MMMM")</f>
        <v>juillet</v>
      </c>
    </row>
    <row r="1333" spans="1:18" ht="42.75" x14ac:dyDescent="0.45">
      <c r="A1333" s="1">
        <v>45841</v>
      </c>
      <c r="B1333" t="s">
        <v>42</v>
      </c>
      <c r="C1333" t="s">
        <v>794</v>
      </c>
      <c r="D1333" t="s">
        <v>868</v>
      </c>
      <c r="E1333" t="s">
        <v>893</v>
      </c>
      <c r="F1333">
        <v>776227120</v>
      </c>
      <c r="G1333" t="s">
        <v>27</v>
      </c>
      <c r="I1333" t="s">
        <v>24</v>
      </c>
      <c r="J1333" t="s">
        <v>37</v>
      </c>
      <c r="K1333" t="s">
        <v>155</v>
      </c>
      <c r="L1333" s="4" t="s">
        <v>894</v>
      </c>
      <c r="M1333" t="s">
        <v>34</v>
      </c>
      <c r="N1333">
        <v>25</v>
      </c>
      <c r="O1333" s="5">
        <v>26000</v>
      </c>
      <c r="P1333" s="5">
        <v>650000</v>
      </c>
      <c r="Q1333" s="10" t="str">
        <f>"S"&amp;_xlfn.ISOWEEKNUM(Semaine_1[[#This Row],[Date]])</f>
        <v>S27</v>
      </c>
      <c r="R1333" s="10" t="str">
        <f>TEXT(Semaine_1[[#This Row],[Date]],"MMMM")</f>
        <v>juillet</v>
      </c>
    </row>
    <row r="1334" spans="1:18" ht="42.75" x14ac:dyDescent="0.45">
      <c r="A1334" s="1">
        <v>45841</v>
      </c>
      <c r="B1334" t="s">
        <v>42</v>
      </c>
      <c r="C1334" t="s">
        <v>794</v>
      </c>
      <c r="D1334" t="s">
        <v>868</v>
      </c>
      <c r="E1334" t="s">
        <v>895</v>
      </c>
      <c r="F1334">
        <v>766454835</v>
      </c>
      <c r="G1334" t="s">
        <v>27</v>
      </c>
      <c r="I1334" t="s">
        <v>19</v>
      </c>
      <c r="J1334" t="s">
        <v>20</v>
      </c>
      <c r="K1334" t="s">
        <v>155</v>
      </c>
      <c r="L1334" s="4" t="s">
        <v>896</v>
      </c>
      <c r="Q1334" s="10" t="str">
        <f>"S"&amp;_xlfn.ISOWEEKNUM(Semaine_1[[#This Row],[Date]])</f>
        <v>S27</v>
      </c>
      <c r="R1334" s="10" t="str">
        <f>TEXT(Semaine_1[[#This Row],[Date]],"MMMM")</f>
        <v>juillet</v>
      </c>
    </row>
    <row r="1335" spans="1:18" ht="42.75" x14ac:dyDescent="0.45">
      <c r="A1335" s="1">
        <v>45841</v>
      </c>
      <c r="B1335" t="s">
        <v>42</v>
      </c>
      <c r="C1335" t="s">
        <v>794</v>
      </c>
      <c r="D1335" t="s">
        <v>868</v>
      </c>
      <c r="E1335" t="s">
        <v>739</v>
      </c>
      <c r="F1335">
        <v>775683281</v>
      </c>
      <c r="G1335" t="s">
        <v>27</v>
      </c>
      <c r="I1335" t="s">
        <v>19</v>
      </c>
      <c r="J1335" t="s">
        <v>20</v>
      </c>
      <c r="K1335" t="s">
        <v>155</v>
      </c>
      <c r="L1335" s="4" t="s">
        <v>897</v>
      </c>
      <c r="Q1335" s="10" t="str">
        <f>"S"&amp;_xlfn.ISOWEEKNUM(Semaine_1[[#This Row],[Date]])</f>
        <v>S27</v>
      </c>
      <c r="R1335" s="10" t="str">
        <f>TEXT(Semaine_1[[#This Row],[Date]],"MMMM")</f>
        <v>juillet</v>
      </c>
    </row>
    <row r="1336" spans="1:18" ht="42.75" x14ac:dyDescent="0.45">
      <c r="A1336" s="1">
        <v>45841</v>
      </c>
      <c r="B1336" t="s">
        <v>42</v>
      </c>
      <c r="C1336" t="s">
        <v>794</v>
      </c>
      <c r="D1336" t="s">
        <v>868</v>
      </c>
      <c r="E1336" t="s">
        <v>898</v>
      </c>
      <c r="F1336">
        <v>778140261</v>
      </c>
      <c r="G1336" t="s">
        <v>27</v>
      </c>
      <c r="I1336" t="s">
        <v>19</v>
      </c>
      <c r="J1336" t="s">
        <v>37</v>
      </c>
      <c r="K1336" t="s">
        <v>155</v>
      </c>
      <c r="L1336" s="4" t="s">
        <v>899</v>
      </c>
      <c r="M1336" t="s">
        <v>34</v>
      </c>
      <c r="N1336">
        <v>50</v>
      </c>
      <c r="O1336" s="5">
        <v>26000</v>
      </c>
      <c r="P1336" s="5">
        <v>1300000</v>
      </c>
      <c r="Q1336" s="10" t="str">
        <f>"S"&amp;_xlfn.ISOWEEKNUM(Semaine_1[[#This Row],[Date]])</f>
        <v>S27</v>
      </c>
      <c r="R1336" s="10" t="str">
        <f>TEXT(Semaine_1[[#This Row],[Date]],"MMMM")</f>
        <v>juillet</v>
      </c>
    </row>
    <row r="1337" spans="1:18" ht="71.25" x14ac:dyDescent="0.45">
      <c r="A1337" s="1">
        <v>45841</v>
      </c>
      <c r="B1337" t="s">
        <v>30</v>
      </c>
      <c r="C1337" t="s">
        <v>31</v>
      </c>
      <c r="D1337" t="s">
        <v>104</v>
      </c>
      <c r="E1337" t="s">
        <v>105</v>
      </c>
      <c r="F1337">
        <v>755253232</v>
      </c>
      <c r="G1337" t="s">
        <v>27</v>
      </c>
      <c r="I1337" t="s">
        <v>19</v>
      </c>
      <c r="J1337" t="s">
        <v>20</v>
      </c>
      <c r="K1337" t="s">
        <v>155</v>
      </c>
      <c r="L1337" s="4" t="s">
        <v>900</v>
      </c>
      <c r="Q1337" s="10" t="str">
        <f>"S"&amp;_xlfn.ISOWEEKNUM(Semaine_1[[#This Row],[Date]])</f>
        <v>S27</v>
      </c>
      <c r="R1337" s="10" t="str">
        <f>TEXT(Semaine_1[[#This Row],[Date]],"MMMM")</f>
        <v>juillet</v>
      </c>
    </row>
    <row r="1338" spans="1:18" x14ac:dyDescent="0.45">
      <c r="A1338" s="1">
        <v>45841</v>
      </c>
      <c r="B1338" t="s">
        <v>30</v>
      </c>
      <c r="C1338" t="s">
        <v>31</v>
      </c>
      <c r="D1338" t="s">
        <v>104</v>
      </c>
      <c r="E1338" t="s">
        <v>901</v>
      </c>
      <c r="F1338">
        <v>772714747</v>
      </c>
      <c r="G1338" t="s">
        <v>27</v>
      </c>
      <c r="I1338" t="s">
        <v>19</v>
      </c>
      <c r="J1338" t="s">
        <v>20</v>
      </c>
      <c r="K1338" t="s">
        <v>155</v>
      </c>
      <c r="L1338" s="4" t="s">
        <v>902</v>
      </c>
      <c r="Q1338" s="10" t="str">
        <f>"S"&amp;_xlfn.ISOWEEKNUM(Semaine_1[[#This Row],[Date]])</f>
        <v>S27</v>
      </c>
      <c r="R1338" s="10" t="str">
        <f>TEXT(Semaine_1[[#This Row],[Date]],"MMMM")</f>
        <v>juillet</v>
      </c>
    </row>
    <row r="1339" spans="1:18" ht="28.5" x14ac:dyDescent="0.45">
      <c r="A1339" s="1">
        <v>45841</v>
      </c>
      <c r="B1339" t="s">
        <v>30</v>
      </c>
      <c r="C1339" t="s">
        <v>31</v>
      </c>
      <c r="D1339" t="s">
        <v>104</v>
      </c>
      <c r="E1339" t="s">
        <v>103</v>
      </c>
      <c r="F1339">
        <v>762725097</v>
      </c>
      <c r="G1339" t="s">
        <v>18</v>
      </c>
      <c r="I1339" t="s">
        <v>19</v>
      </c>
      <c r="J1339" t="s">
        <v>20</v>
      </c>
      <c r="K1339" t="s">
        <v>155</v>
      </c>
      <c r="L1339" s="4" t="s">
        <v>903</v>
      </c>
      <c r="Q1339" s="10" t="str">
        <f>"S"&amp;_xlfn.ISOWEEKNUM(Semaine_1[[#This Row],[Date]])</f>
        <v>S27</v>
      </c>
      <c r="R1339" s="10" t="str">
        <f>TEXT(Semaine_1[[#This Row],[Date]],"MMMM")</f>
        <v>juillet</v>
      </c>
    </row>
    <row r="1340" spans="1:18" ht="28.5" x14ac:dyDescent="0.45">
      <c r="A1340" s="1">
        <v>45841</v>
      </c>
      <c r="B1340" t="s">
        <v>30</v>
      </c>
      <c r="C1340" t="s">
        <v>31</v>
      </c>
      <c r="D1340" t="s">
        <v>104</v>
      </c>
      <c r="E1340" t="s">
        <v>102</v>
      </c>
      <c r="F1340">
        <v>778747772</v>
      </c>
      <c r="G1340" t="s">
        <v>18</v>
      </c>
      <c r="I1340" t="s">
        <v>24</v>
      </c>
      <c r="J1340" t="s">
        <v>37</v>
      </c>
      <c r="K1340" t="s">
        <v>155</v>
      </c>
      <c r="L1340" s="4" t="s">
        <v>904</v>
      </c>
      <c r="M1340" t="s">
        <v>29</v>
      </c>
      <c r="N1340">
        <v>2</v>
      </c>
      <c r="O1340" s="5">
        <v>10250</v>
      </c>
      <c r="P1340" s="5">
        <v>20500</v>
      </c>
      <c r="Q1340" s="10" t="str">
        <f>"S"&amp;_xlfn.ISOWEEKNUM(Semaine_1[[#This Row],[Date]])</f>
        <v>S27</v>
      </c>
      <c r="R1340" s="10" t="str">
        <f>TEXT(Semaine_1[[#This Row],[Date]],"MMMM")</f>
        <v>juillet</v>
      </c>
    </row>
    <row r="1341" spans="1:18" ht="42.75" x14ac:dyDescent="0.45">
      <c r="A1341" s="1">
        <v>45841</v>
      </c>
      <c r="B1341" t="s">
        <v>30</v>
      </c>
      <c r="C1341" t="s">
        <v>31</v>
      </c>
      <c r="D1341" t="s">
        <v>96</v>
      </c>
      <c r="E1341" t="s">
        <v>101</v>
      </c>
      <c r="F1341">
        <v>781532059</v>
      </c>
      <c r="G1341" t="s">
        <v>18</v>
      </c>
      <c r="I1341" t="s">
        <v>24</v>
      </c>
      <c r="J1341" t="s">
        <v>20</v>
      </c>
      <c r="K1341" t="s">
        <v>155</v>
      </c>
      <c r="L1341" s="4" t="s">
        <v>905</v>
      </c>
      <c r="Q1341" s="10" t="str">
        <f>"S"&amp;_xlfn.ISOWEEKNUM(Semaine_1[[#This Row],[Date]])</f>
        <v>S27</v>
      </c>
      <c r="R1341" s="10" t="str">
        <f>TEXT(Semaine_1[[#This Row],[Date]],"MMMM")</f>
        <v>juillet</v>
      </c>
    </row>
    <row r="1342" spans="1:18" x14ac:dyDescent="0.45">
      <c r="A1342" s="1">
        <v>45841</v>
      </c>
      <c r="B1342" t="s">
        <v>30</v>
      </c>
      <c r="C1342" t="s">
        <v>31</v>
      </c>
      <c r="D1342" t="s">
        <v>96</v>
      </c>
      <c r="E1342" t="s">
        <v>906</v>
      </c>
      <c r="F1342">
        <v>769223802</v>
      </c>
      <c r="G1342" t="s">
        <v>18</v>
      </c>
      <c r="I1342" t="s">
        <v>24</v>
      </c>
      <c r="J1342" t="s">
        <v>37</v>
      </c>
      <c r="K1342" t="s">
        <v>155</v>
      </c>
      <c r="L1342" s="4" t="s">
        <v>33</v>
      </c>
      <c r="M1342" t="s">
        <v>29</v>
      </c>
      <c r="N1342">
        <v>2</v>
      </c>
      <c r="O1342" s="5">
        <v>10250</v>
      </c>
      <c r="P1342" s="5">
        <v>20500</v>
      </c>
      <c r="Q1342" s="10" t="str">
        <f>"S"&amp;_xlfn.ISOWEEKNUM(Semaine_1[[#This Row],[Date]])</f>
        <v>S27</v>
      </c>
      <c r="R1342" s="10" t="str">
        <f>TEXT(Semaine_1[[#This Row],[Date]],"MMMM")</f>
        <v>juillet</v>
      </c>
    </row>
    <row r="1343" spans="1:18" ht="42.75" x14ac:dyDescent="0.45">
      <c r="A1343" s="1">
        <v>45841</v>
      </c>
      <c r="B1343" t="s">
        <v>30</v>
      </c>
      <c r="C1343" t="s">
        <v>31</v>
      </c>
      <c r="D1343" t="s">
        <v>96</v>
      </c>
      <c r="E1343" t="s">
        <v>100</v>
      </c>
      <c r="F1343">
        <v>775792864</v>
      </c>
      <c r="G1343" t="s">
        <v>18</v>
      </c>
      <c r="I1343" t="s">
        <v>24</v>
      </c>
      <c r="J1343" t="s">
        <v>20</v>
      </c>
      <c r="K1343" t="s">
        <v>155</v>
      </c>
      <c r="L1343" s="4" t="s">
        <v>907</v>
      </c>
      <c r="Q1343" s="10" t="str">
        <f>"S"&amp;_xlfn.ISOWEEKNUM(Semaine_1[[#This Row],[Date]])</f>
        <v>S27</v>
      </c>
      <c r="R1343" s="10" t="str">
        <f>TEXT(Semaine_1[[#This Row],[Date]],"MMMM")</f>
        <v>juillet</v>
      </c>
    </row>
    <row r="1344" spans="1:18" x14ac:dyDescent="0.45">
      <c r="A1344" s="1">
        <v>45841</v>
      </c>
      <c r="B1344" t="s">
        <v>30</v>
      </c>
      <c r="C1344" t="s">
        <v>31</v>
      </c>
      <c r="D1344" t="s">
        <v>96</v>
      </c>
      <c r="E1344" t="s">
        <v>98</v>
      </c>
      <c r="F1344">
        <v>775406016</v>
      </c>
      <c r="G1344" t="s">
        <v>18</v>
      </c>
      <c r="I1344" t="s">
        <v>24</v>
      </c>
      <c r="J1344" t="s">
        <v>20</v>
      </c>
      <c r="K1344" t="s">
        <v>155</v>
      </c>
      <c r="L1344" s="4" t="s">
        <v>908</v>
      </c>
      <c r="Q1344" s="10" t="str">
        <f>"S"&amp;_xlfn.ISOWEEKNUM(Semaine_1[[#This Row],[Date]])</f>
        <v>S27</v>
      </c>
      <c r="R1344" s="10" t="str">
        <f>TEXT(Semaine_1[[#This Row],[Date]],"MMMM")</f>
        <v>juillet</v>
      </c>
    </row>
    <row r="1345" spans="1:18" ht="57" x14ac:dyDescent="0.45">
      <c r="A1345" s="1">
        <v>45841</v>
      </c>
      <c r="B1345" t="s">
        <v>30</v>
      </c>
      <c r="C1345" t="s">
        <v>31</v>
      </c>
      <c r="D1345" t="s">
        <v>96</v>
      </c>
      <c r="E1345" t="s">
        <v>909</v>
      </c>
      <c r="F1345">
        <v>771266314</v>
      </c>
      <c r="G1345" t="s">
        <v>27</v>
      </c>
      <c r="I1345" t="s">
        <v>24</v>
      </c>
      <c r="J1345" t="s">
        <v>20</v>
      </c>
      <c r="K1345" t="s">
        <v>155</v>
      </c>
      <c r="L1345" s="4" t="s">
        <v>910</v>
      </c>
      <c r="Q1345" s="10" t="str">
        <f>"S"&amp;_xlfn.ISOWEEKNUM(Semaine_1[[#This Row],[Date]])</f>
        <v>S27</v>
      </c>
      <c r="R1345" s="10" t="str">
        <f>TEXT(Semaine_1[[#This Row],[Date]],"MMMM")</f>
        <v>juillet</v>
      </c>
    </row>
    <row r="1346" spans="1:18" x14ac:dyDescent="0.45">
      <c r="A1346" s="1">
        <v>45841</v>
      </c>
      <c r="B1346" t="s">
        <v>30</v>
      </c>
      <c r="C1346" t="s">
        <v>31</v>
      </c>
      <c r="D1346" t="s">
        <v>96</v>
      </c>
      <c r="E1346" t="s">
        <v>133</v>
      </c>
      <c r="F1346">
        <v>762974040</v>
      </c>
      <c r="G1346" t="s">
        <v>27</v>
      </c>
      <c r="I1346" t="s">
        <v>24</v>
      </c>
      <c r="J1346" t="s">
        <v>37</v>
      </c>
      <c r="K1346" t="s">
        <v>155</v>
      </c>
      <c r="L1346" s="4" t="s">
        <v>911</v>
      </c>
      <c r="M1346" t="s">
        <v>34</v>
      </c>
      <c r="N1346">
        <v>25</v>
      </c>
      <c r="O1346" s="5">
        <v>26000</v>
      </c>
      <c r="P1346" s="5">
        <v>650000</v>
      </c>
      <c r="Q1346" s="10" t="str">
        <f>"S"&amp;_xlfn.ISOWEEKNUM(Semaine_1[[#This Row],[Date]])</f>
        <v>S27</v>
      </c>
      <c r="R1346" s="10" t="str">
        <f>TEXT(Semaine_1[[#This Row],[Date]],"MMMM")</f>
        <v>juillet</v>
      </c>
    </row>
    <row r="1347" spans="1:18" ht="28.5" x14ac:dyDescent="0.45">
      <c r="A1347" s="1">
        <v>45841</v>
      </c>
      <c r="B1347" t="s">
        <v>30</v>
      </c>
      <c r="C1347" t="s">
        <v>31</v>
      </c>
      <c r="D1347" t="s">
        <v>96</v>
      </c>
      <c r="E1347" t="s">
        <v>97</v>
      </c>
      <c r="F1347">
        <v>775213948</v>
      </c>
      <c r="G1347" t="s">
        <v>18</v>
      </c>
      <c r="I1347" t="s">
        <v>24</v>
      </c>
      <c r="J1347" t="s">
        <v>20</v>
      </c>
      <c r="K1347" t="s">
        <v>155</v>
      </c>
      <c r="L1347" s="4" t="s">
        <v>912</v>
      </c>
      <c r="Q1347" s="10" t="str">
        <f>"S"&amp;_xlfn.ISOWEEKNUM(Semaine_1[[#This Row],[Date]])</f>
        <v>S27</v>
      </c>
      <c r="R1347" s="10" t="str">
        <f>TEXT(Semaine_1[[#This Row],[Date]],"MMMM")</f>
        <v>juillet</v>
      </c>
    </row>
    <row r="1348" spans="1:18" ht="42.75" x14ac:dyDescent="0.45">
      <c r="A1348" s="1">
        <v>45841</v>
      </c>
      <c r="B1348" t="s">
        <v>30</v>
      </c>
      <c r="C1348" t="s">
        <v>31</v>
      </c>
      <c r="D1348" t="s">
        <v>96</v>
      </c>
      <c r="E1348" t="s">
        <v>99</v>
      </c>
      <c r="F1348">
        <v>768059355</v>
      </c>
      <c r="G1348" t="s">
        <v>27</v>
      </c>
      <c r="I1348" t="s">
        <v>24</v>
      </c>
      <c r="J1348" t="s">
        <v>20</v>
      </c>
      <c r="K1348" t="s">
        <v>155</v>
      </c>
      <c r="L1348" s="4" t="s">
        <v>913</v>
      </c>
      <c r="Q1348" s="10" t="str">
        <f>"S"&amp;_xlfn.ISOWEEKNUM(Semaine_1[[#This Row],[Date]])</f>
        <v>S27</v>
      </c>
      <c r="R1348" s="10" t="str">
        <f>TEXT(Semaine_1[[#This Row],[Date]],"MMMM")</f>
        <v>juillet</v>
      </c>
    </row>
    <row r="1349" spans="1:18" ht="28.5" x14ac:dyDescent="0.45">
      <c r="A1349" s="1">
        <v>45840</v>
      </c>
      <c r="B1349" t="s">
        <v>42</v>
      </c>
      <c r="C1349" t="s">
        <v>794</v>
      </c>
      <c r="D1349" t="s">
        <v>794</v>
      </c>
      <c r="E1349" t="s">
        <v>914</v>
      </c>
      <c r="F1349">
        <v>770712599</v>
      </c>
      <c r="G1349" t="s">
        <v>27</v>
      </c>
      <c r="I1349" t="s">
        <v>24</v>
      </c>
      <c r="J1349" t="s">
        <v>20</v>
      </c>
      <c r="K1349" t="s">
        <v>155</v>
      </c>
      <c r="L1349" s="4" t="s">
        <v>915</v>
      </c>
      <c r="Q1349" s="10" t="str">
        <f>"S"&amp;_xlfn.ISOWEEKNUM(Semaine_1[[#This Row],[Date]])</f>
        <v>S27</v>
      </c>
      <c r="R1349" s="10" t="str">
        <f>TEXT(Semaine_1[[#This Row],[Date]],"MMMM")</f>
        <v>juillet</v>
      </c>
    </row>
    <row r="1350" spans="1:18" ht="28.5" x14ac:dyDescent="0.45">
      <c r="A1350" s="1">
        <v>45840</v>
      </c>
      <c r="B1350" t="s">
        <v>42</v>
      </c>
      <c r="C1350" t="s">
        <v>794</v>
      </c>
      <c r="D1350" t="s">
        <v>794</v>
      </c>
      <c r="E1350" t="s">
        <v>916</v>
      </c>
      <c r="F1350">
        <v>773482683</v>
      </c>
      <c r="G1350" t="s">
        <v>18</v>
      </c>
      <c r="I1350" t="s">
        <v>19</v>
      </c>
      <c r="J1350" t="s">
        <v>20</v>
      </c>
      <c r="K1350" t="s">
        <v>155</v>
      </c>
      <c r="L1350" s="4" t="s">
        <v>917</v>
      </c>
      <c r="Q1350" s="10" t="str">
        <f>"S"&amp;_xlfn.ISOWEEKNUM(Semaine_1[[#This Row],[Date]])</f>
        <v>S27</v>
      </c>
      <c r="R1350" s="10" t="str">
        <f>TEXT(Semaine_1[[#This Row],[Date]],"MMMM")</f>
        <v>juillet</v>
      </c>
    </row>
    <row r="1351" spans="1:18" ht="28.5" x14ac:dyDescent="0.45">
      <c r="A1351" s="1">
        <v>45840</v>
      </c>
      <c r="B1351" t="s">
        <v>42</v>
      </c>
      <c r="C1351" t="s">
        <v>794</v>
      </c>
      <c r="D1351" t="s">
        <v>794</v>
      </c>
      <c r="E1351" t="s">
        <v>918</v>
      </c>
      <c r="F1351">
        <v>774405166</v>
      </c>
      <c r="G1351" t="s">
        <v>27</v>
      </c>
      <c r="I1351" t="s">
        <v>19</v>
      </c>
      <c r="J1351" t="s">
        <v>20</v>
      </c>
      <c r="K1351" t="s">
        <v>155</v>
      </c>
      <c r="L1351" s="4" t="s">
        <v>919</v>
      </c>
      <c r="Q1351" s="10" t="str">
        <f>"S"&amp;_xlfn.ISOWEEKNUM(Semaine_1[[#This Row],[Date]])</f>
        <v>S27</v>
      </c>
      <c r="R1351" s="10" t="str">
        <f>TEXT(Semaine_1[[#This Row],[Date]],"MMMM")</f>
        <v>juillet</v>
      </c>
    </row>
    <row r="1352" spans="1:18" x14ac:dyDescent="0.45">
      <c r="A1352" s="1">
        <v>45840</v>
      </c>
      <c r="B1352" t="s">
        <v>42</v>
      </c>
      <c r="C1352" t="s">
        <v>794</v>
      </c>
      <c r="D1352" t="s">
        <v>794</v>
      </c>
      <c r="E1352" t="s">
        <v>920</v>
      </c>
      <c r="F1352">
        <v>775039973</v>
      </c>
      <c r="G1352" t="s">
        <v>27</v>
      </c>
      <c r="I1352" t="s">
        <v>19</v>
      </c>
      <c r="J1352" t="s">
        <v>20</v>
      </c>
      <c r="K1352" t="s">
        <v>155</v>
      </c>
      <c r="L1352" s="4" t="s">
        <v>921</v>
      </c>
      <c r="Q1352" s="10" t="str">
        <f>"S"&amp;_xlfn.ISOWEEKNUM(Semaine_1[[#This Row],[Date]])</f>
        <v>S27</v>
      </c>
      <c r="R1352" s="10" t="str">
        <f>TEXT(Semaine_1[[#This Row],[Date]],"MMMM")</f>
        <v>juillet</v>
      </c>
    </row>
    <row r="1353" spans="1:18" ht="57" x14ac:dyDescent="0.45">
      <c r="A1353" s="1">
        <v>45840</v>
      </c>
      <c r="B1353" t="s">
        <v>42</v>
      </c>
      <c r="C1353" t="s">
        <v>794</v>
      </c>
      <c r="D1353" t="s">
        <v>794</v>
      </c>
      <c r="E1353" t="s">
        <v>922</v>
      </c>
      <c r="F1353">
        <v>772136299</v>
      </c>
      <c r="G1353" t="s">
        <v>27</v>
      </c>
      <c r="I1353" t="s">
        <v>19</v>
      </c>
      <c r="J1353" t="s">
        <v>20</v>
      </c>
      <c r="K1353" t="s">
        <v>155</v>
      </c>
      <c r="L1353" s="4" t="s">
        <v>923</v>
      </c>
      <c r="Q1353" s="10" t="str">
        <f>"S"&amp;_xlfn.ISOWEEKNUM(Semaine_1[[#This Row],[Date]])</f>
        <v>S27</v>
      </c>
      <c r="R1353" s="10" t="str">
        <f>TEXT(Semaine_1[[#This Row],[Date]],"MMMM")</f>
        <v>juillet</v>
      </c>
    </row>
    <row r="1354" spans="1:18" ht="28.5" x14ac:dyDescent="0.45">
      <c r="A1354" s="1">
        <v>45840</v>
      </c>
      <c r="B1354" t="s">
        <v>42</v>
      </c>
      <c r="C1354" t="s">
        <v>794</v>
      </c>
      <c r="D1354" t="s">
        <v>794</v>
      </c>
      <c r="E1354" t="s">
        <v>924</v>
      </c>
      <c r="F1354">
        <v>773122246</v>
      </c>
      <c r="G1354" t="s">
        <v>27</v>
      </c>
      <c r="I1354" t="s">
        <v>24</v>
      </c>
      <c r="J1354" t="s">
        <v>20</v>
      </c>
      <c r="K1354" t="s">
        <v>155</v>
      </c>
      <c r="L1354" s="4" t="s">
        <v>925</v>
      </c>
      <c r="Q1354" s="10" t="str">
        <f>"S"&amp;_xlfn.ISOWEEKNUM(Semaine_1[[#This Row],[Date]])</f>
        <v>S27</v>
      </c>
      <c r="R1354" s="10" t="str">
        <f>TEXT(Semaine_1[[#This Row],[Date]],"MMMM")</f>
        <v>juillet</v>
      </c>
    </row>
    <row r="1355" spans="1:18" ht="28.5" x14ac:dyDescent="0.45">
      <c r="A1355" s="1">
        <v>45840</v>
      </c>
      <c r="B1355" t="s">
        <v>14</v>
      </c>
      <c r="C1355" t="s">
        <v>15</v>
      </c>
      <c r="D1355" t="s">
        <v>71</v>
      </c>
      <c r="E1355" t="s">
        <v>134</v>
      </c>
      <c r="F1355">
        <v>777262311</v>
      </c>
      <c r="G1355" t="s">
        <v>18</v>
      </c>
      <c r="I1355" t="s">
        <v>19</v>
      </c>
      <c r="J1355" t="s">
        <v>20</v>
      </c>
      <c r="L1355" s="4" t="s">
        <v>926</v>
      </c>
      <c r="Q1355" s="10" t="str">
        <f>"S"&amp;_xlfn.ISOWEEKNUM(Semaine_1[[#This Row],[Date]])</f>
        <v>S27</v>
      </c>
      <c r="R1355" s="10" t="str">
        <f>TEXT(Semaine_1[[#This Row],[Date]],"MMMM")</f>
        <v>juillet</v>
      </c>
    </row>
    <row r="1356" spans="1:18" ht="28.5" x14ac:dyDescent="0.45">
      <c r="A1356" s="1">
        <v>45840</v>
      </c>
      <c r="B1356" t="s">
        <v>14</v>
      </c>
      <c r="C1356" t="s">
        <v>15</v>
      </c>
      <c r="D1356" t="s">
        <v>71</v>
      </c>
      <c r="E1356" t="s">
        <v>927</v>
      </c>
      <c r="F1356">
        <v>776634479</v>
      </c>
      <c r="G1356" t="s">
        <v>27</v>
      </c>
      <c r="I1356" t="s">
        <v>24</v>
      </c>
      <c r="J1356" t="s">
        <v>20</v>
      </c>
      <c r="L1356" s="4" t="s">
        <v>928</v>
      </c>
      <c r="Q1356" s="10" t="str">
        <f>"S"&amp;_xlfn.ISOWEEKNUM(Semaine_1[[#This Row],[Date]])</f>
        <v>S27</v>
      </c>
      <c r="R1356" s="10" t="str">
        <f>TEXT(Semaine_1[[#This Row],[Date]],"MMMM")</f>
        <v>juillet</v>
      </c>
    </row>
    <row r="1357" spans="1:18" ht="28.5" x14ac:dyDescent="0.45">
      <c r="A1357" s="1">
        <v>45840</v>
      </c>
      <c r="B1357" t="s">
        <v>14</v>
      </c>
      <c r="C1357" t="s">
        <v>15</v>
      </c>
      <c r="D1357" t="s">
        <v>71</v>
      </c>
      <c r="E1357" t="s">
        <v>73</v>
      </c>
      <c r="F1357">
        <v>776367168</v>
      </c>
      <c r="G1357" t="s">
        <v>27</v>
      </c>
      <c r="I1357" t="s">
        <v>24</v>
      </c>
      <c r="J1357" t="s">
        <v>20</v>
      </c>
      <c r="L1357" s="4" t="s">
        <v>929</v>
      </c>
      <c r="Q1357" s="10" t="str">
        <f>"S"&amp;_xlfn.ISOWEEKNUM(Semaine_1[[#This Row],[Date]])</f>
        <v>S27</v>
      </c>
      <c r="R1357" s="10" t="str">
        <f>TEXT(Semaine_1[[#This Row],[Date]],"MMMM")</f>
        <v>juillet</v>
      </c>
    </row>
    <row r="1358" spans="1:18" x14ac:dyDescent="0.45">
      <c r="A1358" s="1">
        <v>45840</v>
      </c>
      <c r="B1358" t="s">
        <v>14</v>
      </c>
      <c r="C1358" t="s">
        <v>15</v>
      </c>
      <c r="D1358" t="s">
        <v>71</v>
      </c>
      <c r="E1358" t="s">
        <v>74</v>
      </c>
      <c r="F1358">
        <v>772900705</v>
      </c>
      <c r="G1358" t="s">
        <v>27</v>
      </c>
      <c r="I1358" t="s">
        <v>19</v>
      </c>
      <c r="J1358" t="s">
        <v>20</v>
      </c>
      <c r="L1358" s="4" t="s">
        <v>21</v>
      </c>
      <c r="Q1358" s="10" t="str">
        <f>"S"&amp;_xlfn.ISOWEEKNUM(Semaine_1[[#This Row],[Date]])</f>
        <v>S27</v>
      </c>
      <c r="R1358" s="10" t="str">
        <f>TEXT(Semaine_1[[#This Row],[Date]],"MMMM")</f>
        <v>juillet</v>
      </c>
    </row>
    <row r="1359" spans="1:18" x14ac:dyDescent="0.45">
      <c r="A1359" s="1">
        <v>45840</v>
      </c>
      <c r="B1359" t="s">
        <v>14</v>
      </c>
      <c r="C1359" t="s">
        <v>15</v>
      </c>
      <c r="D1359" t="s">
        <v>71</v>
      </c>
      <c r="E1359" t="s">
        <v>75</v>
      </c>
      <c r="F1359">
        <v>773248259</v>
      </c>
      <c r="G1359" t="s">
        <v>23</v>
      </c>
      <c r="I1359" t="s">
        <v>24</v>
      </c>
      <c r="J1359" t="s">
        <v>20</v>
      </c>
      <c r="L1359" s="4" t="s">
        <v>930</v>
      </c>
      <c r="Q1359" s="10" t="str">
        <f>"S"&amp;_xlfn.ISOWEEKNUM(Semaine_1[[#This Row],[Date]])</f>
        <v>S27</v>
      </c>
      <c r="R1359" s="10" t="str">
        <f>TEXT(Semaine_1[[#This Row],[Date]],"MMMM")</f>
        <v>juillet</v>
      </c>
    </row>
    <row r="1360" spans="1:18" x14ac:dyDescent="0.45">
      <c r="A1360" s="1">
        <v>45840</v>
      </c>
      <c r="B1360" t="s">
        <v>14</v>
      </c>
      <c r="C1360" t="s">
        <v>15</v>
      </c>
      <c r="D1360" t="s">
        <v>71</v>
      </c>
      <c r="E1360" t="s">
        <v>72</v>
      </c>
      <c r="F1360">
        <v>775538380</v>
      </c>
      <c r="G1360" t="s">
        <v>27</v>
      </c>
      <c r="I1360" t="s">
        <v>19</v>
      </c>
      <c r="J1360" t="s">
        <v>20</v>
      </c>
      <c r="L1360" s="4" t="s">
        <v>21</v>
      </c>
      <c r="Q1360" s="10" t="str">
        <f>"S"&amp;_xlfn.ISOWEEKNUM(Semaine_1[[#This Row],[Date]])</f>
        <v>S27</v>
      </c>
      <c r="R1360" s="10" t="str">
        <f>TEXT(Semaine_1[[#This Row],[Date]],"MMMM")</f>
        <v>juillet</v>
      </c>
    </row>
    <row r="1361" spans="1:18" x14ac:dyDescent="0.45">
      <c r="A1361" s="1">
        <v>45840</v>
      </c>
      <c r="B1361" t="s">
        <v>14</v>
      </c>
      <c r="C1361" t="s">
        <v>15</v>
      </c>
      <c r="D1361" t="s">
        <v>71</v>
      </c>
      <c r="E1361" t="s">
        <v>766</v>
      </c>
      <c r="F1361">
        <v>777972938</v>
      </c>
      <c r="G1361" t="s">
        <v>18</v>
      </c>
      <c r="I1361" t="s">
        <v>19</v>
      </c>
      <c r="J1361" t="s">
        <v>20</v>
      </c>
      <c r="L1361" s="4" t="s">
        <v>931</v>
      </c>
      <c r="Q1361" s="10" t="str">
        <f>"S"&amp;_xlfn.ISOWEEKNUM(Semaine_1[[#This Row],[Date]])</f>
        <v>S27</v>
      </c>
      <c r="R1361" s="10" t="str">
        <f>TEXT(Semaine_1[[#This Row],[Date]],"MMMM")</f>
        <v>juillet</v>
      </c>
    </row>
    <row r="1362" spans="1:18" x14ac:dyDescent="0.45">
      <c r="A1362" s="1">
        <v>45840</v>
      </c>
      <c r="B1362" t="s">
        <v>40</v>
      </c>
      <c r="C1362" t="s">
        <v>41</v>
      </c>
      <c r="D1362" t="s">
        <v>135</v>
      </c>
      <c r="E1362" t="s">
        <v>932</v>
      </c>
      <c r="F1362">
        <v>775724732</v>
      </c>
      <c r="G1362" t="s">
        <v>27</v>
      </c>
      <c r="I1362" t="s">
        <v>24</v>
      </c>
      <c r="J1362" t="s">
        <v>20</v>
      </c>
      <c r="K1362" t="s">
        <v>155</v>
      </c>
      <c r="L1362" s="4" t="s">
        <v>933</v>
      </c>
      <c r="Q1362" s="10" t="str">
        <f>"S"&amp;_xlfn.ISOWEEKNUM(Semaine_1[[#This Row],[Date]])</f>
        <v>S27</v>
      </c>
      <c r="R1362" s="10" t="str">
        <f>TEXT(Semaine_1[[#This Row],[Date]],"MMMM")</f>
        <v>juillet</v>
      </c>
    </row>
    <row r="1363" spans="1:18" x14ac:dyDescent="0.45">
      <c r="A1363" s="1">
        <v>45840</v>
      </c>
      <c r="B1363" t="s">
        <v>40</v>
      </c>
      <c r="C1363" t="s">
        <v>41</v>
      </c>
      <c r="D1363" t="s">
        <v>135</v>
      </c>
      <c r="E1363" t="s">
        <v>136</v>
      </c>
      <c r="F1363">
        <v>774580822</v>
      </c>
      <c r="G1363" t="s">
        <v>27</v>
      </c>
      <c r="I1363" t="s">
        <v>24</v>
      </c>
      <c r="J1363" t="s">
        <v>20</v>
      </c>
      <c r="K1363" t="s">
        <v>155</v>
      </c>
      <c r="L1363" s="4" t="s">
        <v>137</v>
      </c>
      <c r="Q1363" s="10" t="str">
        <f>"S"&amp;_xlfn.ISOWEEKNUM(Semaine_1[[#This Row],[Date]])</f>
        <v>S27</v>
      </c>
      <c r="R1363" s="10" t="str">
        <f>TEXT(Semaine_1[[#This Row],[Date]],"MMMM")</f>
        <v>juillet</v>
      </c>
    </row>
    <row r="1364" spans="1:18" x14ac:dyDescent="0.45">
      <c r="A1364" s="1">
        <v>45840</v>
      </c>
      <c r="B1364" t="s">
        <v>40</v>
      </c>
      <c r="C1364" t="s">
        <v>41</v>
      </c>
      <c r="D1364" t="s">
        <v>135</v>
      </c>
      <c r="E1364" t="s">
        <v>934</v>
      </c>
      <c r="F1364">
        <v>707523461</v>
      </c>
      <c r="G1364" t="s">
        <v>27</v>
      </c>
      <c r="I1364" t="s">
        <v>24</v>
      </c>
      <c r="J1364" t="s">
        <v>20</v>
      </c>
      <c r="K1364" t="s">
        <v>155</v>
      </c>
      <c r="L1364" s="4" t="s">
        <v>935</v>
      </c>
      <c r="Q1364" s="10" t="str">
        <f>"S"&amp;_xlfn.ISOWEEKNUM(Semaine_1[[#This Row],[Date]])</f>
        <v>S27</v>
      </c>
      <c r="R1364" s="10" t="str">
        <f>TEXT(Semaine_1[[#This Row],[Date]],"MMMM")</f>
        <v>juillet</v>
      </c>
    </row>
    <row r="1365" spans="1:18" ht="28.5" x14ac:dyDescent="0.45">
      <c r="A1365" s="1">
        <v>45840</v>
      </c>
      <c r="B1365" t="s">
        <v>40</v>
      </c>
      <c r="C1365" t="s">
        <v>41</v>
      </c>
      <c r="D1365" t="s">
        <v>135</v>
      </c>
      <c r="E1365" t="s">
        <v>936</v>
      </c>
      <c r="F1365">
        <v>338347554</v>
      </c>
      <c r="G1365" t="s">
        <v>27</v>
      </c>
      <c r="I1365" t="s">
        <v>24</v>
      </c>
      <c r="J1365" t="s">
        <v>20</v>
      </c>
      <c r="K1365" t="s">
        <v>155</v>
      </c>
      <c r="L1365" s="4" t="s">
        <v>937</v>
      </c>
      <c r="Q1365" s="10" t="str">
        <f>"S"&amp;_xlfn.ISOWEEKNUM(Semaine_1[[#This Row],[Date]])</f>
        <v>S27</v>
      </c>
      <c r="R1365" s="10" t="str">
        <f>TEXT(Semaine_1[[#This Row],[Date]],"MMMM")</f>
        <v>juillet</v>
      </c>
    </row>
    <row r="1366" spans="1:18" x14ac:dyDescent="0.45">
      <c r="A1366" s="1">
        <v>45840</v>
      </c>
      <c r="B1366" t="s">
        <v>40</v>
      </c>
      <c r="C1366" t="s">
        <v>41</v>
      </c>
      <c r="D1366" t="s">
        <v>135</v>
      </c>
      <c r="E1366" t="s">
        <v>938</v>
      </c>
      <c r="F1366">
        <v>775407226</v>
      </c>
      <c r="G1366" t="s">
        <v>27</v>
      </c>
      <c r="I1366" t="s">
        <v>24</v>
      </c>
      <c r="J1366" t="s">
        <v>20</v>
      </c>
      <c r="K1366" t="s">
        <v>155</v>
      </c>
      <c r="L1366" s="4" t="s">
        <v>939</v>
      </c>
      <c r="Q1366" s="10" t="str">
        <f>"S"&amp;_xlfn.ISOWEEKNUM(Semaine_1[[#This Row],[Date]])</f>
        <v>S27</v>
      </c>
      <c r="R1366" s="10" t="str">
        <f>TEXT(Semaine_1[[#This Row],[Date]],"MMMM")</f>
        <v>juillet</v>
      </c>
    </row>
    <row r="1367" spans="1:18" x14ac:dyDescent="0.45">
      <c r="A1367" s="1">
        <v>45840</v>
      </c>
      <c r="B1367" t="s">
        <v>45</v>
      </c>
      <c r="C1367" t="s">
        <v>46</v>
      </c>
      <c r="D1367" t="s">
        <v>47</v>
      </c>
      <c r="E1367" t="s">
        <v>119</v>
      </c>
      <c r="F1367">
        <v>785180746</v>
      </c>
      <c r="G1367" t="s">
        <v>18</v>
      </c>
      <c r="I1367" t="s">
        <v>24</v>
      </c>
      <c r="J1367" t="s">
        <v>20</v>
      </c>
      <c r="K1367" t="s">
        <v>155</v>
      </c>
      <c r="L1367" s="4" t="s">
        <v>120</v>
      </c>
      <c r="Q1367" s="10" t="str">
        <f>"S"&amp;_xlfn.ISOWEEKNUM(Semaine_1[[#This Row],[Date]])</f>
        <v>S27</v>
      </c>
      <c r="R1367" s="10" t="str">
        <f>TEXT(Semaine_1[[#This Row],[Date]],"MMMM")</f>
        <v>juillet</v>
      </c>
    </row>
    <row r="1368" spans="1:18" ht="28.5" x14ac:dyDescent="0.45">
      <c r="A1368" s="1">
        <v>45840</v>
      </c>
      <c r="B1368" t="s">
        <v>45</v>
      </c>
      <c r="C1368" t="s">
        <v>46</v>
      </c>
      <c r="D1368" t="s">
        <v>47</v>
      </c>
      <c r="E1368" t="s">
        <v>52</v>
      </c>
      <c r="F1368">
        <v>781297575</v>
      </c>
      <c r="G1368" t="s">
        <v>27</v>
      </c>
      <c r="I1368" t="s">
        <v>24</v>
      </c>
      <c r="J1368" t="s">
        <v>20</v>
      </c>
      <c r="K1368" t="s">
        <v>155</v>
      </c>
      <c r="L1368" s="4" t="s">
        <v>940</v>
      </c>
      <c r="Q1368" s="10" t="str">
        <f>"S"&amp;_xlfn.ISOWEEKNUM(Semaine_1[[#This Row],[Date]])</f>
        <v>S27</v>
      </c>
      <c r="R1368" s="10" t="str">
        <f>TEXT(Semaine_1[[#This Row],[Date]],"MMMM")</f>
        <v>juillet</v>
      </c>
    </row>
    <row r="1369" spans="1:18" ht="28.5" x14ac:dyDescent="0.45">
      <c r="A1369" s="1">
        <v>45840</v>
      </c>
      <c r="B1369" t="s">
        <v>45</v>
      </c>
      <c r="C1369" t="s">
        <v>46</v>
      </c>
      <c r="D1369" t="s">
        <v>47</v>
      </c>
      <c r="E1369" t="s">
        <v>48</v>
      </c>
      <c r="F1369">
        <v>774216339</v>
      </c>
      <c r="G1369" t="s">
        <v>27</v>
      </c>
      <c r="I1369" t="s">
        <v>24</v>
      </c>
      <c r="J1369" t="s">
        <v>20</v>
      </c>
      <c r="K1369" t="s">
        <v>155</v>
      </c>
      <c r="L1369" s="4" t="s">
        <v>941</v>
      </c>
      <c r="Q1369" s="10" t="str">
        <f>"S"&amp;_xlfn.ISOWEEKNUM(Semaine_1[[#This Row],[Date]])</f>
        <v>S27</v>
      </c>
      <c r="R1369" s="10" t="str">
        <f>TEXT(Semaine_1[[#This Row],[Date]],"MMMM")</f>
        <v>juillet</v>
      </c>
    </row>
    <row r="1370" spans="1:18" x14ac:dyDescent="0.45">
      <c r="A1370" s="1">
        <v>45840</v>
      </c>
      <c r="B1370" t="s">
        <v>45</v>
      </c>
      <c r="C1370" t="s">
        <v>46</v>
      </c>
      <c r="D1370" t="s">
        <v>47</v>
      </c>
      <c r="E1370" t="s">
        <v>942</v>
      </c>
      <c r="F1370">
        <v>785180746</v>
      </c>
      <c r="G1370" t="s">
        <v>18</v>
      </c>
      <c r="I1370" t="s">
        <v>24</v>
      </c>
      <c r="J1370" t="s">
        <v>20</v>
      </c>
      <c r="K1370" t="s">
        <v>155</v>
      </c>
      <c r="L1370" s="4" t="s">
        <v>943</v>
      </c>
      <c r="Q1370" s="10" t="str">
        <f>"S"&amp;_xlfn.ISOWEEKNUM(Semaine_1[[#This Row],[Date]])</f>
        <v>S27</v>
      </c>
      <c r="R1370" s="10" t="str">
        <f>TEXT(Semaine_1[[#This Row],[Date]],"MMMM")</f>
        <v>juillet</v>
      </c>
    </row>
    <row r="1371" spans="1:18" x14ac:dyDescent="0.45">
      <c r="A1371" s="1">
        <v>45840</v>
      </c>
      <c r="B1371" t="s">
        <v>45</v>
      </c>
      <c r="C1371" t="s">
        <v>46</v>
      </c>
      <c r="D1371" t="s">
        <v>47</v>
      </c>
      <c r="E1371" t="s">
        <v>138</v>
      </c>
      <c r="F1371">
        <v>775784714</v>
      </c>
      <c r="G1371" t="s">
        <v>27</v>
      </c>
      <c r="I1371" t="s">
        <v>24</v>
      </c>
      <c r="J1371" t="s">
        <v>20</v>
      </c>
      <c r="K1371" t="s">
        <v>155</v>
      </c>
      <c r="L1371" s="4" t="s">
        <v>49</v>
      </c>
      <c r="Q1371" s="10" t="str">
        <f>"S"&amp;_xlfn.ISOWEEKNUM(Semaine_1[[#This Row],[Date]])</f>
        <v>S27</v>
      </c>
      <c r="R1371" s="10" t="str">
        <f>TEXT(Semaine_1[[#This Row],[Date]],"MMMM")</f>
        <v>juillet</v>
      </c>
    </row>
    <row r="1372" spans="1:18" ht="28.5" x14ac:dyDescent="0.45">
      <c r="A1372" s="1">
        <v>45840</v>
      </c>
      <c r="B1372" t="s">
        <v>45</v>
      </c>
      <c r="C1372" t="s">
        <v>46</v>
      </c>
      <c r="D1372" t="s">
        <v>47</v>
      </c>
      <c r="E1372" t="s">
        <v>944</v>
      </c>
      <c r="F1372">
        <v>775250570</v>
      </c>
      <c r="G1372" t="s">
        <v>27</v>
      </c>
      <c r="I1372" t="s">
        <v>24</v>
      </c>
      <c r="J1372" t="s">
        <v>20</v>
      </c>
      <c r="K1372" t="s">
        <v>155</v>
      </c>
      <c r="L1372" s="4" t="s">
        <v>940</v>
      </c>
      <c r="Q1372" s="10" t="str">
        <f>"S"&amp;_xlfn.ISOWEEKNUM(Semaine_1[[#This Row],[Date]])</f>
        <v>S27</v>
      </c>
      <c r="R1372" s="10" t="str">
        <f>TEXT(Semaine_1[[#This Row],[Date]],"MMMM")</f>
        <v>juillet</v>
      </c>
    </row>
    <row r="1373" spans="1:18" x14ac:dyDescent="0.45">
      <c r="A1373" s="1">
        <v>45840</v>
      </c>
      <c r="B1373" t="s">
        <v>45</v>
      </c>
      <c r="C1373" t="s">
        <v>46</v>
      </c>
      <c r="D1373" t="s">
        <v>47</v>
      </c>
      <c r="E1373" t="s">
        <v>945</v>
      </c>
      <c r="F1373">
        <v>770338306</v>
      </c>
      <c r="G1373" t="s">
        <v>27</v>
      </c>
      <c r="I1373" t="s">
        <v>24</v>
      </c>
      <c r="J1373" t="s">
        <v>20</v>
      </c>
      <c r="K1373" t="s">
        <v>155</v>
      </c>
      <c r="L1373" s="4" t="s">
        <v>946</v>
      </c>
      <c r="Q1373" s="10" t="str">
        <f>"S"&amp;_xlfn.ISOWEEKNUM(Semaine_1[[#This Row],[Date]])</f>
        <v>S27</v>
      </c>
      <c r="R1373" s="10" t="str">
        <f>TEXT(Semaine_1[[#This Row],[Date]],"MMMM")</f>
        <v>juillet</v>
      </c>
    </row>
    <row r="1374" spans="1:18" x14ac:dyDescent="0.45">
      <c r="A1374" s="1">
        <v>45840</v>
      </c>
      <c r="B1374" t="s">
        <v>45</v>
      </c>
      <c r="C1374" t="s">
        <v>46</v>
      </c>
      <c r="D1374" t="s">
        <v>47</v>
      </c>
      <c r="E1374" t="s">
        <v>947</v>
      </c>
      <c r="F1374">
        <v>773233617</v>
      </c>
      <c r="G1374" t="s">
        <v>27</v>
      </c>
      <c r="I1374" t="s">
        <v>24</v>
      </c>
      <c r="J1374" t="s">
        <v>20</v>
      </c>
      <c r="K1374" t="s">
        <v>155</v>
      </c>
      <c r="L1374" s="4" t="s">
        <v>51</v>
      </c>
      <c r="Q1374" s="10" t="str">
        <f>"S"&amp;_xlfn.ISOWEEKNUM(Semaine_1[[#This Row],[Date]])</f>
        <v>S27</v>
      </c>
      <c r="R1374" s="10" t="str">
        <f>TEXT(Semaine_1[[#This Row],[Date]],"MMMM")</f>
        <v>juillet</v>
      </c>
    </row>
    <row r="1375" spans="1:18" x14ac:dyDescent="0.45">
      <c r="A1375" s="1">
        <v>45840</v>
      </c>
      <c r="B1375" t="s">
        <v>45</v>
      </c>
      <c r="C1375" t="s">
        <v>46</v>
      </c>
      <c r="D1375" t="s">
        <v>47</v>
      </c>
      <c r="E1375" t="s">
        <v>948</v>
      </c>
      <c r="F1375">
        <v>705121758</v>
      </c>
      <c r="G1375" t="s">
        <v>27</v>
      </c>
      <c r="I1375" t="s">
        <v>24</v>
      </c>
      <c r="J1375" t="s">
        <v>20</v>
      </c>
      <c r="K1375" t="s">
        <v>155</v>
      </c>
      <c r="L1375" s="4" t="s">
        <v>49</v>
      </c>
      <c r="Q1375" s="10" t="str">
        <f>"S"&amp;_xlfn.ISOWEEKNUM(Semaine_1[[#This Row],[Date]])</f>
        <v>S27</v>
      </c>
      <c r="R1375" s="10" t="str">
        <f>TEXT(Semaine_1[[#This Row],[Date]],"MMMM")</f>
        <v>juillet</v>
      </c>
    </row>
    <row r="1376" spans="1:18" x14ac:dyDescent="0.45">
      <c r="A1376" s="1">
        <v>45840</v>
      </c>
      <c r="B1376" t="s">
        <v>45</v>
      </c>
      <c r="C1376" t="s">
        <v>46</v>
      </c>
      <c r="D1376" t="s">
        <v>47</v>
      </c>
      <c r="E1376" t="s">
        <v>949</v>
      </c>
      <c r="F1376">
        <v>781280978</v>
      </c>
      <c r="G1376" t="s">
        <v>27</v>
      </c>
      <c r="I1376" t="s">
        <v>24</v>
      </c>
      <c r="J1376" t="s">
        <v>20</v>
      </c>
      <c r="K1376" t="s">
        <v>155</v>
      </c>
      <c r="L1376" s="4" t="s">
        <v>943</v>
      </c>
      <c r="Q1376" s="10" t="str">
        <f>"S"&amp;_xlfn.ISOWEEKNUM(Semaine_1[[#This Row],[Date]])</f>
        <v>S27</v>
      </c>
      <c r="R1376" s="10" t="str">
        <f>TEXT(Semaine_1[[#This Row],[Date]],"MMMM")</f>
        <v>juillet</v>
      </c>
    </row>
    <row r="1377" spans="1:18" x14ac:dyDescent="0.45">
      <c r="A1377" s="1">
        <v>45840</v>
      </c>
      <c r="B1377" t="s">
        <v>45</v>
      </c>
      <c r="C1377" t="s">
        <v>46</v>
      </c>
      <c r="D1377" t="s">
        <v>47</v>
      </c>
      <c r="E1377" t="s">
        <v>950</v>
      </c>
      <c r="F1377">
        <v>774216339</v>
      </c>
      <c r="G1377" t="s">
        <v>27</v>
      </c>
      <c r="I1377" t="s">
        <v>24</v>
      </c>
      <c r="J1377" t="s">
        <v>20</v>
      </c>
      <c r="K1377" t="s">
        <v>155</v>
      </c>
      <c r="L1377" s="4" t="s">
        <v>49</v>
      </c>
      <c r="Q1377" s="10" t="str">
        <f>"S"&amp;_xlfn.ISOWEEKNUM(Semaine_1[[#This Row],[Date]])</f>
        <v>S27</v>
      </c>
      <c r="R1377" s="10" t="str">
        <f>TEXT(Semaine_1[[#This Row],[Date]],"MMMM")</f>
        <v>juillet</v>
      </c>
    </row>
    <row r="1378" spans="1:18" x14ac:dyDescent="0.45">
      <c r="A1378" s="1">
        <v>45840</v>
      </c>
      <c r="B1378" t="s">
        <v>45</v>
      </c>
      <c r="C1378" t="s">
        <v>46</v>
      </c>
      <c r="D1378" t="s">
        <v>47</v>
      </c>
      <c r="E1378" t="s">
        <v>951</v>
      </c>
      <c r="F1378">
        <v>774886110</v>
      </c>
      <c r="G1378" t="s">
        <v>27</v>
      </c>
      <c r="I1378" t="s">
        <v>24</v>
      </c>
      <c r="J1378" t="s">
        <v>20</v>
      </c>
      <c r="K1378" t="s">
        <v>155</v>
      </c>
      <c r="L1378" s="4" t="s">
        <v>49</v>
      </c>
      <c r="Q1378" s="10" t="str">
        <f>"S"&amp;_xlfn.ISOWEEKNUM(Semaine_1[[#This Row],[Date]])</f>
        <v>S27</v>
      </c>
      <c r="R1378" s="10" t="str">
        <f>TEXT(Semaine_1[[#This Row],[Date]],"MMMM")</f>
        <v>juillet</v>
      </c>
    </row>
    <row r="1379" spans="1:18" x14ac:dyDescent="0.45">
      <c r="A1379" s="1">
        <v>45840</v>
      </c>
      <c r="B1379" t="s">
        <v>45</v>
      </c>
      <c r="C1379" t="s">
        <v>46</v>
      </c>
      <c r="D1379" t="s">
        <v>47</v>
      </c>
      <c r="E1379" t="s">
        <v>952</v>
      </c>
      <c r="F1379">
        <v>777748618</v>
      </c>
      <c r="G1379" t="s">
        <v>27</v>
      </c>
      <c r="I1379" t="s">
        <v>24</v>
      </c>
      <c r="J1379" t="s">
        <v>20</v>
      </c>
      <c r="K1379" t="s">
        <v>155</v>
      </c>
      <c r="L1379" s="4" t="s">
        <v>953</v>
      </c>
      <c r="Q1379" s="10" t="str">
        <f>"S"&amp;_xlfn.ISOWEEKNUM(Semaine_1[[#This Row],[Date]])</f>
        <v>S27</v>
      </c>
      <c r="R1379" s="10" t="str">
        <f>TEXT(Semaine_1[[#This Row],[Date]],"MMMM")</f>
        <v>juillet</v>
      </c>
    </row>
    <row r="1380" spans="1:18" x14ac:dyDescent="0.45">
      <c r="A1380" s="1">
        <v>45840</v>
      </c>
      <c r="B1380" t="s">
        <v>45</v>
      </c>
      <c r="C1380" t="s">
        <v>46</v>
      </c>
      <c r="D1380" t="s">
        <v>47</v>
      </c>
      <c r="E1380" t="s">
        <v>50</v>
      </c>
      <c r="F1380">
        <v>764071546</v>
      </c>
      <c r="G1380" t="s">
        <v>27</v>
      </c>
      <c r="I1380" t="s">
        <v>24</v>
      </c>
      <c r="J1380" t="s">
        <v>20</v>
      </c>
      <c r="K1380" t="s">
        <v>155</v>
      </c>
      <c r="L1380" s="4" t="s">
        <v>39</v>
      </c>
      <c r="Q1380" s="10" t="str">
        <f>"S"&amp;_xlfn.ISOWEEKNUM(Semaine_1[[#This Row],[Date]])</f>
        <v>S27</v>
      </c>
      <c r="R1380" s="10" t="str">
        <f>TEXT(Semaine_1[[#This Row],[Date]],"MMMM")</f>
        <v>juillet</v>
      </c>
    </row>
    <row r="1381" spans="1:18" ht="28.5" x14ac:dyDescent="0.45">
      <c r="A1381" s="1">
        <v>45840</v>
      </c>
      <c r="B1381" t="s">
        <v>45</v>
      </c>
      <c r="C1381" t="s">
        <v>46</v>
      </c>
      <c r="D1381" t="s">
        <v>47</v>
      </c>
      <c r="E1381" t="s">
        <v>954</v>
      </c>
      <c r="F1381">
        <v>770242093</v>
      </c>
      <c r="G1381" t="s">
        <v>27</v>
      </c>
      <c r="I1381" t="s">
        <v>24</v>
      </c>
      <c r="J1381" t="s">
        <v>20</v>
      </c>
      <c r="K1381" t="s">
        <v>155</v>
      </c>
      <c r="L1381" s="4" t="s">
        <v>955</v>
      </c>
      <c r="Q1381" s="10" t="str">
        <f>"S"&amp;_xlfn.ISOWEEKNUM(Semaine_1[[#This Row],[Date]])</f>
        <v>S27</v>
      </c>
      <c r="R1381" s="10" t="str">
        <f>TEXT(Semaine_1[[#This Row],[Date]],"MMMM")</f>
        <v>juillet</v>
      </c>
    </row>
    <row r="1382" spans="1:18" x14ac:dyDescent="0.45">
      <c r="A1382" s="1">
        <v>45840</v>
      </c>
      <c r="B1382" t="s">
        <v>25</v>
      </c>
      <c r="C1382" t="s">
        <v>26</v>
      </c>
      <c r="D1382" t="s">
        <v>61</v>
      </c>
      <c r="E1382" t="s">
        <v>139</v>
      </c>
      <c r="F1382">
        <v>777313120</v>
      </c>
      <c r="G1382" t="s">
        <v>27</v>
      </c>
      <c r="I1382" t="s">
        <v>24</v>
      </c>
      <c r="J1382" t="s">
        <v>20</v>
      </c>
      <c r="K1382" t="s">
        <v>155</v>
      </c>
      <c r="L1382" s="4" t="s">
        <v>956</v>
      </c>
      <c r="Q1382" s="10" t="str">
        <f>"S"&amp;_xlfn.ISOWEEKNUM(Semaine_1[[#This Row],[Date]])</f>
        <v>S27</v>
      </c>
      <c r="R1382" s="10" t="str">
        <f>TEXT(Semaine_1[[#This Row],[Date]],"MMMM")</f>
        <v>juillet</v>
      </c>
    </row>
    <row r="1383" spans="1:18" ht="99.75" x14ac:dyDescent="0.45">
      <c r="A1383" s="1">
        <v>45840</v>
      </c>
      <c r="B1383" t="s">
        <v>25</v>
      </c>
      <c r="C1383" t="s">
        <v>26</v>
      </c>
      <c r="D1383" t="s">
        <v>61</v>
      </c>
      <c r="E1383" t="s">
        <v>957</v>
      </c>
      <c r="F1383">
        <v>781728925</v>
      </c>
      <c r="G1383" t="s">
        <v>27</v>
      </c>
      <c r="I1383" t="s">
        <v>19</v>
      </c>
      <c r="J1383" t="s">
        <v>20</v>
      </c>
      <c r="K1383" t="s">
        <v>155</v>
      </c>
      <c r="L1383" s="4" t="s">
        <v>958</v>
      </c>
      <c r="Q1383" s="10" t="str">
        <f>"S"&amp;_xlfn.ISOWEEKNUM(Semaine_1[[#This Row],[Date]])</f>
        <v>S27</v>
      </c>
      <c r="R1383" s="10" t="str">
        <f>TEXT(Semaine_1[[#This Row],[Date]],"MMMM")</f>
        <v>juillet</v>
      </c>
    </row>
    <row r="1384" spans="1:18" ht="85.5" x14ac:dyDescent="0.45">
      <c r="A1384" s="1">
        <v>45840</v>
      </c>
      <c r="B1384" t="s">
        <v>25</v>
      </c>
      <c r="C1384" t="s">
        <v>26</v>
      </c>
      <c r="D1384" t="s">
        <v>61</v>
      </c>
      <c r="E1384" t="s">
        <v>76</v>
      </c>
      <c r="F1384">
        <v>776622000</v>
      </c>
      <c r="G1384" t="s">
        <v>27</v>
      </c>
      <c r="I1384" t="s">
        <v>24</v>
      </c>
      <c r="J1384" t="s">
        <v>20</v>
      </c>
      <c r="K1384" t="s">
        <v>155</v>
      </c>
      <c r="L1384" s="4" t="s">
        <v>959</v>
      </c>
      <c r="Q1384" s="10" t="str">
        <f>"S"&amp;_xlfn.ISOWEEKNUM(Semaine_1[[#This Row],[Date]])</f>
        <v>S27</v>
      </c>
      <c r="R1384" s="10" t="str">
        <f>TEXT(Semaine_1[[#This Row],[Date]],"MMMM")</f>
        <v>juillet</v>
      </c>
    </row>
    <row r="1385" spans="1:18" x14ac:dyDescent="0.45">
      <c r="A1385" s="1">
        <v>45840</v>
      </c>
      <c r="B1385" t="s">
        <v>25</v>
      </c>
      <c r="C1385" t="s">
        <v>26</v>
      </c>
      <c r="D1385" t="s">
        <v>61</v>
      </c>
      <c r="E1385" t="s">
        <v>960</v>
      </c>
      <c r="F1385">
        <v>338237733</v>
      </c>
      <c r="G1385" t="s">
        <v>27</v>
      </c>
      <c r="I1385" t="s">
        <v>24</v>
      </c>
      <c r="J1385" t="s">
        <v>20</v>
      </c>
      <c r="K1385" t="s">
        <v>155</v>
      </c>
      <c r="L1385" s="4" t="s">
        <v>961</v>
      </c>
      <c r="Q1385" s="10" t="str">
        <f>"S"&amp;_xlfn.ISOWEEKNUM(Semaine_1[[#This Row],[Date]])</f>
        <v>S27</v>
      </c>
      <c r="R1385" s="10" t="str">
        <f>TEXT(Semaine_1[[#This Row],[Date]],"MMMM")</f>
        <v>juillet</v>
      </c>
    </row>
    <row r="1386" spans="1:18" ht="42.75" x14ac:dyDescent="0.45">
      <c r="A1386" s="1">
        <v>45840</v>
      </c>
      <c r="B1386" t="s">
        <v>25</v>
      </c>
      <c r="C1386" t="s">
        <v>26</v>
      </c>
      <c r="D1386" t="s">
        <v>61</v>
      </c>
      <c r="E1386" t="s">
        <v>962</v>
      </c>
      <c r="F1386">
        <v>776683199</v>
      </c>
      <c r="G1386" t="s">
        <v>18</v>
      </c>
      <c r="I1386" t="s">
        <v>24</v>
      </c>
      <c r="J1386" t="s">
        <v>20</v>
      </c>
      <c r="K1386" t="s">
        <v>155</v>
      </c>
      <c r="L1386" s="4" t="s">
        <v>963</v>
      </c>
      <c r="Q1386" s="10" t="str">
        <f>"S"&amp;_xlfn.ISOWEEKNUM(Semaine_1[[#This Row],[Date]])</f>
        <v>S27</v>
      </c>
      <c r="R1386" s="10" t="str">
        <f>TEXT(Semaine_1[[#This Row],[Date]],"MMMM")</f>
        <v>juillet</v>
      </c>
    </row>
    <row r="1387" spans="1:18" ht="57" x14ac:dyDescent="0.45">
      <c r="A1387" s="1">
        <v>45840</v>
      </c>
      <c r="B1387" t="s">
        <v>25</v>
      </c>
      <c r="C1387" t="s">
        <v>26</v>
      </c>
      <c r="D1387" t="s">
        <v>61</v>
      </c>
      <c r="E1387" t="s">
        <v>62</v>
      </c>
      <c r="F1387">
        <v>776169696</v>
      </c>
      <c r="G1387" t="s">
        <v>27</v>
      </c>
      <c r="I1387" t="s">
        <v>24</v>
      </c>
      <c r="J1387" t="s">
        <v>20</v>
      </c>
      <c r="K1387" t="s">
        <v>155</v>
      </c>
      <c r="L1387" s="4" t="s">
        <v>964</v>
      </c>
      <c r="Q1387" s="10" t="str">
        <f>"S"&amp;_xlfn.ISOWEEKNUM(Semaine_1[[#This Row],[Date]])</f>
        <v>S27</v>
      </c>
      <c r="R1387" s="10" t="str">
        <f>TEXT(Semaine_1[[#This Row],[Date]],"MMMM")</f>
        <v>juillet</v>
      </c>
    </row>
    <row r="1388" spans="1:18" ht="28.5" x14ac:dyDescent="0.45">
      <c r="A1388" s="1">
        <v>45840</v>
      </c>
      <c r="B1388" t="s">
        <v>25</v>
      </c>
      <c r="C1388" t="s">
        <v>26</v>
      </c>
      <c r="D1388" t="s">
        <v>61</v>
      </c>
      <c r="E1388" t="s">
        <v>140</v>
      </c>
      <c r="F1388">
        <v>775487801</v>
      </c>
      <c r="G1388" t="s">
        <v>27</v>
      </c>
      <c r="I1388" t="s">
        <v>24</v>
      </c>
      <c r="J1388" t="s">
        <v>20</v>
      </c>
      <c r="K1388" t="s">
        <v>155</v>
      </c>
      <c r="L1388" s="4" t="s">
        <v>965</v>
      </c>
      <c r="Q1388" s="10" t="str">
        <f>"S"&amp;_xlfn.ISOWEEKNUM(Semaine_1[[#This Row],[Date]])</f>
        <v>S27</v>
      </c>
      <c r="R1388" s="10" t="str">
        <f>TEXT(Semaine_1[[#This Row],[Date]],"MMMM")</f>
        <v>juillet</v>
      </c>
    </row>
    <row r="1389" spans="1:18" ht="28.5" x14ac:dyDescent="0.45">
      <c r="A1389" s="1">
        <v>45840</v>
      </c>
      <c r="B1389" t="s">
        <v>25</v>
      </c>
      <c r="C1389" t="s">
        <v>26</v>
      </c>
      <c r="D1389" t="s">
        <v>61</v>
      </c>
      <c r="E1389" t="s">
        <v>127</v>
      </c>
      <c r="F1389">
        <v>766916189</v>
      </c>
      <c r="G1389" t="s">
        <v>27</v>
      </c>
      <c r="I1389" t="s">
        <v>24</v>
      </c>
      <c r="J1389" t="s">
        <v>37</v>
      </c>
      <c r="K1389" t="s">
        <v>155</v>
      </c>
      <c r="L1389" s="4" t="s">
        <v>966</v>
      </c>
      <c r="M1389" t="s">
        <v>43</v>
      </c>
      <c r="N1389">
        <v>25</v>
      </c>
      <c r="O1389" s="5">
        <v>19500</v>
      </c>
      <c r="P1389" s="5">
        <v>487500</v>
      </c>
      <c r="Q1389" s="10" t="str">
        <f>"S"&amp;_xlfn.ISOWEEKNUM(Semaine_1[[#This Row],[Date]])</f>
        <v>S27</v>
      </c>
      <c r="R1389" s="10" t="str">
        <f>TEXT(Semaine_1[[#This Row],[Date]],"MMMM")</f>
        <v>juillet</v>
      </c>
    </row>
    <row r="1390" spans="1:18" ht="85.5" x14ac:dyDescent="0.45">
      <c r="A1390" s="1">
        <v>45840</v>
      </c>
      <c r="B1390" t="s">
        <v>25</v>
      </c>
      <c r="C1390" t="s">
        <v>26</v>
      </c>
      <c r="D1390" t="s">
        <v>61</v>
      </c>
      <c r="E1390" t="s">
        <v>141</v>
      </c>
      <c r="F1390">
        <v>775602981</v>
      </c>
      <c r="G1390" t="s">
        <v>27</v>
      </c>
      <c r="I1390" t="s">
        <v>24</v>
      </c>
      <c r="J1390" t="s">
        <v>20</v>
      </c>
      <c r="K1390" t="s">
        <v>155</v>
      </c>
      <c r="L1390" s="4" t="s">
        <v>967</v>
      </c>
      <c r="Q1390" s="10" t="str">
        <f>"S"&amp;_xlfn.ISOWEEKNUM(Semaine_1[[#This Row],[Date]])</f>
        <v>S27</v>
      </c>
      <c r="R1390" s="10" t="str">
        <f>TEXT(Semaine_1[[#This Row],[Date]],"MMMM")</f>
        <v>juillet</v>
      </c>
    </row>
    <row r="1391" spans="1:18" x14ac:dyDescent="0.45">
      <c r="A1391" s="1">
        <v>45840</v>
      </c>
      <c r="B1391" t="s">
        <v>25</v>
      </c>
      <c r="C1391" t="s">
        <v>26</v>
      </c>
      <c r="D1391" t="s">
        <v>61</v>
      </c>
      <c r="E1391" t="s">
        <v>968</v>
      </c>
      <c r="F1391">
        <v>779676016</v>
      </c>
      <c r="G1391" t="s">
        <v>27</v>
      </c>
      <c r="I1391" t="s">
        <v>24</v>
      </c>
      <c r="J1391" t="s">
        <v>20</v>
      </c>
      <c r="K1391" t="s">
        <v>155</v>
      </c>
      <c r="L1391" s="4" t="s">
        <v>969</v>
      </c>
      <c r="Q1391" s="10" t="str">
        <f>"S"&amp;_xlfn.ISOWEEKNUM(Semaine_1[[#This Row],[Date]])</f>
        <v>S27</v>
      </c>
      <c r="R1391" s="10" t="str">
        <f>TEXT(Semaine_1[[#This Row],[Date]],"MMMM")</f>
        <v>juillet</v>
      </c>
    </row>
    <row r="1392" spans="1:18" ht="42.75" x14ac:dyDescent="0.45">
      <c r="A1392" s="1">
        <v>45840</v>
      </c>
      <c r="B1392" t="s">
        <v>25</v>
      </c>
      <c r="C1392" t="s">
        <v>26</v>
      </c>
      <c r="D1392" t="s">
        <v>792</v>
      </c>
      <c r="E1392" t="s">
        <v>63</v>
      </c>
      <c r="F1392">
        <v>772377240</v>
      </c>
      <c r="G1392" t="s">
        <v>27</v>
      </c>
      <c r="I1392" t="s">
        <v>24</v>
      </c>
      <c r="J1392" t="s">
        <v>20</v>
      </c>
      <c r="K1392" t="s">
        <v>155</v>
      </c>
      <c r="L1392" s="4" t="s">
        <v>970</v>
      </c>
      <c r="Q1392" s="10" t="str">
        <f>"S"&amp;_xlfn.ISOWEEKNUM(Semaine_1[[#This Row],[Date]])</f>
        <v>S27</v>
      </c>
      <c r="R1392" s="10" t="str">
        <f>TEXT(Semaine_1[[#This Row],[Date]],"MMMM")</f>
        <v>juillet</v>
      </c>
    </row>
    <row r="1393" spans="1:18" ht="28.5" x14ac:dyDescent="0.45">
      <c r="A1393" s="1">
        <v>45840</v>
      </c>
      <c r="B1393" t="s">
        <v>35</v>
      </c>
      <c r="C1393" t="s">
        <v>36</v>
      </c>
      <c r="D1393" t="s">
        <v>38</v>
      </c>
      <c r="E1393" t="s">
        <v>142</v>
      </c>
      <c r="F1393">
        <v>775144318</v>
      </c>
      <c r="G1393" t="s">
        <v>27</v>
      </c>
      <c r="I1393" t="s">
        <v>24</v>
      </c>
      <c r="J1393" t="s">
        <v>20</v>
      </c>
      <c r="K1393" t="s">
        <v>155</v>
      </c>
      <c r="L1393" s="4" t="s">
        <v>971</v>
      </c>
      <c r="Q1393" s="10" t="str">
        <f>"S"&amp;_xlfn.ISOWEEKNUM(Semaine_1[[#This Row],[Date]])</f>
        <v>S27</v>
      </c>
      <c r="R1393" s="10" t="str">
        <f>TEXT(Semaine_1[[#This Row],[Date]],"MMMM")</f>
        <v>juillet</v>
      </c>
    </row>
    <row r="1394" spans="1:18" x14ac:dyDescent="0.45">
      <c r="A1394" s="1">
        <v>45840</v>
      </c>
      <c r="B1394" t="s">
        <v>35</v>
      </c>
      <c r="C1394" t="s">
        <v>36</v>
      </c>
      <c r="D1394" t="s">
        <v>38</v>
      </c>
      <c r="E1394" t="s">
        <v>143</v>
      </c>
      <c r="F1394">
        <v>775413453</v>
      </c>
      <c r="G1394" t="s">
        <v>18</v>
      </c>
      <c r="I1394" t="s">
        <v>19</v>
      </c>
      <c r="J1394" t="s">
        <v>20</v>
      </c>
      <c r="K1394" t="s">
        <v>155</v>
      </c>
      <c r="L1394" s="4" t="s">
        <v>972</v>
      </c>
      <c r="Q1394" s="10" t="str">
        <f>"S"&amp;_xlfn.ISOWEEKNUM(Semaine_1[[#This Row],[Date]])</f>
        <v>S27</v>
      </c>
      <c r="R1394" s="10" t="str">
        <f>TEXT(Semaine_1[[#This Row],[Date]],"MMMM")</f>
        <v>juillet</v>
      </c>
    </row>
    <row r="1395" spans="1:18" x14ac:dyDescent="0.45">
      <c r="A1395" s="1">
        <v>45840</v>
      </c>
      <c r="B1395" t="s">
        <v>35</v>
      </c>
      <c r="C1395" t="s">
        <v>36</v>
      </c>
      <c r="D1395" t="s">
        <v>38</v>
      </c>
      <c r="E1395" t="s">
        <v>144</v>
      </c>
      <c r="F1395">
        <v>779414699</v>
      </c>
      <c r="G1395" t="s">
        <v>18</v>
      </c>
      <c r="I1395" t="s">
        <v>19</v>
      </c>
      <c r="J1395" t="s">
        <v>20</v>
      </c>
      <c r="K1395" t="s">
        <v>155</v>
      </c>
      <c r="L1395" s="4" t="s">
        <v>145</v>
      </c>
      <c r="Q1395" s="10" t="str">
        <f>"S"&amp;_xlfn.ISOWEEKNUM(Semaine_1[[#This Row],[Date]])</f>
        <v>S27</v>
      </c>
      <c r="R1395" s="10" t="str">
        <f>TEXT(Semaine_1[[#This Row],[Date]],"MMMM")</f>
        <v>juillet</v>
      </c>
    </row>
    <row r="1396" spans="1:18" x14ac:dyDescent="0.45">
      <c r="A1396" s="1">
        <v>45840</v>
      </c>
      <c r="B1396" t="s">
        <v>35</v>
      </c>
      <c r="C1396" t="s">
        <v>36</v>
      </c>
      <c r="D1396" t="s">
        <v>38</v>
      </c>
      <c r="E1396" t="s">
        <v>146</v>
      </c>
      <c r="F1396">
        <v>774756754</v>
      </c>
      <c r="G1396" t="s">
        <v>18</v>
      </c>
      <c r="I1396" t="s">
        <v>24</v>
      </c>
      <c r="J1396" t="s">
        <v>20</v>
      </c>
      <c r="K1396" t="s">
        <v>155</v>
      </c>
      <c r="L1396" s="4" t="s">
        <v>973</v>
      </c>
      <c r="Q1396" s="10" t="str">
        <f>"S"&amp;_xlfn.ISOWEEKNUM(Semaine_1[[#This Row],[Date]])</f>
        <v>S27</v>
      </c>
      <c r="R1396" s="10" t="str">
        <f>TEXT(Semaine_1[[#This Row],[Date]],"MMMM")</f>
        <v>juillet</v>
      </c>
    </row>
    <row r="1397" spans="1:18" ht="42.75" x14ac:dyDescent="0.45">
      <c r="A1397" s="1">
        <v>45840</v>
      </c>
      <c r="B1397" t="s">
        <v>35</v>
      </c>
      <c r="C1397" t="s">
        <v>36</v>
      </c>
      <c r="D1397" t="s">
        <v>38</v>
      </c>
      <c r="E1397" t="s">
        <v>147</v>
      </c>
      <c r="F1397">
        <v>766445135</v>
      </c>
      <c r="G1397" t="s">
        <v>27</v>
      </c>
      <c r="I1397" t="s">
        <v>19</v>
      </c>
      <c r="J1397" t="s">
        <v>20</v>
      </c>
      <c r="K1397" t="s">
        <v>155</v>
      </c>
      <c r="L1397" s="4" t="s">
        <v>974</v>
      </c>
      <c r="Q1397" s="10" t="str">
        <f>"S"&amp;_xlfn.ISOWEEKNUM(Semaine_1[[#This Row],[Date]])</f>
        <v>S27</v>
      </c>
      <c r="R1397" s="10" t="str">
        <f>TEXT(Semaine_1[[#This Row],[Date]],"MMMM")</f>
        <v>juillet</v>
      </c>
    </row>
    <row r="1398" spans="1:18" x14ac:dyDescent="0.45">
      <c r="A1398" s="1">
        <v>45840</v>
      </c>
      <c r="B1398" t="s">
        <v>35</v>
      </c>
      <c r="C1398" t="s">
        <v>36</v>
      </c>
      <c r="D1398" t="s">
        <v>38</v>
      </c>
      <c r="E1398" t="s">
        <v>975</v>
      </c>
      <c r="F1398">
        <v>764930372</v>
      </c>
      <c r="G1398" t="s">
        <v>27</v>
      </c>
      <c r="I1398" t="s">
        <v>19</v>
      </c>
      <c r="J1398" t="s">
        <v>20</v>
      </c>
      <c r="K1398" t="s">
        <v>155</v>
      </c>
      <c r="L1398" s="4" t="s">
        <v>976</v>
      </c>
      <c r="Q1398" s="10" t="str">
        <f>"S"&amp;_xlfn.ISOWEEKNUM(Semaine_1[[#This Row],[Date]])</f>
        <v>S27</v>
      </c>
      <c r="R1398" s="10" t="str">
        <f>TEXT(Semaine_1[[#This Row],[Date]],"MMMM")</f>
        <v>juillet</v>
      </c>
    </row>
    <row r="1399" spans="1:18" x14ac:dyDescent="0.45">
      <c r="A1399" s="1">
        <v>45839</v>
      </c>
      <c r="B1399" t="s">
        <v>14</v>
      </c>
      <c r="C1399" t="s">
        <v>15</v>
      </c>
      <c r="D1399" t="s">
        <v>57</v>
      </c>
      <c r="E1399" t="s">
        <v>59</v>
      </c>
      <c r="F1399">
        <v>776167544</v>
      </c>
      <c r="G1399" t="s">
        <v>27</v>
      </c>
      <c r="I1399" t="s">
        <v>24</v>
      </c>
      <c r="J1399" t="s">
        <v>20</v>
      </c>
      <c r="L1399" s="4" t="s">
        <v>977</v>
      </c>
      <c r="Q1399" s="10" t="str">
        <f>"S"&amp;_xlfn.ISOWEEKNUM(Semaine_1[[#This Row],[Date]])</f>
        <v>S27</v>
      </c>
      <c r="R1399" s="10" t="str">
        <f>TEXT(Semaine_1[[#This Row],[Date]],"MMMM")</f>
        <v>juillet</v>
      </c>
    </row>
    <row r="1400" spans="1:18" x14ac:dyDescent="0.45">
      <c r="A1400" s="1">
        <v>45839</v>
      </c>
      <c r="B1400" t="s">
        <v>14</v>
      </c>
      <c r="C1400" t="s">
        <v>15</v>
      </c>
      <c r="D1400" t="s">
        <v>57</v>
      </c>
      <c r="E1400" t="s">
        <v>60</v>
      </c>
      <c r="F1400">
        <v>772788635</v>
      </c>
      <c r="G1400" t="s">
        <v>18</v>
      </c>
      <c r="I1400" t="s">
        <v>19</v>
      </c>
      <c r="J1400" t="s">
        <v>20</v>
      </c>
      <c r="L1400" s="4" t="s">
        <v>931</v>
      </c>
      <c r="Q1400" s="10" t="str">
        <f>"S"&amp;_xlfn.ISOWEEKNUM(Semaine_1[[#This Row],[Date]])</f>
        <v>S27</v>
      </c>
      <c r="R1400" s="10" t="str">
        <f>TEXT(Semaine_1[[#This Row],[Date]],"MMMM")</f>
        <v>juillet</v>
      </c>
    </row>
    <row r="1401" spans="1:18" x14ac:dyDescent="0.45">
      <c r="A1401" s="1">
        <v>45839</v>
      </c>
      <c r="B1401" t="s">
        <v>14</v>
      </c>
      <c r="C1401" t="s">
        <v>15</v>
      </c>
      <c r="D1401" t="s">
        <v>978</v>
      </c>
      <c r="E1401" t="s">
        <v>979</v>
      </c>
      <c r="F1401">
        <v>777631935</v>
      </c>
      <c r="G1401" t="s">
        <v>27</v>
      </c>
      <c r="I1401" t="s">
        <v>19</v>
      </c>
      <c r="J1401" t="s">
        <v>20</v>
      </c>
      <c r="L1401" s="4" t="s">
        <v>980</v>
      </c>
      <c r="Q1401" s="10" t="str">
        <f>"S"&amp;_xlfn.ISOWEEKNUM(Semaine_1[[#This Row],[Date]])</f>
        <v>S27</v>
      </c>
      <c r="R1401" s="10" t="str">
        <f>TEXT(Semaine_1[[#This Row],[Date]],"MMMM")</f>
        <v>juillet</v>
      </c>
    </row>
    <row r="1402" spans="1:18" x14ac:dyDescent="0.45">
      <c r="A1402" s="1">
        <v>45839</v>
      </c>
      <c r="B1402" t="s">
        <v>14</v>
      </c>
      <c r="C1402" t="s">
        <v>15</v>
      </c>
      <c r="D1402" t="s">
        <v>57</v>
      </c>
      <c r="E1402" t="s">
        <v>981</v>
      </c>
      <c r="F1402">
        <v>775447283</v>
      </c>
      <c r="G1402" t="s">
        <v>27</v>
      </c>
      <c r="I1402" t="s">
        <v>19</v>
      </c>
      <c r="J1402" t="s">
        <v>20</v>
      </c>
      <c r="L1402" s="4" t="s">
        <v>977</v>
      </c>
      <c r="Q1402" s="10" t="str">
        <f>"S"&amp;_xlfn.ISOWEEKNUM(Semaine_1[[#This Row],[Date]])</f>
        <v>S27</v>
      </c>
      <c r="R1402" s="10" t="str">
        <f>TEXT(Semaine_1[[#This Row],[Date]],"MMMM")</f>
        <v>juillet</v>
      </c>
    </row>
    <row r="1403" spans="1:18" x14ac:dyDescent="0.45">
      <c r="A1403" s="1">
        <v>45839</v>
      </c>
      <c r="B1403" t="s">
        <v>14</v>
      </c>
      <c r="C1403" t="s">
        <v>15</v>
      </c>
      <c r="D1403" t="s">
        <v>57</v>
      </c>
      <c r="E1403" t="s">
        <v>17</v>
      </c>
      <c r="F1403">
        <v>775987400</v>
      </c>
      <c r="G1403" t="s">
        <v>18</v>
      </c>
      <c r="I1403" t="s">
        <v>19</v>
      </c>
      <c r="J1403" t="s">
        <v>20</v>
      </c>
      <c r="L1403" s="4" t="s">
        <v>21</v>
      </c>
      <c r="Q1403" s="10" t="str">
        <f>"S"&amp;_xlfn.ISOWEEKNUM(Semaine_1[[#This Row],[Date]])</f>
        <v>S27</v>
      </c>
      <c r="R1403" s="10" t="str">
        <f>TEXT(Semaine_1[[#This Row],[Date]],"MMMM")</f>
        <v>juillet</v>
      </c>
    </row>
    <row r="1404" spans="1:18" x14ac:dyDescent="0.45">
      <c r="A1404" s="1">
        <v>45839</v>
      </c>
      <c r="B1404" t="s">
        <v>14</v>
      </c>
      <c r="C1404" t="s">
        <v>15</v>
      </c>
      <c r="D1404" t="s">
        <v>57</v>
      </c>
      <c r="E1404" t="s">
        <v>982</v>
      </c>
      <c r="F1404">
        <v>779511345</v>
      </c>
      <c r="G1404" t="s">
        <v>126</v>
      </c>
      <c r="I1404" t="s">
        <v>19</v>
      </c>
      <c r="J1404" t="s">
        <v>20</v>
      </c>
      <c r="L1404" s="4" t="s">
        <v>983</v>
      </c>
      <c r="Q1404" s="10" t="str">
        <f>"S"&amp;_xlfn.ISOWEEKNUM(Semaine_1[[#This Row],[Date]])</f>
        <v>S27</v>
      </c>
      <c r="R1404" s="10" t="str">
        <f>TEXT(Semaine_1[[#This Row],[Date]],"MMMM")</f>
        <v>juillet</v>
      </c>
    </row>
    <row r="1405" spans="1:18" ht="28.5" x14ac:dyDescent="0.45">
      <c r="A1405" s="1">
        <v>45839</v>
      </c>
      <c r="B1405" t="s">
        <v>14</v>
      </c>
      <c r="C1405" t="s">
        <v>15</v>
      </c>
      <c r="D1405" t="s">
        <v>57</v>
      </c>
      <c r="E1405" t="s">
        <v>984</v>
      </c>
      <c r="F1405">
        <v>780172121</v>
      </c>
      <c r="G1405" t="s">
        <v>27</v>
      </c>
      <c r="I1405" t="s">
        <v>19</v>
      </c>
      <c r="J1405" t="s">
        <v>20</v>
      </c>
      <c r="L1405" s="4" t="s">
        <v>985</v>
      </c>
      <c r="Q1405" s="10" t="str">
        <f>"S"&amp;_xlfn.ISOWEEKNUM(Semaine_1[[#This Row],[Date]])</f>
        <v>S27</v>
      </c>
      <c r="R1405" s="10" t="str">
        <f>TEXT(Semaine_1[[#This Row],[Date]],"MMMM")</f>
        <v>juillet</v>
      </c>
    </row>
    <row r="1406" spans="1:18" x14ac:dyDescent="0.45">
      <c r="A1406" s="1">
        <v>45839</v>
      </c>
      <c r="B1406" t="s">
        <v>14</v>
      </c>
      <c r="C1406" t="s">
        <v>15</v>
      </c>
      <c r="D1406" t="s">
        <v>57</v>
      </c>
      <c r="E1406" t="s">
        <v>979</v>
      </c>
      <c r="F1406">
        <v>766447275</v>
      </c>
      <c r="G1406" t="s">
        <v>27</v>
      </c>
      <c r="I1406" t="s">
        <v>19</v>
      </c>
      <c r="J1406" t="s">
        <v>20</v>
      </c>
      <c r="L1406" s="4" t="s">
        <v>986</v>
      </c>
      <c r="Q1406" s="10" t="str">
        <f>"S"&amp;_xlfn.ISOWEEKNUM(Semaine_1[[#This Row],[Date]])</f>
        <v>S27</v>
      </c>
      <c r="R1406" s="10" t="str">
        <f>TEXT(Semaine_1[[#This Row],[Date]],"MMMM")</f>
        <v>juillet</v>
      </c>
    </row>
    <row r="1407" spans="1:18" x14ac:dyDescent="0.45">
      <c r="A1407" s="1">
        <v>45839</v>
      </c>
      <c r="B1407" t="s">
        <v>14</v>
      </c>
      <c r="C1407" t="s">
        <v>15</v>
      </c>
      <c r="D1407" t="s">
        <v>57</v>
      </c>
      <c r="E1407" t="s">
        <v>987</v>
      </c>
      <c r="F1407">
        <v>775894235</v>
      </c>
      <c r="G1407" t="s">
        <v>27</v>
      </c>
      <c r="I1407" t="s">
        <v>19</v>
      </c>
      <c r="J1407" t="s">
        <v>20</v>
      </c>
      <c r="L1407" s="4" t="s">
        <v>21</v>
      </c>
      <c r="Q1407" s="10" t="str">
        <f>"S"&amp;_xlfn.ISOWEEKNUM(Semaine_1[[#This Row],[Date]])</f>
        <v>S27</v>
      </c>
      <c r="R1407" s="10" t="str">
        <f>TEXT(Semaine_1[[#This Row],[Date]],"MMMM")</f>
        <v>juillet</v>
      </c>
    </row>
    <row r="1408" spans="1:18" x14ac:dyDescent="0.45">
      <c r="A1408" s="1">
        <v>45839</v>
      </c>
      <c r="B1408" t="s">
        <v>14</v>
      </c>
      <c r="C1408" t="s">
        <v>15</v>
      </c>
      <c r="D1408" t="s">
        <v>57</v>
      </c>
      <c r="E1408" t="s">
        <v>988</v>
      </c>
      <c r="F1408">
        <v>776885310</v>
      </c>
      <c r="G1408" t="s">
        <v>27</v>
      </c>
      <c r="I1408" t="s">
        <v>24</v>
      </c>
      <c r="J1408" t="s">
        <v>20</v>
      </c>
      <c r="L1408" s="4" t="s">
        <v>989</v>
      </c>
      <c r="Q1408" s="10" t="str">
        <f>"S"&amp;_xlfn.ISOWEEKNUM(Semaine_1[[#This Row],[Date]])</f>
        <v>S27</v>
      </c>
      <c r="R1408" s="10" t="str">
        <f>TEXT(Semaine_1[[#This Row],[Date]],"MMMM")</f>
        <v>juillet</v>
      </c>
    </row>
    <row r="1409" spans="1:18" ht="28.5" x14ac:dyDescent="0.45">
      <c r="A1409" s="1">
        <v>45839</v>
      </c>
      <c r="B1409" t="s">
        <v>14</v>
      </c>
      <c r="C1409" t="s">
        <v>15</v>
      </c>
      <c r="D1409" t="s">
        <v>16</v>
      </c>
      <c r="E1409" t="s">
        <v>22</v>
      </c>
      <c r="F1409">
        <v>772222253</v>
      </c>
      <c r="G1409" t="s">
        <v>23</v>
      </c>
      <c r="I1409" t="s">
        <v>24</v>
      </c>
      <c r="J1409" t="s">
        <v>20</v>
      </c>
      <c r="L1409" s="4" t="s">
        <v>990</v>
      </c>
      <c r="Q1409" s="10" t="str">
        <f>"S"&amp;_xlfn.ISOWEEKNUM(Semaine_1[[#This Row],[Date]])</f>
        <v>S27</v>
      </c>
      <c r="R1409" s="10" t="str">
        <f>TEXT(Semaine_1[[#This Row],[Date]],"MMMM")</f>
        <v>juillet</v>
      </c>
    </row>
    <row r="1410" spans="1:18" ht="28.5" x14ac:dyDescent="0.45">
      <c r="A1410" s="1">
        <v>45839</v>
      </c>
      <c r="B1410" t="s">
        <v>40</v>
      </c>
      <c r="C1410" t="s">
        <v>41</v>
      </c>
      <c r="D1410" t="s">
        <v>55</v>
      </c>
      <c r="E1410" t="s">
        <v>991</v>
      </c>
      <c r="F1410">
        <v>772523102</v>
      </c>
      <c r="G1410" t="s">
        <v>27</v>
      </c>
      <c r="I1410" t="s">
        <v>24</v>
      </c>
      <c r="J1410" t="s">
        <v>37</v>
      </c>
      <c r="K1410" t="s">
        <v>155</v>
      </c>
      <c r="L1410" s="4" t="s">
        <v>992</v>
      </c>
      <c r="M1410" t="s">
        <v>34</v>
      </c>
      <c r="N1410">
        <v>50</v>
      </c>
      <c r="O1410" s="5">
        <v>26000</v>
      </c>
      <c r="P1410" s="5">
        <v>1300000</v>
      </c>
      <c r="Q1410" s="10" t="str">
        <f>"S"&amp;_xlfn.ISOWEEKNUM(Semaine_1[[#This Row],[Date]])</f>
        <v>S27</v>
      </c>
      <c r="R1410" s="10" t="str">
        <f>TEXT(Semaine_1[[#This Row],[Date]],"MMMM")</f>
        <v>juillet</v>
      </c>
    </row>
    <row r="1411" spans="1:18" x14ac:dyDescent="0.45">
      <c r="A1411" s="1">
        <v>45839</v>
      </c>
      <c r="B1411" t="s">
        <v>40</v>
      </c>
      <c r="C1411" t="s">
        <v>41</v>
      </c>
      <c r="D1411" t="s">
        <v>55</v>
      </c>
      <c r="E1411" t="s">
        <v>993</v>
      </c>
      <c r="F1411">
        <v>776225068</v>
      </c>
      <c r="G1411" t="s">
        <v>18</v>
      </c>
      <c r="I1411" t="s">
        <v>24</v>
      </c>
      <c r="J1411" t="s">
        <v>37</v>
      </c>
      <c r="K1411" t="s">
        <v>155</v>
      </c>
      <c r="L1411" s="4" t="s">
        <v>116</v>
      </c>
      <c r="M1411" t="s">
        <v>29</v>
      </c>
      <c r="N1411">
        <v>1</v>
      </c>
      <c r="O1411" s="5">
        <v>10250</v>
      </c>
      <c r="P1411" s="5">
        <v>10250</v>
      </c>
      <c r="Q1411" s="10" t="str">
        <f>"S"&amp;_xlfn.ISOWEEKNUM(Semaine_1[[#This Row],[Date]])</f>
        <v>S27</v>
      </c>
      <c r="R1411" s="10" t="str">
        <f>TEXT(Semaine_1[[#This Row],[Date]],"MMMM")</f>
        <v>juillet</v>
      </c>
    </row>
    <row r="1412" spans="1:18" x14ac:dyDescent="0.45">
      <c r="A1412" s="1">
        <v>45839</v>
      </c>
      <c r="B1412" t="s">
        <v>40</v>
      </c>
      <c r="C1412" t="s">
        <v>41</v>
      </c>
      <c r="D1412" t="s">
        <v>55</v>
      </c>
      <c r="E1412" t="s">
        <v>993</v>
      </c>
      <c r="F1412">
        <v>776225068</v>
      </c>
      <c r="G1412" t="s">
        <v>18</v>
      </c>
      <c r="I1412" t="s">
        <v>24</v>
      </c>
      <c r="J1412" t="s">
        <v>37</v>
      </c>
      <c r="K1412" t="s">
        <v>155</v>
      </c>
      <c r="L1412" s="4" t="s">
        <v>116</v>
      </c>
      <c r="M1412" t="s">
        <v>43</v>
      </c>
      <c r="N1412">
        <v>1</v>
      </c>
      <c r="O1412" s="5">
        <v>19500</v>
      </c>
      <c r="P1412" s="5">
        <v>19500</v>
      </c>
      <c r="Q1412" s="10" t="str">
        <f>"S"&amp;_xlfn.ISOWEEKNUM(Semaine_1[[#This Row],[Date]])</f>
        <v>S27</v>
      </c>
      <c r="R1412" s="10" t="str">
        <f>TEXT(Semaine_1[[#This Row],[Date]],"MMMM")</f>
        <v>juillet</v>
      </c>
    </row>
    <row r="1413" spans="1:18" x14ac:dyDescent="0.45">
      <c r="A1413" s="1">
        <v>45839</v>
      </c>
      <c r="B1413" t="s">
        <v>40</v>
      </c>
      <c r="C1413" t="s">
        <v>41</v>
      </c>
      <c r="D1413" t="s">
        <v>135</v>
      </c>
      <c r="E1413" t="s">
        <v>994</v>
      </c>
      <c r="F1413">
        <v>775942864</v>
      </c>
      <c r="G1413" t="s">
        <v>27</v>
      </c>
      <c r="I1413" t="s">
        <v>19</v>
      </c>
      <c r="J1413" t="s">
        <v>20</v>
      </c>
      <c r="K1413" t="s">
        <v>155</v>
      </c>
      <c r="L1413" s="4" t="s">
        <v>110</v>
      </c>
      <c r="Q1413" s="10" t="str">
        <f>"S"&amp;_xlfn.ISOWEEKNUM(Semaine_1[[#This Row],[Date]])</f>
        <v>S27</v>
      </c>
      <c r="R1413" s="10" t="str">
        <f>TEXT(Semaine_1[[#This Row],[Date]],"MMMM")</f>
        <v>juillet</v>
      </c>
    </row>
    <row r="1414" spans="1:18" x14ac:dyDescent="0.45">
      <c r="A1414" s="1">
        <v>45839</v>
      </c>
      <c r="B1414" t="s">
        <v>40</v>
      </c>
      <c r="C1414" t="s">
        <v>41</v>
      </c>
      <c r="D1414" t="s">
        <v>55</v>
      </c>
      <c r="E1414" t="s">
        <v>995</v>
      </c>
      <c r="F1414">
        <v>771226553</v>
      </c>
      <c r="G1414" t="s">
        <v>18</v>
      </c>
      <c r="I1414" t="s">
        <v>24</v>
      </c>
      <c r="J1414" t="s">
        <v>20</v>
      </c>
      <c r="K1414" t="s">
        <v>155</v>
      </c>
      <c r="L1414" s="4" t="s">
        <v>996</v>
      </c>
      <c r="Q1414" s="10" t="str">
        <f>"S"&amp;_xlfn.ISOWEEKNUM(Semaine_1[[#This Row],[Date]])</f>
        <v>S27</v>
      </c>
      <c r="R1414" s="10" t="str">
        <f>TEXT(Semaine_1[[#This Row],[Date]],"MMMM")</f>
        <v>juillet</v>
      </c>
    </row>
    <row r="1415" spans="1:18" x14ac:dyDescent="0.45">
      <c r="A1415" s="1">
        <v>45839</v>
      </c>
      <c r="B1415" t="s">
        <v>40</v>
      </c>
      <c r="C1415" t="s">
        <v>41</v>
      </c>
      <c r="D1415" t="s">
        <v>55</v>
      </c>
      <c r="E1415" t="s">
        <v>148</v>
      </c>
      <c r="F1415">
        <v>774714304</v>
      </c>
      <c r="G1415" t="s">
        <v>18</v>
      </c>
      <c r="I1415" t="s">
        <v>24</v>
      </c>
      <c r="J1415" t="s">
        <v>37</v>
      </c>
      <c r="K1415" t="s">
        <v>155</v>
      </c>
      <c r="L1415" s="4" t="s">
        <v>997</v>
      </c>
      <c r="M1415" t="s">
        <v>34</v>
      </c>
      <c r="N1415">
        <v>5</v>
      </c>
      <c r="O1415" s="5">
        <v>26000</v>
      </c>
      <c r="P1415" s="5">
        <v>130000</v>
      </c>
      <c r="Q1415" s="10" t="str">
        <f>"S"&amp;_xlfn.ISOWEEKNUM(Semaine_1[[#This Row],[Date]])</f>
        <v>S27</v>
      </c>
      <c r="R1415" s="10" t="str">
        <f>TEXT(Semaine_1[[#This Row],[Date]],"MMMM")</f>
        <v>juillet</v>
      </c>
    </row>
    <row r="1416" spans="1:18" x14ac:dyDescent="0.45">
      <c r="A1416" s="1">
        <v>45839</v>
      </c>
      <c r="B1416" t="s">
        <v>40</v>
      </c>
      <c r="C1416" t="s">
        <v>41</v>
      </c>
      <c r="D1416" t="s">
        <v>55</v>
      </c>
      <c r="E1416" t="s">
        <v>998</v>
      </c>
      <c r="F1416">
        <v>781706851</v>
      </c>
      <c r="G1416" t="s">
        <v>18</v>
      </c>
      <c r="I1416" t="s">
        <v>24</v>
      </c>
      <c r="J1416" t="s">
        <v>37</v>
      </c>
      <c r="K1416" t="s">
        <v>155</v>
      </c>
      <c r="L1416" s="4" t="s">
        <v>999</v>
      </c>
      <c r="M1416" t="s">
        <v>29</v>
      </c>
      <c r="N1416">
        <v>2</v>
      </c>
      <c r="O1416" s="5">
        <v>10250</v>
      </c>
      <c r="P1416" s="5">
        <v>20500</v>
      </c>
      <c r="Q1416" s="10" t="str">
        <f>"S"&amp;_xlfn.ISOWEEKNUM(Semaine_1[[#This Row],[Date]])</f>
        <v>S27</v>
      </c>
      <c r="R1416" s="10" t="str">
        <f>TEXT(Semaine_1[[#This Row],[Date]],"MMMM")</f>
        <v>juillet</v>
      </c>
    </row>
    <row r="1417" spans="1:18" x14ac:dyDescent="0.45">
      <c r="A1417" s="1">
        <v>45839</v>
      </c>
      <c r="B1417" t="s">
        <v>40</v>
      </c>
      <c r="C1417" t="s">
        <v>41</v>
      </c>
      <c r="D1417" t="s">
        <v>55</v>
      </c>
      <c r="E1417" t="s">
        <v>1000</v>
      </c>
      <c r="F1417">
        <v>774230720</v>
      </c>
      <c r="G1417" t="s">
        <v>18</v>
      </c>
      <c r="I1417" t="s">
        <v>24</v>
      </c>
      <c r="J1417" t="s">
        <v>37</v>
      </c>
      <c r="K1417" t="s">
        <v>155</v>
      </c>
      <c r="L1417" s="4" t="s">
        <v>1001</v>
      </c>
      <c r="M1417" t="s">
        <v>29</v>
      </c>
      <c r="N1417">
        <v>1</v>
      </c>
      <c r="O1417" s="5">
        <v>10250</v>
      </c>
      <c r="P1417" s="5">
        <v>10250</v>
      </c>
      <c r="Q1417" s="10" t="str">
        <f>"S"&amp;_xlfn.ISOWEEKNUM(Semaine_1[[#This Row],[Date]])</f>
        <v>S27</v>
      </c>
      <c r="R1417" s="10" t="str">
        <f>TEXT(Semaine_1[[#This Row],[Date]],"MMMM")</f>
        <v>juillet</v>
      </c>
    </row>
    <row r="1418" spans="1:18" x14ac:dyDescent="0.45">
      <c r="A1418" s="1">
        <v>45839</v>
      </c>
      <c r="B1418" t="s">
        <v>40</v>
      </c>
      <c r="C1418" t="s">
        <v>41</v>
      </c>
      <c r="D1418" t="s">
        <v>55</v>
      </c>
      <c r="E1418" t="s">
        <v>1000</v>
      </c>
      <c r="F1418">
        <v>774230720</v>
      </c>
      <c r="G1418" t="s">
        <v>18</v>
      </c>
      <c r="I1418" t="s">
        <v>24</v>
      </c>
      <c r="J1418" t="s">
        <v>37</v>
      </c>
      <c r="K1418" t="s">
        <v>155</v>
      </c>
      <c r="L1418" s="4" t="s">
        <v>1001</v>
      </c>
      <c r="M1418" t="s">
        <v>43</v>
      </c>
      <c r="N1418">
        <v>1</v>
      </c>
      <c r="O1418" s="5">
        <v>19500</v>
      </c>
      <c r="P1418" s="5">
        <v>19500</v>
      </c>
      <c r="Q1418" s="10" t="str">
        <f>"S"&amp;_xlfn.ISOWEEKNUM(Semaine_1[[#This Row],[Date]])</f>
        <v>S27</v>
      </c>
      <c r="R1418" s="10" t="str">
        <f>TEXT(Semaine_1[[#This Row],[Date]],"MMMM")</f>
        <v>juillet</v>
      </c>
    </row>
    <row r="1419" spans="1:18" x14ac:dyDescent="0.45">
      <c r="A1419" s="1">
        <v>45839</v>
      </c>
      <c r="B1419" t="s">
        <v>45</v>
      </c>
      <c r="C1419" t="s">
        <v>46</v>
      </c>
      <c r="D1419" t="s">
        <v>64</v>
      </c>
      <c r="E1419" t="s">
        <v>944</v>
      </c>
      <c r="F1419">
        <v>781566500</v>
      </c>
      <c r="G1419" t="s">
        <v>126</v>
      </c>
      <c r="I1419" t="s">
        <v>19</v>
      </c>
      <c r="J1419" t="s">
        <v>20</v>
      </c>
      <c r="K1419" t="s">
        <v>155</v>
      </c>
      <c r="L1419" s="4" t="s">
        <v>943</v>
      </c>
      <c r="Q1419" s="10" t="str">
        <f>"S"&amp;_xlfn.ISOWEEKNUM(Semaine_1[[#This Row],[Date]])</f>
        <v>S27</v>
      </c>
      <c r="R1419" s="10" t="str">
        <f>TEXT(Semaine_1[[#This Row],[Date]],"MMMM")</f>
        <v>juillet</v>
      </c>
    </row>
    <row r="1420" spans="1:18" x14ac:dyDescent="0.45">
      <c r="A1420" s="1">
        <v>45839</v>
      </c>
      <c r="B1420" t="s">
        <v>45</v>
      </c>
      <c r="C1420" t="s">
        <v>46</v>
      </c>
      <c r="D1420" t="s">
        <v>64</v>
      </c>
      <c r="E1420" t="s">
        <v>149</v>
      </c>
      <c r="F1420">
        <v>775904086</v>
      </c>
      <c r="G1420" t="s">
        <v>126</v>
      </c>
      <c r="I1420" t="s">
        <v>24</v>
      </c>
      <c r="J1420" t="s">
        <v>20</v>
      </c>
      <c r="K1420" t="s">
        <v>155</v>
      </c>
      <c r="L1420" s="4" t="s">
        <v>1002</v>
      </c>
      <c r="Q1420" s="10" t="str">
        <f>"S"&amp;_xlfn.ISOWEEKNUM(Semaine_1[[#This Row],[Date]])</f>
        <v>S27</v>
      </c>
      <c r="R1420" s="10" t="str">
        <f>TEXT(Semaine_1[[#This Row],[Date]],"MMMM")</f>
        <v>juillet</v>
      </c>
    </row>
    <row r="1421" spans="1:18" x14ac:dyDescent="0.45">
      <c r="A1421" s="1">
        <v>45839</v>
      </c>
      <c r="B1421" t="s">
        <v>45</v>
      </c>
      <c r="C1421" t="s">
        <v>46</v>
      </c>
      <c r="D1421" t="s">
        <v>64</v>
      </c>
      <c r="E1421" t="s">
        <v>1003</v>
      </c>
      <c r="F1421">
        <v>775122270</v>
      </c>
      <c r="G1421" t="s">
        <v>27</v>
      </c>
      <c r="I1421" t="s">
        <v>19</v>
      </c>
      <c r="J1421" t="s">
        <v>20</v>
      </c>
      <c r="K1421" t="s">
        <v>155</v>
      </c>
      <c r="L1421" s="4" t="s">
        <v>39</v>
      </c>
      <c r="Q1421" s="10" t="str">
        <f>"S"&amp;_xlfn.ISOWEEKNUM(Semaine_1[[#This Row],[Date]])</f>
        <v>S27</v>
      </c>
      <c r="R1421" s="10" t="str">
        <f>TEXT(Semaine_1[[#This Row],[Date]],"MMMM")</f>
        <v>juillet</v>
      </c>
    </row>
    <row r="1422" spans="1:18" x14ac:dyDescent="0.45">
      <c r="A1422" s="1">
        <v>45839</v>
      </c>
      <c r="B1422" t="s">
        <v>45</v>
      </c>
      <c r="C1422" t="s">
        <v>46</v>
      </c>
      <c r="D1422" t="s">
        <v>64</v>
      </c>
      <c r="E1422" t="s">
        <v>1004</v>
      </c>
      <c r="F1422">
        <v>707788922</v>
      </c>
      <c r="G1422" t="s">
        <v>126</v>
      </c>
      <c r="I1422" t="s">
        <v>19</v>
      </c>
      <c r="J1422" t="s">
        <v>20</v>
      </c>
      <c r="K1422" t="s">
        <v>155</v>
      </c>
      <c r="L1422" s="4" t="s">
        <v>120</v>
      </c>
      <c r="Q1422" s="10" t="str">
        <f>"S"&amp;_xlfn.ISOWEEKNUM(Semaine_1[[#This Row],[Date]])</f>
        <v>S27</v>
      </c>
      <c r="R1422" s="10" t="str">
        <f>TEXT(Semaine_1[[#This Row],[Date]],"MMMM")</f>
        <v>juillet</v>
      </c>
    </row>
    <row r="1423" spans="1:18" ht="42.75" x14ac:dyDescent="0.45">
      <c r="A1423" s="1">
        <v>45839</v>
      </c>
      <c r="B1423" t="s">
        <v>45</v>
      </c>
      <c r="C1423" t="s">
        <v>46</v>
      </c>
      <c r="D1423" t="s">
        <v>64</v>
      </c>
      <c r="E1423" t="s">
        <v>138</v>
      </c>
      <c r="F1423">
        <v>773066194</v>
      </c>
      <c r="G1423" t="s">
        <v>27</v>
      </c>
      <c r="I1423" t="s">
        <v>24</v>
      </c>
      <c r="J1423" t="s">
        <v>20</v>
      </c>
      <c r="K1423" t="s">
        <v>155</v>
      </c>
      <c r="L1423" s="4" t="s">
        <v>1005</v>
      </c>
      <c r="Q1423" s="10" t="str">
        <f>"S"&amp;_xlfn.ISOWEEKNUM(Semaine_1[[#This Row],[Date]])</f>
        <v>S27</v>
      </c>
      <c r="R1423" s="10" t="str">
        <f>TEXT(Semaine_1[[#This Row],[Date]],"MMMM")</f>
        <v>juillet</v>
      </c>
    </row>
    <row r="1424" spans="1:18" x14ac:dyDescent="0.45">
      <c r="A1424" s="1">
        <v>45839</v>
      </c>
      <c r="B1424" t="s">
        <v>45</v>
      </c>
      <c r="C1424" t="s">
        <v>46</v>
      </c>
      <c r="D1424" t="s">
        <v>64</v>
      </c>
      <c r="E1424" t="s">
        <v>1006</v>
      </c>
      <c r="F1424">
        <v>760169386</v>
      </c>
      <c r="G1424" t="s">
        <v>27</v>
      </c>
      <c r="I1424" t="s">
        <v>24</v>
      </c>
      <c r="J1424" t="s">
        <v>20</v>
      </c>
      <c r="K1424" t="s">
        <v>155</v>
      </c>
      <c r="L1424" s="4" t="s">
        <v>49</v>
      </c>
      <c r="Q1424" s="10" t="str">
        <f>"S"&amp;_xlfn.ISOWEEKNUM(Semaine_1[[#This Row],[Date]])</f>
        <v>S27</v>
      </c>
      <c r="R1424" s="10" t="str">
        <f>TEXT(Semaine_1[[#This Row],[Date]],"MMMM")</f>
        <v>juillet</v>
      </c>
    </row>
    <row r="1425" spans="1:18" x14ac:dyDescent="0.45">
      <c r="A1425" s="1">
        <v>45839</v>
      </c>
      <c r="B1425" t="s">
        <v>45</v>
      </c>
      <c r="C1425" t="s">
        <v>46</v>
      </c>
      <c r="D1425" t="s">
        <v>64</v>
      </c>
      <c r="E1425" t="s">
        <v>58</v>
      </c>
      <c r="F1425">
        <v>767379110</v>
      </c>
      <c r="G1425" t="s">
        <v>27</v>
      </c>
      <c r="I1425" t="s">
        <v>24</v>
      </c>
      <c r="J1425" t="s">
        <v>20</v>
      </c>
      <c r="K1425" t="s">
        <v>155</v>
      </c>
      <c r="L1425" s="4" t="s">
        <v>1007</v>
      </c>
      <c r="Q1425" s="10" t="str">
        <f>"S"&amp;_xlfn.ISOWEEKNUM(Semaine_1[[#This Row],[Date]])</f>
        <v>S27</v>
      </c>
      <c r="R1425" s="10" t="str">
        <f>TEXT(Semaine_1[[#This Row],[Date]],"MMMM")</f>
        <v>juillet</v>
      </c>
    </row>
    <row r="1426" spans="1:18" x14ac:dyDescent="0.45">
      <c r="A1426" s="1">
        <v>45839</v>
      </c>
      <c r="B1426" t="s">
        <v>45</v>
      </c>
      <c r="C1426" t="s">
        <v>46</v>
      </c>
      <c r="D1426" t="s">
        <v>64</v>
      </c>
      <c r="E1426" t="s">
        <v>108</v>
      </c>
      <c r="F1426">
        <v>778066928</v>
      </c>
      <c r="G1426" t="s">
        <v>126</v>
      </c>
      <c r="I1426" t="s">
        <v>24</v>
      </c>
      <c r="J1426" t="s">
        <v>20</v>
      </c>
      <c r="K1426" t="s">
        <v>155</v>
      </c>
      <c r="L1426" s="4" t="s">
        <v>120</v>
      </c>
      <c r="Q1426" s="10" t="str">
        <f>"S"&amp;_xlfn.ISOWEEKNUM(Semaine_1[[#This Row],[Date]])</f>
        <v>S27</v>
      </c>
      <c r="R1426" s="10" t="str">
        <f>TEXT(Semaine_1[[#This Row],[Date]],"MMMM")</f>
        <v>juillet</v>
      </c>
    </row>
    <row r="1427" spans="1:18" x14ac:dyDescent="0.45">
      <c r="A1427" s="1">
        <v>45839</v>
      </c>
      <c r="B1427" t="s">
        <v>45</v>
      </c>
      <c r="C1427" t="s">
        <v>46</v>
      </c>
      <c r="D1427" t="s">
        <v>64</v>
      </c>
      <c r="E1427" t="s">
        <v>123</v>
      </c>
      <c r="F1427">
        <v>763739110</v>
      </c>
      <c r="G1427" t="s">
        <v>18</v>
      </c>
      <c r="I1427" t="s">
        <v>19</v>
      </c>
      <c r="J1427" t="s">
        <v>20</v>
      </c>
      <c r="K1427" t="s">
        <v>155</v>
      </c>
      <c r="L1427" s="4" t="s">
        <v>49</v>
      </c>
      <c r="Q1427" s="10" t="str">
        <f>"S"&amp;_xlfn.ISOWEEKNUM(Semaine_1[[#This Row],[Date]])</f>
        <v>S27</v>
      </c>
      <c r="R1427" s="10" t="str">
        <f>TEXT(Semaine_1[[#This Row],[Date]],"MMMM")</f>
        <v>juillet</v>
      </c>
    </row>
    <row r="1428" spans="1:18" ht="57" x14ac:dyDescent="0.45">
      <c r="A1428" s="1">
        <v>45839</v>
      </c>
      <c r="B1428" t="s">
        <v>25</v>
      </c>
      <c r="C1428" t="s">
        <v>26</v>
      </c>
      <c r="D1428" t="s">
        <v>792</v>
      </c>
      <c r="E1428" t="s">
        <v>63</v>
      </c>
      <c r="F1428">
        <v>772377240</v>
      </c>
      <c r="G1428" t="s">
        <v>27</v>
      </c>
      <c r="I1428" t="s">
        <v>24</v>
      </c>
      <c r="J1428" t="s">
        <v>20</v>
      </c>
      <c r="K1428" t="s">
        <v>155</v>
      </c>
      <c r="L1428" s="4" t="s">
        <v>1008</v>
      </c>
      <c r="Q1428" s="10" t="str">
        <f>"S"&amp;_xlfn.ISOWEEKNUM(Semaine_1[[#This Row],[Date]])</f>
        <v>S27</v>
      </c>
      <c r="R1428" s="10" t="str">
        <f>TEXT(Semaine_1[[#This Row],[Date]],"MMMM")</f>
        <v>juillet</v>
      </c>
    </row>
    <row r="1429" spans="1:18" ht="28.5" x14ac:dyDescent="0.45">
      <c r="A1429" s="1">
        <v>45839</v>
      </c>
      <c r="B1429" t="s">
        <v>25</v>
      </c>
      <c r="C1429" t="s">
        <v>26</v>
      </c>
      <c r="D1429" t="s">
        <v>792</v>
      </c>
      <c r="E1429" t="s">
        <v>128</v>
      </c>
      <c r="F1429">
        <v>776414102</v>
      </c>
      <c r="G1429" t="s">
        <v>27</v>
      </c>
      <c r="I1429" t="s">
        <v>24</v>
      </c>
      <c r="J1429" t="s">
        <v>20</v>
      </c>
      <c r="K1429" t="s">
        <v>155</v>
      </c>
      <c r="L1429" s="4" t="s">
        <v>1009</v>
      </c>
      <c r="Q1429" s="10" t="str">
        <f>"S"&amp;_xlfn.ISOWEEKNUM(Semaine_1[[#This Row],[Date]])</f>
        <v>S27</v>
      </c>
      <c r="R1429" s="10" t="str">
        <f>TEXT(Semaine_1[[#This Row],[Date]],"MMMM")</f>
        <v>juillet</v>
      </c>
    </row>
    <row r="1430" spans="1:18" x14ac:dyDescent="0.45">
      <c r="A1430" s="1">
        <v>45839</v>
      </c>
      <c r="B1430" t="s">
        <v>25</v>
      </c>
      <c r="C1430" t="s">
        <v>26</v>
      </c>
      <c r="D1430" t="s">
        <v>792</v>
      </c>
      <c r="E1430" t="s">
        <v>79</v>
      </c>
      <c r="F1430">
        <v>775411988</v>
      </c>
      <c r="G1430" t="s">
        <v>18</v>
      </c>
      <c r="I1430" t="s">
        <v>24</v>
      </c>
      <c r="J1430" t="s">
        <v>20</v>
      </c>
      <c r="K1430" t="s">
        <v>155</v>
      </c>
      <c r="L1430" s="4" t="s">
        <v>1010</v>
      </c>
      <c r="Q1430" s="10" t="str">
        <f>"S"&amp;_xlfn.ISOWEEKNUM(Semaine_1[[#This Row],[Date]])</f>
        <v>S27</v>
      </c>
      <c r="R1430" s="10" t="str">
        <f>TEXT(Semaine_1[[#This Row],[Date]],"MMMM")</f>
        <v>juillet</v>
      </c>
    </row>
    <row r="1431" spans="1:18" ht="28.5" x14ac:dyDescent="0.45">
      <c r="A1431" s="1">
        <v>45839</v>
      </c>
      <c r="B1431" t="s">
        <v>25</v>
      </c>
      <c r="C1431" t="s">
        <v>26</v>
      </c>
      <c r="D1431" t="s">
        <v>792</v>
      </c>
      <c r="E1431" t="s">
        <v>150</v>
      </c>
      <c r="F1431">
        <v>778013213</v>
      </c>
      <c r="G1431" t="s">
        <v>18</v>
      </c>
      <c r="I1431" t="s">
        <v>24</v>
      </c>
      <c r="J1431" t="s">
        <v>28</v>
      </c>
      <c r="K1431" t="s">
        <v>810</v>
      </c>
      <c r="L1431" s="4" t="s">
        <v>849</v>
      </c>
      <c r="M1431" t="s">
        <v>43</v>
      </c>
      <c r="N1431">
        <v>25</v>
      </c>
      <c r="O1431" s="5">
        <v>19500</v>
      </c>
      <c r="P1431" s="5">
        <v>487500</v>
      </c>
      <c r="Q1431" s="10" t="str">
        <f>"S"&amp;_xlfn.ISOWEEKNUM(Semaine_1[[#This Row],[Date]])</f>
        <v>S27</v>
      </c>
      <c r="R1431" s="10" t="str">
        <f>TEXT(Semaine_1[[#This Row],[Date]],"MMMM")</f>
        <v>juillet</v>
      </c>
    </row>
    <row r="1432" spans="1:18" x14ac:dyDescent="0.45">
      <c r="A1432" s="1">
        <v>45839</v>
      </c>
      <c r="B1432" t="s">
        <v>25</v>
      </c>
      <c r="C1432" t="s">
        <v>26</v>
      </c>
      <c r="D1432" t="s">
        <v>792</v>
      </c>
      <c r="E1432" t="s">
        <v>65</v>
      </c>
      <c r="F1432">
        <v>705098872</v>
      </c>
      <c r="G1432" t="s">
        <v>18</v>
      </c>
      <c r="I1432" t="s">
        <v>19</v>
      </c>
      <c r="J1432" t="s">
        <v>20</v>
      </c>
      <c r="L1432" s="4" t="s">
        <v>77</v>
      </c>
      <c r="Q1432" s="10" t="str">
        <f>"S"&amp;_xlfn.ISOWEEKNUM(Semaine_1[[#This Row],[Date]])</f>
        <v>S27</v>
      </c>
      <c r="R1432" s="10" t="str">
        <f>TEXT(Semaine_1[[#This Row],[Date]],"MMMM")</f>
        <v>juillet</v>
      </c>
    </row>
    <row r="1433" spans="1:18" ht="28.5" x14ac:dyDescent="0.45">
      <c r="A1433" s="1">
        <v>45839</v>
      </c>
      <c r="B1433" t="s">
        <v>25</v>
      </c>
      <c r="C1433" t="s">
        <v>26</v>
      </c>
      <c r="D1433" t="s">
        <v>792</v>
      </c>
      <c r="E1433" t="s">
        <v>44</v>
      </c>
      <c r="F1433">
        <v>775076862</v>
      </c>
      <c r="G1433" t="s">
        <v>81</v>
      </c>
      <c r="I1433" t="s">
        <v>19</v>
      </c>
      <c r="J1433" t="s">
        <v>20</v>
      </c>
      <c r="L1433" s="4" t="s">
        <v>1011</v>
      </c>
      <c r="Q1433" s="10" t="str">
        <f>"S"&amp;_xlfn.ISOWEEKNUM(Semaine_1[[#This Row],[Date]])</f>
        <v>S27</v>
      </c>
      <c r="R1433" s="10" t="str">
        <f>TEXT(Semaine_1[[#This Row],[Date]],"MMMM")</f>
        <v>juillet</v>
      </c>
    </row>
    <row r="1434" spans="1:18" ht="28.5" x14ac:dyDescent="0.45">
      <c r="A1434" s="1">
        <v>45839</v>
      </c>
      <c r="B1434" t="s">
        <v>25</v>
      </c>
      <c r="C1434" t="s">
        <v>26</v>
      </c>
      <c r="D1434" t="s">
        <v>792</v>
      </c>
      <c r="E1434" t="s">
        <v>80</v>
      </c>
      <c r="F1434">
        <v>770589198</v>
      </c>
      <c r="G1434" t="s">
        <v>27</v>
      </c>
      <c r="I1434" t="s">
        <v>19</v>
      </c>
      <c r="J1434" t="s">
        <v>20</v>
      </c>
      <c r="L1434" s="4" t="s">
        <v>1012</v>
      </c>
      <c r="Q1434" s="10" t="str">
        <f>"S"&amp;_xlfn.ISOWEEKNUM(Semaine_1[[#This Row],[Date]])</f>
        <v>S27</v>
      </c>
      <c r="R1434" s="10" t="str">
        <f>TEXT(Semaine_1[[#This Row],[Date]],"MMMM")</f>
        <v>juillet</v>
      </c>
    </row>
    <row r="1435" spans="1:18" ht="28.5" x14ac:dyDescent="0.45">
      <c r="A1435" s="1">
        <v>45839</v>
      </c>
      <c r="B1435" t="s">
        <v>25</v>
      </c>
      <c r="C1435" t="s">
        <v>26</v>
      </c>
      <c r="D1435" t="s">
        <v>792</v>
      </c>
      <c r="E1435" t="s">
        <v>78</v>
      </c>
      <c r="F1435">
        <v>338243115</v>
      </c>
      <c r="G1435" t="s">
        <v>27</v>
      </c>
      <c r="I1435" t="s">
        <v>19</v>
      </c>
      <c r="J1435" t="s">
        <v>20</v>
      </c>
      <c r="L1435" s="4" t="s">
        <v>1013</v>
      </c>
      <c r="Q1435" s="10" t="str">
        <f>"S"&amp;_xlfn.ISOWEEKNUM(Semaine_1[[#This Row],[Date]])</f>
        <v>S27</v>
      </c>
      <c r="R1435" s="10" t="str">
        <f>TEXT(Semaine_1[[#This Row],[Date]],"MMMM")</f>
        <v>juillet</v>
      </c>
    </row>
    <row r="1436" spans="1:18" ht="28.5" x14ac:dyDescent="0.45">
      <c r="A1436" s="1">
        <v>45839</v>
      </c>
      <c r="B1436" t="s">
        <v>30</v>
      </c>
      <c r="C1436" t="s">
        <v>31</v>
      </c>
      <c r="D1436" t="s">
        <v>67</v>
      </c>
      <c r="E1436" t="s">
        <v>1014</v>
      </c>
      <c r="F1436">
        <v>777132186</v>
      </c>
      <c r="G1436" t="s">
        <v>27</v>
      </c>
      <c r="I1436" t="s">
        <v>24</v>
      </c>
      <c r="J1436" t="s">
        <v>20</v>
      </c>
      <c r="L1436" s="4" t="s">
        <v>1015</v>
      </c>
      <c r="Q1436" s="10" t="str">
        <f>"S"&amp;_xlfn.ISOWEEKNUM(Semaine_1[[#This Row],[Date]])</f>
        <v>S27</v>
      </c>
      <c r="R1436" s="10" t="str">
        <f>TEXT(Semaine_1[[#This Row],[Date]],"MMMM")</f>
        <v>juillet</v>
      </c>
    </row>
    <row r="1437" spans="1:18" ht="57" x14ac:dyDescent="0.45">
      <c r="A1437" s="1">
        <v>45839</v>
      </c>
      <c r="B1437" t="s">
        <v>30</v>
      </c>
      <c r="C1437" t="s">
        <v>31</v>
      </c>
      <c r="D1437" t="s">
        <v>67</v>
      </c>
      <c r="E1437" t="s">
        <v>1016</v>
      </c>
      <c r="F1437">
        <v>776294931</v>
      </c>
      <c r="G1437" t="s">
        <v>27</v>
      </c>
      <c r="I1437" t="s">
        <v>19</v>
      </c>
      <c r="J1437" t="s">
        <v>20</v>
      </c>
      <c r="L1437" s="4" t="s">
        <v>1017</v>
      </c>
      <c r="Q1437" s="10" t="str">
        <f>"S"&amp;_xlfn.ISOWEEKNUM(Semaine_1[[#This Row],[Date]])</f>
        <v>S27</v>
      </c>
      <c r="R1437" s="10" t="str">
        <f>TEXT(Semaine_1[[#This Row],[Date]],"MMMM")</f>
        <v>juillet</v>
      </c>
    </row>
    <row r="1438" spans="1:18" x14ac:dyDescent="0.45">
      <c r="A1438" s="1">
        <v>45839</v>
      </c>
      <c r="B1438" t="s">
        <v>30</v>
      </c>
      <c r="C1438" t="s">
        <v>31</v>
      </c>
      <c r="D1438" t="s">
        <v>67</v>
      </c>
      <c r="E1438" t="s">
        <v>1018</v>
      </c>
      <c r="F1438">
        <v>778870144</v>
      </c>
      <c r="G1438" t="s">
        <v>27</v>
      </c>
      <c r="I1438" t="s">
        <v>19</v>
      </c>
      <c r="J1438" t="s">
        <v>20</v>
      </c>
      <c r="L1438" s="4" t="s">
        <v>1019</v>
      </c>
      <c r="Q1438" s="10" t="str">
        <f>"S"&amp;_xlfn.ISOWEEKNUM(Semaine_1[[#This Row],[Date]])</f>
        <v>S27</v>
      </c>
      <c r="R1438" s="10" t="str">
        <f>TEXT(Semaine_1[[#This Row],[Date]],"MMMM")</f>
        <v>juillet</v>
      </c>
    </row>
    <row r="1439" spans="1:18" ht="57" x14ac:dyDescent="0.45">
      <c r="A1439" s="1">
        <v>45839</v>
      </c>
      <c r="B1439" t="s">
        <v>30</v>
      </c>
      <c r="C1439" t="s">
        <v>31</v>
      </c>
      <c r="D1439" t="s">
        <v>67</v>
      </c>
      <c r="E1439" t="s">
        <v>151</v>
      </c>
      <c r="F1439">
        <v>773531341</v>
      </c>
      <c r="G1439" t="s">
        <v>27</v>
      </c>
      <c r="I1439" t="s">
        <v>24</v>
      </c>
      <c r="J1439" t="s">
        <v>20</v>
      </c>
      <c r="L1439" s="4" t="s">
        <v>1020</v>
      </c>
      <c r="Q1439" s="10" t="str">
        <f>"S"&amp;_xlfn.ISOWEEKNUM(Semaine_1[[#This Row],[Date]])</f>
        <v>S27</v>
      </c>
      <c r="R1439" s="10" t="str">
        <f>TEXT(Semaine_1[[#This Row],[Date]],"MMMM")</f>
        <v>juillet</v>
      </c>
    </row>
    <row r="1440" spans="1:18" ht="42.75" x14ac:dyDescent="0.45">
      <c r="A1440" s="1">
        <v>45839</v>
      </c>
      <c r="B1440" t="s">
        <v>30</v>
      </c>
      <c r="C1440" t="s">
        <v>31</v>
      </c>
      <c r="D1440" t="s">
        <v>67</v>
      </c>
      <c r="E1440" t="s">
        <v>69</v>
      </c>
      <c r="F1440">
        <v>778610692</v>
      </c>
      <c r="G1440" t="s">
        <v>27</v>
      </c>
      <c r="I1440" t="s">
        <v>19</v>
      </c>
      <c r="J1440" t="s">
        <v>20</v>
      </c>
      <c r="L1440" s="4" t="s">
        <v>1021</v>
      </c>
      <c r="Q1440" s="10" t="str">
        <f>"S"&amp;_xlfn.ISOWEEKNUM(Semaine_1[[#This Row],[Date]])</f>
        <v>S27</v>
      </c>
      <c r="R1440" s="10" t="str">
        <f>TEXT(Semaine_1[[#This Row],[Date]],"MMMM")</f>
        <v>juillet</v>
      </c>
    </row>
    <row r="1441" spans="1:18" x14ac:dyDescent="0.45">
      <c r="A1441" s="1">
        <v>45839</v>
      </c>
      <c r="B1441" t="s">
        <v>30</v>
      </c>
      <c r="C1441" t="s">
        <v>31</v>
      </c>
      <c r="D1441" t="s">
        <v>67</v>
      </c>
      <c r="E1441" t="s">
        <v>1022</v>
      </c>
      <c r="F1441">
        <v>775134338</v>
      </c>
      <c r="G1441" t="s">
        <v>18</v>
      </c>
      <c r="I1441" t="s">
        <v>19</v>
      </c>
      <c r="J1441" t="s">
        <v>20</v>
      </c>
      <c r="L1441" s="4" t="s">
        <v>1023</v>
      </c>
      <c r="Q1441" s="10" t="str">
        <f>"S"&amp;_xlfn.ISOWEEKNUM(Semaine_1[[#This Row],[Date]])</f>
        <v>S27</v>
      </c>
      <c r="R1441" s="10" t="str">
        <f>TEXT(Semaine_1[[#This Row],[Date]],"MMMM")</f>
        <v>juillet</v>
      </c>
    </row>
    <row r="1442" spans="1:18" ht="28.5" x14ac:dyDescent="0.45">
      <c r="A1442" s="1">
        <v>45839</v>
      </c>
      <c r="B1442" t="s">
        <v>30</v>
      </c>
      <c r="C1442" t="s">
        <v>31</v>
      </c>
      <c r="D1442" t="s">
        <v>67</v>
      </c>
      <c r="E1442" t="s">
        <v>68</v>
      </c>
      <c r="F1442">
        <v>781282357</v>
      </c>
      <c r="G1442" t="s">
        <v>27</v>
      </c>
      <c r="I1442" t="s">
        <v>24</v>
      </c>
      <c r="J1442" t="s">
        <v>20</v>
      </c>
      <c r="L1442" s="4" t="s">
        <v>1024</v>
      </c>
      <c r="Q1442" s="10" t="str">
        <f>"S"&amp;_xlfn.ISOWEEKNUM(Semaine_1[[#This Row],[Date]])</f>
        <v>S27</v>
      </c>
      <c r="R1442" s="10" t="str">
        <f>TEXT(Semaine_1[[#This Row],[Date]],"MMMM")</f>
        <v>juillet</v>
      </c>
    </row>
    <row r="1443" spans="1:18" ht="42.75" x14ac:dyDescent="0.45">
      <c r="A1443" s="1">
        <v>45839</v>
      </c>
      <c r="B1443" t="s">
        <v>30</v>
      </c>
      <c r="C1443" t="s">
        <v>31</v>
      </c>
      <c r="D1443" t="s">
        <v>67</v>
      </c>
      <c r="E1443" t="s">
        <v>54</v>
      </c>
      <c r="F1443">
        <v>773777037</v>
      </c>
      <c r="G1443" t="s">
        <v>27</v>
      </c>
      <c r="I1443" t="s">
        <v>24</v>
      </c>
      <c r="J1443" t="s">
        <v>20</v>
      </c>
      <c r="L1443" s="4" t="s">
        <v>1025</v>
      </c>
      <c r="Q1443" s="10" t="str">
        <f>"S"&amp;_xlfn.ISOWEEKNUM(Semaine_1[[#This Row],[Date]])</f>
        <v>S27</v>
      </c>
      <c r="R1443" s="10" t="str">
        <f>TEXT(Semaine_1[[#This Row],[Date]],"MMMM")</f>
        <v>juillet</v>
      </c>
    </row>
    <row r="1444" spans="1:18" ht="57" x14ac:dyDescent="0.45">
      <c r="A1444" s="1">
        <v>45839</v>
      </c>
      <c r="B1444" t="s">
        <v>30</v>
      </c>
      <c r="C1444" t="s">
        <v>31</v>
      </c>
      <c r="D1444" t="s">
        <v>67</v>
      </c>
      <c r="E1444" t="s">
        <v>1026</v>
      </c>
      <c r="F1444">
        <v>786312198</v>
      </c>
      <c r="G1444" t="s">
        <v>27</v>
      </c>
      <c r="I1444" t="s">
        <v>24</v>
      </c>
      <c r="J1444" t="s">
        <v>20</v>
      </c>
      <c r="L1444" s="4" t="s">
        <v>1027</v>
      </c>
      <c r="Q1444" s="10" t="str">
        <f>"S"&amp;_xlfn.ISOWEEKNUM(Semaine_1[[#This Row],[Date]])</f>
        <v>S27</v>
      </c>
      <c r="R1444" s="10" t="str">
        <f>TEXT(Semaine_1[[#This Row],[Date]],"MMMM")</f>
        <v>juillet</v>
      </c>
    </row>
    <row r="1445" spans="1:18" x14ac:dyDescent="0.45">
      <c r="A1445" s="1">
        <v>45839</v>
      </c>
      <c r="B1445" t="s">
        <v>30</v>
      </c>
      <c r="C1445" t="s">
        <v>31</v>
      </c>
      <c r="D1445" t="s">
        <v>53</v>
      </c>
      <c r="E1445" t="s">
        <v>152</v>
      </c>
      <c r="F1445">
        <v>778494608</v>
      </c>
      <c r="G1445" t="s">
        <v>27</v>
      </c>
      <c r="I1445" t="s">
        <v>19</v>
      </c>
      <c r="J1445" t="s">
        <v>20</v>
      </c>
      <c r="L1445" s="4" t="s">
        <v>1028</v>
      </c>
      <c r="Q1445" s="10" t="str">
        <f>"S"&amp;_xlfn.ISOWEEKNUM(Semaine_1[[#This Row],[Date]])</f>
        <v>S27</v>
      </c>
      <c r="R1445" s="10" t="str">
        <f>TEXT(Semaine_1[[#This Row],[Date]],"MMMM")</f>
        <v>juillet</v>
      </c>
    </row>
    <row r="1446" spans="1:18" x14ac:dyDescent="0.45">
      <c r="A1446" s="1">
        <v>45839</v>
      </c>
      <c r="B1446" t="s">
        <v>30</v>
      </c>
      <c r="C1446" t="s">
        <v>31</v>
      </c>
      <c r="D1446" t="s">
        <v>53</v>
      </c>
      <c r="E1446" t="s">
        <v>66</v>
      </c>
      <c r="F1446">
        <v>774085900</v>
      </c>
      <c r="G1446" t="s">
        <v>27</v>
      </c>
      <c r="I1446" t="s">
        <v>19</v>
      </c>
      <c r="J1446" t="s">
        <v>20</v>
      </c>
      <c r="L1446" s="4" t="s">
        <v>1029</v>
      </c>
      <c r="Q1446" s="10" t="str">
        <f>"S"&amp;_xlfn.ISOWEEKNUM(Semaine_1[[#This Row],[Date]])</f>
        <v>S27</v>
      </c>
      <c r="R1446" s="10" t="str">
        <f>TEXT(Semaine_1[[#This Row],[Date]],"MMMM")</f>
        <v>juillet</v>
      </c>
    </row>
    <row r="1447" spans="1:18" x14ac:dyDescent="0.45">
      <c r="A1447" s="1">
        <v>45839</v>
      </c>
      <c r="B1447" t="s">
        <v>30</v>
      </c>
      <c r="C1447" t="s">
        <v>31</v>
      </c>
      <c r="D1447" t="s">
        <v>53</v>
      </c>
      <c r="E1447" t="s">
        <v>1030</v>
      </c>
      <c r="F1447">
        <v>770290395</v>
      </c>
      <c r="G1447" t="s">
        <v>27</v>
      </c>
      <c r="I1447" t="s">
        <v>19</v>
      </c>
      <c r="J1447" t="s">
        <v>20</v>
      </c>
      <c r="L1447" s="4" t="s">
        <v>1031</v>
      </c>
      <c r="Q1447" s="10" t="str">
        <f>"S"&amp;_xlfn.ISOWEEKNUM(Semaine_1[[#This Row],[Date]])</f>
        <v>S27</v>
      </c>
      <c r="R1447" s="10" t="str">
        <f>TEXT(Semaine_1[[#This Row],[Date]],"MMMM")</f>
        <v>juillet</v>
      </c>
    </row>
    <row r="1448" spans="1:18" ht="42.75" x14ac:dyDescent="0.45">
      <c r="A1448" s="1">
        <v>45839</v>
      </c>
      <c r="B1448" t="s">
        <v>42</v>
      </c>
      <c r="C1448" t="s">
        <v>794</v>
      </c>
      <c r="D1448" t="s">
        <v>808</v>
      </c>
      <c r="E1448" t="s">
        <v>1032</v>
      </c>
      <c r="F1448">
        <v>774289051</v>
      </c>
      <c r="G1448" t="s">
        <v>27</v>
      </c>
      <c r="I1448" t="s">
        <v>24</v>
      </c>
      <c r="J1448" t="s">
        <v>20</v>
      </c>
      <c r="L1448" s="4" t="s">
        <v>1033</v>
      </c>
      <c r="Q1448" s="10" t="str">
        <f>"S"&amp;_xlfn.ISOWEEKNUM(Semaine_1[[#This Row],[Date]])</f>
        <v>S27</v>
      </c>
      <c r="R1448" s="10" t="str">
        <f>TEXT(Semaine_1[[#This Row],[Date]],"MMMM")</f>
        <v>juillet</v>
      </c>
    </row>
    <row r="1449" spans="1:18" ht="28.5" x14ac:dyDescent="0.45">
      <c r="A1449" s="1">
        <v>45839</v>
      </c>
      <c r="B1449" t="s">
        <v>42</v>
      </c>
      <c r="C1449" t="s">
        <v>794</v>
      </c>
      <c r="D1449" t="s">
        <v>808</v>
      </c>
      <c r="E1449" t="s">
        <v>1034</v>
      </c>
      <c r="F1449">
        <v>775793242</v>
      </c>
      <c r="G1449" t="s">
        <v>27</v>
      </c>
      <c r="I1449" t="s">
        <v>24</v>
      </c>
      <c r="J1449" t="s">
        <v>20</v>
      </c>
      <c r="L1449" s="4" t="s">
        <v>1035</v>
      </c>
      <c r="Q1449" s="10" t="str">
        <f>"S"&amp;_xlfn.ISOWEEKNUM(Semaine_1[[#This Row],[Date]])</f>
        <v>S27</v>
      </c>
      <c r="R1449" s="10" t="str">
        <f>TEXT(Semaine_1[[#This Row],[Date]],"MMMM")</f>
        <v>juillet</v>
      </c>
    </row>
    <row r="1450" spans="1:18" ht="71.25" x14ac:dyDescent="0.45">
      <c r="A1450" s="1">
        <v>45839</v>
      </c>
      <c r="B1450" t="s">
        <v>42</v>
      </c>
      <c r="C1450" t="s">
        <v>794</v>
      </c>
      <c r="D1450" t="s">
        <v>808</v>
      </c>
      <c r="E1450" t="s">
        <v>809</v>
      </c>
      <c r="F1450">
        <v>783758073</v>
      </c>
      <c r="G1450" t="s">
        <v>27</v>
      </c>
      <c r="I1450" t="s">
        <v>24</v>
      </c>
      <c r="J1450" t="s">
        <v>20</v>
      </c>
      <c r="L1450" s="4" t="s">
        <v>1036</v>
      </c>
      <c r="Q1450" s="10" t="str">
        <f>"S"&amp;_xlfn.ISOWEEKNUM(Semaine_1[[#This Row],[Date]])</f>
        <v>S27</v>
      </c>
      <c r="R1450" s="10" t="str">
        <f>TEXT(Semaine_1[[#This Row],[Date]],"MMMM")</f>
        <v>juillet</v>
      </c>
    </row>
    <row r="1451" spans="1:18" ht="71.25" x14ac:dyDescent="0.45">
      <c r="A1451" s="1">
        <v>45839</v>
      </c>
      <c r="B1451" t="s">
        <v>42</v>
      </c>
      <c r="C1451" t="s">
        <v>794</v>
      </c>
      <c r="D1451" t="s">
        <v>808</v>
      </c>
      <c r="E1451" t="s">
        <v>809</v>
      </c>
      <c r="F1451">
        <v>783758073</v>
      </c>
      <c r="G1451" t="s">
        <v>27</v>
      </c>
      <c r="I1451" t="s">
        <v>24</v>
      </c>
      <c r="J1451" t="s">
        <v>20</v>
      </c>
      <c r="L1451" s="4" t="s">
        <v>1037</v>
      </c>
      <c r="Q1451" s="10" t="str">
        <f>"S"&amp;_xlfn.ISOWEEKNUM(Semaine_1[[#This Row],[Date]])</f>
        <v>S27</v>
      </c>
      <c r="R1451" s="10" t="str">
        <f>TEXT(Semaine_1[[#This Row],[Date]],"MMMM")</f>
        <v>juillet</v>
      </c>
    </row>
    <row r="1452" spans="1:18" x14ac:dyDescent="0.45">
      <c r="A1452" s="1">
        <v>45839</v>
      </c>
      <c r="B1452" t="s">
        <v>42</v>
      </c>
      <c r="C1452" t="s">
        <v>794</v>
      </c>
      <c r="D1452" t="s">
        <v>808</v>
      </c>
      <c r="E1452" t="s">
        <v>1038</v>
      </c>
      <c r="F1452">
        <v>774993694</v>
      </c>
      <c r="G1452" t="s">
        <v>27</v>
      </c>
      <c r="I1452" t="s">
        <v>24</v>
      </c>
      <c r="J1452" t="s">
        <v>20</v>
      </c>
      <c r="L1452" s="4" t="s">
        <v>1039</v>
      </c>
      <c r="Q1452" s="10" t="str">
        <f>"S"&amp;_xlfn.ISOWEEKNUM(Semaine_1[[#This Row],[Date]])</f>
        <v>S27</v>
      </c>
      <c r="R1452" s="10" t="str">
        <f>TEXT(Semaine_1[[#This Row],[Date]],"MMMM")</f>
        <v>juillet</v>
      </c>
    </row>
    <row r="1453" spans="1:18" ht="42.75" x14ac:dyDescent="0.45">
      <c r="A1453" s="1">
        <v>45839</v>
      </c>
      <c r="B1453" t="s">
        <v>42</v>
      </c>
      <c r="C1453" t="s">
        <v>794</v>
      </c>
      <c r="D1453" t="s">
        <v>808</v>
      </c>
      <c r="E1453" t="s">
        <v>1040</v>
      </c>
      <c r="F1453">
        <v>774415358</v>
      </c>
      <c r="G1453" t="s">
        <v>27</v>
      </c>
      <c r="I1453" t="s">
        <v>24</v>
      </c>
      <c r="J1453" t="s">
        <v>20</v>
      </c>
      <c r="L1453" s="4" t="s">
        <v>970</v>
      </c>
      <c r="Q1453" s="10" t="str">
        <f>"S"&amp;_xlfn.ISOWEEKNUM(Semaine_1[[#This Row],[Date]])</f>
        <v>S27</v>
      </c>
      <c r="R1453" s="10" t="str">
        <f>TEXT(Semaine_1[[#This Row],[Date]],"MMMM")</f>
        <v>juillet</v>
      </c>
    </row>
    <row r="1454" spans="1:18" x14ac:dyDescent="0.45">
      <c r="A1454" s="1">
        <v>45839</v>
      </c>
      <c r="B1454" t="s">
        <v>42</v>
      </c>
      <c r="C1454" t="s">
        <v>794</v>
      </c>
      <c r="D1454" t="s">
        <v>808</v>
      </c>
      <c r="E1454" t="s">
        <v>1041</v>
      </c>
      <c r="F1454">
        <v>772773318</v>
      </c>
      <c r="G1454" t="s">
        <v>23</v>
      </c>
      <c r="I1454" t="s">
        <v>24</v>
      </c>
      <c r="J1454" t="s">
        <v>20</v>
      </c>
      <c r="L1454" s="4" t="s">
        <v>1042</v>
      </c>
      <c r="Q1454" s="10" t="str">
        <f>"S"&amp;_xlfn.ISOWEEKNUM(Semaine_1[[#This Row],[Date]])</f>
        <v>S27</v>
      </c>
      <c r="R1454" s="10" t="str">
        <f>TEXT(Semaine_1[[#This Row],[Date]],"MMMM")</f>
        <v>juillet</v>
      </c>
    </row>
    <row r="1455" spans="1:18" ht="28.5" x14ac:dyDescent="0.45">
      <c r="A1455" s="1">
        <v>45839</v>
      </c>
      <c r="B1455" t="s">
        <v>42</v>
      </c>
      <c r="C1455" t="s">
        <v>794</v>
      </c>
      <c r="D1455" t="s">
        <v>808</v>
      </c>
      <c r="E1455" t="s">
        <v>115</v>
      </c>
      <c r="F1455">
        <v>775669353</v>
      </c>
      <c r="G1455" t="s">
        <v>18</v>
      </c>
      <c r="I1455" t="s">
        <v>19</v>
      </c>
      <c r="J1455" t="s">
        <v>20</v>
      </c>
      <c r="L1455" s="4" t="s">
        <v>1043</v>
      </c>
      <c r="Q1455" s="10" t="str">
        <f>"S"&amp;_xlfn.ISOWEEKNUM(Semaine_1[[#This Row],[Date]])</f>
        <v>S27</v>
      </c>
      <c r="R1455" s="10" t="str">
        <f>TEXT(Semaine_1[[#This Row],[Date]],"MMMM")</f>
        <v>juillet</v>
      </c>
    </row>
    <row r="1456" spans="1:18" ht="28.5" x14ac:dyDescent="0.45">
      <c r="A1456" s="1">
        <v>45839</v>
      </c>
      <c r="B1456" t="s">
        <v>42</v>
      </c>
      <c r="C1456" t="s">
        <v>794</v>
      </c>
      <c r="D1456" t="s">
        <v>808</v>
      </c>
      <c r="E1456" t="s">
        <v>1044</v>
      </c>
      <c r="F1456">
        <v>778722043</v>
      </c>
      <c r="G1456" t="s">
        <v>23</v>
      </c>
      <c r="I1456" t="s">
        <v>19</v>
      </c>
      <c r="J1456" t="s">
        <v>20</v>
      </c>
      <c r="L1456" s="4" t="s">
        <v>1045</v>
      </c>
      <c r="Q1456" s="10" t="str">
        <f>"S"&amp;_xlfn.ISOWEEKNUM(Semaine_1[[#This Row],[Date]])</f>
        <v>S27</v>
      </c>
      <c r="R1456" s="10" t="str">
        <f>TEXT(Semaine_1[[#This Row],[Date]],"MMMM")</f>
        <v>juillet</v>
      </c>
    </row>
    <row r="1457" spans="1:18" ht="28.5" x14ac:dyDescent="0.45">
      <c r="A1457" s="1">
        <v>45839</v>
      </c>
      <c r="B1457" t="s">
        <v>42</v>
      </c>
      <c r="C1457" t="s">
        <v>794</v>
      </c>
      <c r="D1457" t="s">
        <v>808</v>
      </c>
      <c r="E1457" t="s">
        <v>1046</v>
      </c>
      <c r="F1457">
        <v>773752191</v>
      </c>
      <c r="G1457" t="s">
        <v>18</v>
      </c>
      <c r="I1457" t="s">
        <v>19</v>
      </c>
      <c r="J1457" t="s">
        <v>20</v>
      </c>
      <c r="L1457" s="4" t="s">
        <v>1047</v>
      </c>
      <c r="Q1457" s="10" t="str">
        <f>"S"&amp;_xlfn.ISOWEEKNUM(Semaine_1[[#This Row],[Date]])</f>
        <v>S27</v>
      </c>
      <c r="R1457" s="10" t="str">
        <f>TEXT(Semaine_1[[#This Row],[Date]],"MMMM")</f>
        <v>juillet</v>
      </c>
    </row>
    <row r="1458" spans="1:18" ht="28.5" x14ac:dyDescent="0.45">
      <c r="A1458" s="1">
        <v>45839</v>
      </c>
      <c r="B1458" t="s">
        <v>42</v>
      </c>
      <c r="C1458" t="s">
        <v>794</v>
      </c>
      <c r="D1458" t="s">
        <v>808</v>
      </c>
      <c r="E1458" t="s">
        <v>1048</v>
      </c>
      <c r="F1458">
        <v>786543737</v>
      </c>
      <c r="G1458" t="s">
        <v>23</v>
      </c>
      <c r="I1458" t="s">
        <v>19</v>
      </c>
      <c r="J1458" t="s">
        <v>20</v>
      </c>
      <c r="L1458" s="4" t="s">
        <v>1049</v>
      </c>
      <c r="Q1458" s="10" t="str">
        <f>"S"&amp;_xlfn.ISOWEEKNUM(Semaine_1[[#This Row],[Date]])</f>
        <v>S27</v>
      </c>
      <c r="R1458" s="10" t="str">
        <f>TEXT(Semaine_1[[#This Row],[Date]],"MMMM")</f>
        <v>juillet</v>
      </c>
    </row>
    <row r="1459" spans="1:18" x14ac:dyDescent="0.45">
      <c r="A1459" s="1">
        <v>45839</v>
      </c>
      <c r="B1459" t="s">
        <v>35</v>
      </c>
      <c r="C1459" t="s">
        <v>36</v>
      </c>
      <c r="D1459" t="s">
        <v>1050</v>
      </c>
      <c r="E1459" t="s">
        <v>1051</v>
      </c>
      <c r="F1459">
        <v>785434976</v>
      </c>
      <c r="G1459" t="s">
        <v>27</v>
      </c>
      <c r="I1459" t="s">
        <v>19</v>
      </c>
      <c r="J1459" t="s">
        <v>20</v>
      </c>
      <c r="L1459" s="4" t="s">
        <v>1052</v>
      </c>
      <c r="Q1459" s="10" t="str">
        <f>"S"&amp;_xlfn.ISOWEEKNUM(Semaine_1[[#This Row],[Date]])</f>
        <v>S27</v>
      </c>
      <c r="R1459" s="10" t="str">
        <f>TEXT(Semaine_1[[#This Row],[Date]],"MMMM")</f>
        <v>juillet</v>
      </c>
    </row>
    <row r="1460" spans="1:18" x14ac:dyDescent="0.45">
      <c r="A1460" s="1">
        <v>45839</v>
      </c>
      <c r="B1460" t="s">
        <v>35</v>
      </c>
      <c r="C1460" t="s">
        <v>36</v>
      </c>
      <c r="D1460" t="s">
        <v>1050</v>
      </c>
      <c r="E1460" t="s">
        <v>1053</v>
      </c>
      <c r="F1460">
        <v>776054296</v>
      </c>
      <c r="G1460" t="s">
        <v>27</v>
      </c>
      <c r="I1460" t="s">
        <v>19</v>
      </c>
      <c r="J1460" t="s">
        <v>20</v>
      </c>
      <c r="L1460" s="4" t="s">
        <v>1054</v>
      </c>
      <c r="Q1460" s="10" t="str">
        <f>"S"&amp;_xlfn.ISOWEEKNUM(Semaine_1[[#This Row],[Date]])</f>
        <v>S27</v>
      </c>
      <c r="R1460" s="10" t="str">
        <f>TEXT(Semaine_1[[#This Row],[Date]],"MMMM")</f>
        <v>juillet</v>
      </c>
    </row>
    <row r="1461" spans="1:18" x14ac:dyDescent="0.45">
      <c r="A1461" s="1">
        <v>45839</v>
      </c>
      <c r="B1461" t="s">
        <v>35</v>
      </c>
      <c r="C1461" t="s">
        <v>36</v>
      </c>
      <c r="D1461" t="s">
        <v>1050</v>
      </c>
      <c r="E1461" t="s">
        <v>1055</v>
      </c>
      <c r="F1461">
        <v>761592193</v>
      </c>
      <c r="G1461" t="s">
        <v>18</v>
      </c>
      <c r="I1461" t="s">
        <v>19</v>
      </c>
      <c r="J1461" t="s">
        <v>20</v>
      </c>
      <c r="L1461" s="4" t="s">
        <v>1056</v>
      </c>
      <c r="Q1461" s="10" t="str">
        <f>"S"&amp;_xlfn.ISOWEEKNUM(Semaine_1[[#This Row],[Date]])</f>
        <v>S27</v>
      </c>
      <c r="R1461" s="10" t="str">
        <f>TEXT(Semaine_1[[#This Row],[Date]],"MMMM")</f>
        <v>juillet</v>
      </c>
    </row>
    <row r="1462" spans="1:18" ht="28.5" x14ac:dyDescent="0.45">
      <c r="A1462" s="1">
        <v>45839</v>
      </c>
      <c r="B1462" t="s">
        <v>35</v>
      </c>
      <c r="C1462" t="s">
        <v>36</v>
      </c>
      <c r="D1462" t="s">
        <v>1050</v>
      </c>
      <c r="E1462" t="s">
        <v>1057</v>
      </c>
      <c r="F1462">
        <v>782431105</v>
      </c>
      <c r="G1462" t="s">
        <v>18</v>
      </c>
      <c r="I1462" t="s">
        <v>19</v>
      </c>
      <c r="J1462" t="s">
        <v>37</v>
      </c>
      <c r="K1462" t="s">
        <v>114</v>
      </c>
      <c r="L1462" s="4" t="s">
        <v>1058</v>
      </c>
      <c r="M1462" t="s">
        <v>34</v>
      </c>
      <c r="N1462">
        <v>1</v>
      </c>
      <c r="O1462" s="5">
        <v>26000</v>
      </c>
      <c r="P1462" s="5">
        <v>26000</v>
      </c>
      <c r="Q1462" s="10" t="str">
        <f>"S"&amp;_xlfn.ISOWEEKNUM(Semaine_1[[#This Row],[Date]])</f>
        <v>S27</v>
      </c>
      <c r="R1462" s="10" t="str">
        <f>TEXT(Semaine_1[[#This Row],[Date]],"MMMM")</f>
        <v>juillet</v>
      </c>
    </row>
    <row r="1463" spans="1:18" ht="28.5" x14ac:dyDescent="0.45">
      <c r="A1463" s="1">
        <v>45839</v>
      </c>
      <c r="B1463" t="s">
        <v>35</v>
      </c>
      <c r="C1463" t="s">
        <v>36</v>
      </c>
      <c r="D1463" t="s">
        <v>1050</v>
      </c>
      <c r="E1463" t="s">
        <v>1057</v>
      </c>
      <c r="F1463">
        <v>782431105</v>
      </c>
      <c r="G1463" t="s">
        <v>18</v>
      </c>
      <c r="I1463" t="s">
        <v>19</v>
      </c>
      <c r="J1463" t="s">
        <v>37</v>
      </c>
      <c r="K1463" t="s">
        <v>114</v>
      </c>
      <c r="L1463" s="4" t="s">
        <v>1058</v>
      </c>
      <c r="M1463" t="s">
        <v>29</v>
      </c>
      <c r="N1463">
        <v>1</v>
      </c>
      <c r="O1463" s="5">
        <v>10250</v>
      </c>
      <c r="P1463" s="5">
        <v>10250</v>
      </c>
      <c r="Q1463" s="10" t="str">
        <f>"S"&amp;_xlfn.ISOWEEKNUM(Semaine_1[[#This Row],[Date]])</f>
        <v>S27</v>
      </c>
      <c r="R1463" s="10" t="str">
        <f>TEXT(Semaine_1[[#This Row],[Date]],"MMMM")</f>
        <v>juillet</v>
      </c>
    </row>
    <row r="1464" spans="1:18" x14ac:dyDescent="0.45">
      <c r="A1464" s="1">
        <v>45839</v>
      </c>
      <c r="B1464" t="s">
        <v>35</v>
      </c>
      <c r="C1464" t="s">
        <v>36</v>
      </c>
      <c r="D1464" t="s">
        <v>1050</v>
      </c>
      <c r="E1464" t="s">
        <v>111</v>
      </c>
      <c r="F1464">
        <v>783033787</v>
      </c>
      <c r="G1464" t="s">
        <v>27</v>
      </c>
      <c r="I1464" t="s">
        <v>19</v>
      </c>
      <c r="J1464" t="s">
        <v>20</v>
      </c>
      <c r="L1464" s="4" t="s">
        <v>1059</v>
      </c>
      <c r="Q1464" s="10" t="str">
        <f>"S"&amp;_xlfn.ISOWEEKNUM(Semaine_1[[#This Row],[Date]])</f>
        <v>S27</v>
      </c>
      <c r="R1464" s="10" t="str">
        <f>TEXT(Semaine_1[[#This Row],[Date]],"MMMM")</f>
        <v>juillet</v>
      </c>
    </row>
    <row r="1465" spans="1:18" ht="28.5" x14ac:dyDescent="0.45">
      <c r="A1465" s="1">
        <v>45839</v>
      </c>
      <c r="B1465" t="s">
        <v>35</v>
      </c>
      <c r="C1465" t="s">
        <v>36</v>
      </c>
      <c r="D1465" t="s">
        <v>1050</v>
      </c>
      <c r="E1465" t="s">
        <v>1060</v>
      </c>
      <c r="F1465">
        <v>772515146</v>
      </c>
      <c r="G1465" t="s">
        <v>27</v>
      </c>
      <c r="I1465" t="s">
        <v>19</v>
      </c>
      <c r="J1465" t="s">
        <v>20</v>
      </c>
      <c r="L1465" s="4" t="s">
        <v>1061</v>
      </c>
      <c r="Q1465" s="10" t="str">
        <f>"S"&amp;_xlfn.ISOWEEKNUM(Semaine_1[[#This Row],[Date]])</f>
        <v>S27</v>
      </c>
      <c r="R1465" s="10" t="str">
        <f>TEXT(Semaine_1[[#This Row],[Date]],"MMMM")</f>
        <v>juillet</v>
      </c>
    </row>
    <row r="1466" spans="1:18" x14ac:dyDescent="0.45">
      <c r="A1466" s="1">
        <v>45839</v>
      </c>
      <c r="B1466" t="s">
        <v>35</v>
      </c>
      <c r="C1466" t="s">
        <v>36</v>
      </c>
      <c r="D1466" t="s">
        <v>1050</v>
      </c>
      <c r="E1466" t="s">
        <v>1062</v>
      </c>
      <c r="F1466">
        <v>753359759</v>
      </c>
      <c r="G1466" t="s">
        <v>27</v>
      </c>
      <c r="I1466" t="s">
        <v>19</v>
      </c>
      <c r="J1466" t="s">
        <v>20</v>
      </c>
      <c r="L1466" s="4" t="s">
        <v>110</v>
      </c>
      <c r="Q1466" s="10" t="str">
        <f>"S"&amp;_xlfn.ISOWEEKNUM(Semaine_1[[#This Row],[Date]])</f>
        <v>S27</v>
      </c>
      <c r="R1466" s="10" t="str">
        <f>TEXT(Semaine_1[[#This Row],[Date]],"MMMM")</f>
        <v>juillet</v>
      </c>
    </row>
    <row r="1467" spans="1:18" x14ac:dyDescent="0.45">
      <c r="A1467" s="1">
        <v>45839</v>
      </c>
      <c r="B1467" t="s">
        <v>35</v>
      </c>
      <c r="C1467" t="s">
        <v>36</v>
      </c>
      <c r="D1467" t="s">
        <v>1050</v>
      </c>
      <c r="E1467" t="s">
        <v>1063</v>
      </c>
      <c r="F1467">
        <v>775758201</v>
      </c>
      <c r="G1467" t="s">
        <v>27</v>
      </c>
      <c r="I1467" t="s">
        <v>19</v>
      </c>
      <c r="J1467" t="s">
        <v>20</v>
      </c>
      <c r="L1467" s="4" t="s">
        <v>106</v>
      </c>
      <c r="Q1467" s="10" t="str">
        <f>"S"&amp;_xlfn.ISOWEEKNUM(Semaine_1[[#This Row],[Date]])</f>
        <v>S27</v>
      </c>
      <c r="R1467" s="10" t="str">
        <f>TEXT(Semaine_1[[#This Row],[Date]],"MMMM")</f>
        <v>juillet</v>
      </c>
    </row>
    <row r="1468" spans="1:18" x14ac:dyDescent="0.45">
      <c r="A1468" s="1">
        <v>45839</v>
      </c>
      <c r="B1468" t="s">
        <v>35</v>
      </c>
      <c r="C1468" t="s">
        <v>36</v>
      </c>
      <c r="D1468" t="s">
        <v>1050</v>
      </c>
      <c r="E1468" t="s">
        <v>1064</v>
      </c>
      <c r="F1468">
        <v>777782900</v>
      </c>
      <c r="G1468" t="s">
        <v>18</v>
      </c>
      <c r="I1468" t="s">
        <v>19</v>
      </c>
      <c r="J1468" t="s">
        <v>20</v>
      </c>
      <c r="L1468" s="4" t="s">
        <v>137</v>
      </c>
      <c r="Q1468" s="10" t="str">
        <f>"S"&amp;_xlfn.ISOWEEKNUM(Semaine_1[[#This Row],[Date]])</f>
        <v>S27</v>
      </c>
      <c r="R1468" s="10" t="str">
        <f>TEXT(Semaine_1[[#This Row],[Date]],"MMMM")</f>
        <v>juillet</v>
      </c>
    </row>
    <row r="1469" spans="1:18" x14ac:dyDescent="0.45">
      <c r="A1469" s="1">
        <v>45838</v>
      </c>
      <c r="B1469" t="s">
        <v>14</v>
      </c>
      <c r="C1469" t="s">
        <v>15</v>
      </c>
      <c r="D1469" t="s">
        <v>178</v>
      </c>
      <c r="E1469" t="s">
        <v>179</v>
      </c>
      <c r="F1469">
        <v>771837885</v>
      </c>
      <c r="G1469" t="s">
        <v>18</v>
      </c>
      <c r="I1469" t="s">
        <v>24</v>
      </c>
      <c r="J1469" t="s">
        <v>20</v>
      </c>
      <c r="L1469" s="4" t="s">
        <v>39</v>
      </c>
      <c r="Q1469" s="10" t="str">
        <f>"S"&amp;_xlfn.ISOWEEKNUM(Semaine_1[[#This Row],[Date]])</f>
        <v>S27</v>
      </c>
      <c r="R1469" s="10" t="str">
        <f>TEXT(Semaine_1[[#This Row],[Date]],"MMMM")</f>
        <v>juin</v>
      </c>
    </row>
    <row r="1470" spans="1:18" x14ac:dyDescent="0.45">
      <c r="A1470" s="1">
        <v>45838</v>
      </c>
      <c r="B1470" t="s">
        <v>14</v>
      </c>
      <c r="C1470" t="s">
        <v>15</v>
      </c>
      <c r="D1470" t="s">
        <v>178</v>
      </c>
      <c r="E1470" t="s">
        <v>180</v>
      </c>
      <c r="F1470">
        <v>338643675</v>
      </c>
      <c r="G1470" t="s">
        <v>27</v>
      </c>
      <c r="I1470" t="s">
        <v>19</v>
      </c>
      <c r="J1470" t="s">
        <v>20</v>
      </c>
      <c r="K1470" t="s">
        <v>810</v>
      </c>
      <c r="L1470" s="4" t="s">
        <v>1065</v>
      </c>
      <c r="Q1470" s="10" t="str">
        <f>"S"&amp;_xlfn.ISOWEEKNUM(Semaine_1[[#This Row],[Date]])</f>
        <v>S27</v>
      </c>
      <c r="R1470" s="10" t="str">
        <f>TEXT(Semaine_1[[#This Row],[Date]],"MMMM")</f>
        <v>juin</v>
      </c>
    </row>
    <row r="1471" spans="1:18" x14ac:dyDescent="0.45">
      <c r="A1471" s="1">
        <v>45838</v>
      </c>
      <c r="B1471" t="s">
        <v>14</v>
      </c>
      <c r="C1471" t="s">
        <v>15</v>
      </c>
      <c r="D1471" t="s">
        <v>178</v>
      </c>
      <c r="E1471" t="s">
        <v>181</v>
      </c>
      <c r="F1471">
        <v>771022842</v>
      </c>
      <c r="G1471" t="s">
        <v>18</v>
      </c>
      <c r="I1471" t="s">
        <v>19</v>
      </c>
      <c r="J1471" t="s">
        <v>20</v>
      </c>
      <c r="K1471" t="s">
        <v>810</v>
      </c>
      <c r="L1471" s="4" t="s">
        <v>21</v>
      </c>
      <c r="Q1471" s="10" t="str">
        <f>"S"&amp;_xlfn.ISOWEEKNUM(Semaine_1[[#This Row],[Date]])</f>
        <v>S27</v>
      </c>
      <c r="R1471" s="10" t="str">
        <f>TEXT(Semaine_1[[#This Row],[Date]],"MMMM")</f>
        <v>juin</v>
      </c>
    </row>
    <row r="1472" spans="1:18" x14ac:dyDescent="0.45">
      <c r="A1472" s="1">
        <v>45838</v>
      </c>
      <c r="B1472" t="s">
        <v>14</v>
      </c>
      <c r="C1472" t="s">
        <v>15</v>
      </c>
      <c r="D1472" t="s">
        <v>178</v>
      </c>
      <c r="E1472" t="s">
        <v>1066</v>
      </c>
      <c r="F1472">
        <v>773247171</v>
      </c>
      <c r="G1472" t="s">
        <v>27</v>
      </c>
      <c r="I1472" t="s">
        <v>19</v>
      </c>
      <c r="J1472" t="s">
        <v>20</v>
      </c>
      <c r="K1472" t="s">
        <v>810</v>
      </c>
      <c r="L1472" s="4" t="s">
        <v>182</v>
      </c>
      <c r="Q1472" s="10" t="str">
        <f>"S"&amp;_xlfn.ISOWEEKNUM(Semaine_1[[#This Row],[Date]])</f>
        <v>S27</v>
      </c>
      <c r="R1472" s="10" t="str">
        <f>TEXT(Semaine_1[[#This Row],[Date]],"MMMM")</f>
        <v>juin</v>
      </c>
    </row>
    <row r="1473" spans="1:18" ht="42.75" x14ac:dyDescent="0.45">
      <c r="A1473" s="1">
        <v>45838</v>
      </c>
      <c r="B1473" t="s">
        <v>14</v>
      </c>
      <c r="C1473" t="s">
        <v>15</v>
      </c>
      <c r="D1473" t="s">
        <v>178</v>
      </c>
      <c r="E1473" t="s">
        <v>1067</v>
      </c>
      <c r="F1473">
        <v>781400202</v>
      </c>
      <c r="G1473" t="s">
        <v>27</v>
      </c>
      <c r="I1473" t="s">
        <v>19</v>
      </c>
      <c r="J1473" t="s">
        <v>20</v>
      </c>
      <c r="K1473" t="s">
        <v>810</v>
      </c>
      <c r="L1473" s="4" t="s">
        <v>1068</v>
      </c>
      <c r="Q1473" s="10" t="str">
        <f>"S"&amp;_xlfn.ISOWEEKNUM(Semaine_1[[#This Row],[Date]])</f>
        <v>S27</v>
      </c>
      <c r="R1473" s="10" t="str">
        <f>TEXT(Semaine_1[[#This Row],[Date]],"MMMM")</f>
        <v>juin</v>
      </c>
    </row>
    <row r="1474" spans="1:18" x14ac:dyDescent="0.45">
      <c r="A1474" s="1">
        <v>45838</v>
      </c>
      <c r="B1474" t="s">
        <v>14</v>
      </c>
      <c r="C1474" t="s">
        <v>15</v>
      </c>
      <c r="D1474" t="s">
        <v>178</v>
      </c>
      <c r="E1474" t="s">
        <v>1069</v>
      </c>
      <c r="F1474">
        <v>771327935</v>
      </c>
      <c r="G1474" t="s">
        <v>23</v>
      </c>
      <c r="I1474" t="s">
        <v>19</v>
      </c>
      <c r="J1474" t="s">
        <v>20</v>
      </c>
      <c r="K1474" t="s">
        <v>810</v>
      </c>
      <c r="L1474" s="4" t="s">
        <v>183</v>
      </c>
      <c r="Q1474" s="10" t="str">
        <f>"S"&amp;_xlfn.ISOWEEKNUM(Semaine_1[[#This Row],[Date]])</f>
        <v>S27</v>
      </c>
      <c r="R1474" s="10" t="str">
        <f>TEXT(Semaine_1[[#This Row],[Date]],"MMMM")</f>
        <v>juin</v>
      </c>
    </row>
    <row r="1475" spans="1:18" x14ac:dyDescent="0.45">
      <c r="A1475" s="1">
        <v>45838</v>
      </c>
      <c r="B1475" t="s">
        <v>45</v>
      </c>
      <c r="C1475" t="s">
        <v>46</v>
      </c>
      <c r="D1475" t="s">
        <v>64</v>
      </c>
      <c r="E1475" t="s">
        <v>70</v>
      </c>
      <c r="F1475">
        <v>786038253</v>
      </c>
      <c r="G1475" t="s">
        <v>27</v>
      </c>
      <c r="I1475" t="s">
        <v>19</v>
      </c>
      <c r="J1475" t="s">
        <v>20</v>
      </c>
      <c r="K1475" t="s">
        <v>810</v>
      </c>
      <c r="L1475" s="4" t="s">
        <v>49</v>
      </c>
      <c r="Q1475" s="10" t="str">
        <f>"S"&amp;_xlfn.ISOWEEKNUM(Semaine_1[[#This Row],[Date]])</f>
        <v>S27</v>
      </c>
      <c r="R1475" s="10" t="str">
        <f>TEXT(Semaine_1[[#This Row],[Date]],"MMMM")</f>
        <v>juin</v>
      </c>
    </row>
    <row r="1476" spans="1:18" x14ac:dyDescent="0.45">
      <c r="A1476" s="1">
        <v>45838</v>
      </c>
      <c r="B1476" t="s">
        <v>45</v>
      </c>
      <c r="C1476" t="s">
        <v>46</v>
      </c>
      <c r="D1476" t="s">
        <v>64</v>
      </c>
      <c r="E1476" t="s">
        <v>1070</v>
      </c>
      <c r="F1476">
        <v>704917338</v>
      </c>
      <c r="G1476" t="s">
        <v>27</v>
      </c>
      <c r="I1476" t="s">
        <v>19</v>
      </c>
      <c r="J1476" t="s">
        <v>20</v>
      </c>
      <c r="K1476" t="s">
        <v>810</v>
      </c>
      <c r="L1476" s="4" t="s">
        <v>49</v>
      </c>
      <c r="Q1476" s="10" t="str">
        <f>"S"&amp;_xlfn.ISOWEEKNUM(Semaine_1[[#This Row],[Date]])</f>
        <v>S27</v>
      </c>
      <c r="R1476" s="10" t="str">
        <f>TEXT(Semaine_1[[#This Row],[Date]],"MMMM")</f>
        <v>juin</v>
      </c>
    </row>
    <row r="1477" spans="1:18" x14ac:dyDescent="0.45">
      <c r="A1477" s="1">
        <v>45838</v>
      </c>
      <c r="B1477" t="s">
        <v>45</v>
      </c>
      <c r="C1477" t="s">
        <v>46</v>
      </c>
      <c r="D1477" t="s">
        <v>64</v>
      </c>
      <c r="E1477" t="s">
        <v>944</v>
      </c>
      <c r="F1477">
        <v>776331474</v>
      </c>
      <c r="G1477" t="s">
        <v>27</v>
      </c>
      <c r="I1477" t="s">
        <v>24</v>
      </c>
      <c r="J1477" t="s">
        <v>20</v>
      </c>
      <c r="K1477" t="s">
        <v>810</v>
      </c>
      <c r="L1477" s="4" t="s">
        <v>49</v>
      </c>
      <c r="Q1477" s="10" t="str">
        <f>"S"&amp;_xlfn.ISOWEEKNUM(Semaine_1[[#This Row],[Date]])</f>
        <v>S27</v>
      </c>
      <c r="R1477" s="10" t="str">
        <f>TEXT(Semaine_1[[#This Row],[Date]],"MMMM")</f>
        <v>juin</v>
      </c>
    </row>
    <row r="1478" spans="1:18" x14ac:dyDescent="0.45">
      <c r="A1478" s="1">
        <v>45838</v>
      </c>
      <c r="B1478" t="s">
        <v>45</v>
      </c>
      <c r="C1478" t="s">
        <v>46</v>
      </c>
      <c r="D1478" t="s">
        <v>47</v>
      </c>
      <c r="E1478" t="s">
        <v>1071</v>
      </c>
      <c r="F1478">
        <v>781384000</v>
      </c>
      <c r="G1478" t="s">
        <v>27</v>
      </c>
      <c r="I1478" t="s">
        <v>19</v>
      </c>
      <c r="J1478" t="s">
        <v>20</v>
      </c>
      <c r="K1478" t="s">
        <v>810</v>
      </c>
      <c r="L1478" s="4" t="s">
        <v>51</v>
      </c>
      <c r="Q1478" s="10" t="str">
        <f>"S"&amp;_xlfn.ISOWEEKNUM(Semaine_1[[#This Row],[Date]])</f>
        <v>S27</v>
      </c>
      <c r="R1478" s="10" t="str">
        <f>TEXT(Semaine_1[[#This Row],[Date]],"MMMM")</f>
        <v>juin</v>
      </c>
    </row>
    <row r="1479" spans="1:18" x14ac:dyDescent="0.45">
      <c r="A1479" s="1">
        <v>45838</v>
      </c>
      <c r="B1479" t="s">
        <v>45</v>
      </c>
      <c r="C1479" t="s">
        <v>46</v>
      </c>
      <c r="D1479" t="s">
        <v>64</v>
      </c>
      <c r="E1479" t="s">
        <v>836</v>
      </c>
      <c r="F1479">
        <v>771619220</v>
      </c>
      <c r="G1479" t="s">
        <v>27</v>
      </c>
      <c r="I1479" t="s">
        <v>24</v>
      </c>
      <c r="J1479" t="s">
        <v>20</v>
      </c>
      <c r="K1479" t="s">
        <v>810</v>
      </c>
      <c r="L1479" s="4" t="s">
        <v>49</v>
      </c>
      <c r="Q1479" s="10" t="str">
        <f>"S"&amp;_xlfn.ISOWEEKNUM(Semaine_1[[#This Row],[Date]])</f>
        <v>S27</v>
      </c>
      <c r="R1479" s="10" t="str">
        <f>TEXT(Semaine_1[[#This Row],[Date]],"MMMM")</f>
        <v>juin</v>
      </c>
    </row>
    <row r="1480" spans="1:18" x14ac:dyDescent="0.45">
      <c r="A1480" s="1">
        <v>45838</v>
      </c>
      <c r="B1480" t="s">
        <v>45</v>
      </c>
      <c r="C1480" t="s">
        <v>46</v>
      </c>
      <c r="D1480" t="s">
        <v>64</v>
      </c>
      <c r="E1480" t="s">
        <v>108</v>
      </c>
      <c r="F1480">
        <v>778080570</v>
      </c>
      <c r="G1480" t="s">
        <v>27</v>
      </c>
      <c r="I1480" t="s">
        <v>24</v>
      </c>
      <c r="J1480" t="s">
        <v>20</v>
      </c>
      <c r="K1480" t="s">
        <v>810</v>
      </c>
      <c r="L1480" s="4" t="s">
        <v>51</v>
      </c>
      <c r="Q1480" s="10" t="str">
        <f>"S"&amp;_xlfn.ISOWEEKNUM(Semaine_1[[#This Row],[Date]])</f>
        <v>S27</v>
      </c>
      <c r="R1480" s="10" t="str">
        <f>TEXT(Semaine_1[[#This Row],[Date]],"MMMM")</f>
        <v>juin</v>
      </c>
    </row>
    <row r="1481" spans="1:18" x14ac:dyDescent="0.45">
      <c r="A1481" s="1">
        <v>45838</v>
      </c>
      <c r="B1481" t="s">
        <v>45</v>
      </c>
      <c r="C1481" t="s">
        <v>46</v>
      </c>
      <c r="D1481" t="s">
        <v>64</v>
      </c>
      <c r="E1481" t="s">
        <v>954</v>
      </c>
      <c r="F1481">
        <v>772551078</v>
      </c>
      <c r="G1481" t="s">
        <v>27</v>
      </c>
      <c r="I1481" t="s">
        <v>19</v>
      </c>
      <c r="J1481" t="s">
        <v>20</v>
      </c>
      <c r="K1481" t="s">
        <v>810</v>
      </c>
      <c r="L1481" s="4" t="s">
        <v>49</v>
      </c>
      <c r="Q1481" s="10" t="str">
        <f>"S"&amp;_xlfn.ISOWEEKNUM(Semaine_1[[#This Row],[Date]])</f>
        <v>S27</v>
      </c>
      <c r="R1481" s="10" t="str">
        <f>TEXT(Semaine_1[[#This Row],[Date]],"MMMM")</f>
        <v>juin</v>
      </c>
    </row>
    <row r="1482" spans="1:18" x14ac:dyDescent="0.45">
      <c r="A1482" s="1">
        <v>45838</v>
      </c>
      <c r="B1482" t="s">
        <v>45</v>
      </c>
      <c r="C1482" t="s">
        <v>46</v>
      </c>
      <c r="D1482" t="s">
        <v>64</v>
      </c>
      <c r="E1482" t="s">
        <v>184</v>
      </c>
      <c r="F1482">
        <v>771020606</v>
      </c>
      <c r="G1482" t="s">
        <v>27</v>
      </c>
      <c r="I1482" t="s">
        <v>19</v>
      </c>
      <c r="J1482" t="s">
        <v>20</v>
      </c>
      <c r="K1482" t="s">
        <v>810</v>
      </c>
      <c r="L1482" s="4" t="s">
        <v>49</v>
      </c>
      <c r="Q1482" s="10" t="str">
        <f>"S"&amp;_xlfn.ISOWEEKNUM(Semaine_1[[#This Row],[Date]])</f>
        <v>S27</v>
      </c>
      <c r="R1482" s="10" t="str">
        <f>TEXT(Semaine_1[[#This Row],[Date]],"MMMM")</f>
        <v>juin</v>
      </c>
    </row>
    <row r="1483" spans="1:18" x14ac:dyDescent="0.45">
      <c r="A1483" s="1">
        <v>45838</v>
      </c>
      <c r="B1483" t="s">
        <v>45</v>
      </c>
      <c r="C1483" t="s">
        <v>46</v>
      </c>
      <c r="D1483" t="s">
        <v>64</v>
      </c>
      <c r="E1483" t="s">
        <v>50</v>
      </c>
      <c r="F1483">
        <v>778840348</v>
      </c>
      <c r="G1483" t="s">
        <v>27</v>
      </c>
      <c r="I1483" t="s">
        <v>24</v>
      </c>
      <c r="J1483" t="s">
        <v>20</v>
      </c>
      <c r="K1483" t="s">
        <v>810</v>
      </c>
      <c r="L1483" s="4" t="s">
        <v>754</v>
      </c>
      <c r="Q1483" s="10" t="str">
        <f>"S"&amp;_xlfn.ISOWEEKNUM(Semaine_1[[#This Row],[Date]])</f>
        <v>S27</v>
      </c>
      <c r="R1483" s="10" t="str">
        <f>TEXT(Semaine_1[[#This Row],[Date]],"MMMM")</f>
        <v>juin</v>
      </c>
    </row>
    <row r="1484" spans="1:18" x14ac:dyDescent="0.45">
      <c r="A1484" s="1">
        <v>45838</v>
      </c>
      <c r="B1484" t="s">
        <v>25</v>
      </c>
      <c r="C1484" t="s">
        <v>26</v>
      </c>
      <c r="D1484" t="s">
        <v>185</v>
      </c>
      <c r="E1484" t="s">
        <v>186</v>
      </c>
      <c r="F1484">
        <v>777929047</v>
      </c>
      <c r="G1484" t="s">
        <v>18</v>
      </c>
      <c r="I1484" t="s">
        <v>19</v>
      </c>
      <c r="J1484" t="s">
        <v>20</v>
      </c>
      <c r="K1484" t="s">
        <v>810</v>
      </c>
      <c r="L1484" s="4" t="s">
        <v>1072</v>
      </c>
      <c r="Q1484" s="10" t="str">
        <f>"S"&amp;_xlfn.ISOWEEKNUM(Semaine_1[[#This Row],[Date]])</f>
        <v>S27</v>
      </c>
      <c r="R1484" s="10" t="str">
        <f>TEXT(Semaine_1[[#This Row],[Date]],"MMMM")</f>
        <v>juin</v>
      </c>
    </row>
    <row r="1485" spans="1:18" x14ac:dyDescent="0.45">
      <c r="A1485" s="1">
        <v>45838</v>
      </c>
      <c r="B1485" t="s">
        <v>25</v>
      </c>
      <c r="C1485" t="s">
        <v>26</v>
      </c>
      <c r="D1485" t="s">
        <v>185</v>
      </c>
      <c r="E1485" t="s">
        <v>187</v>
      </c>
      <c r="F1485">
        <v>773641828</v>
      </c>
      <c r="G1485" t="s">
        <v>27</v>
      </c>
      <c r="I1485" t="s">
        <v>19</v>
      </c>
      <c r="J1485" t="s">
        <v>20</v>
      </c>
      <c r="L1485" s="4" t="s">
        <v>1072</v>
      </c>
      <c r="Q1485" s="10" t="str">
        <f>"S"&amp;_xlfn.ISOWEEKNUM(Semaine_1[[#This Row],[Date]])</f>
        <v>S27</v>
      </c>
      <c r="R1485" s="10" t="str">
        <f>TEXT(Semaine_1[[#This Row],[Date]],"MMMM")</f>
        <v>juin</v>
      </c>
    </row>
    <row r="1486" spans="1:18" x14ac:dyDescent="0.45">
      <c r="A1486" s="1">
        <v>45838</v>
      </c>
      <c r="B1486" t="s">
        <v>25</v>
      </c>
      <c r="C1486" t="s">
        <v>26</v>
      </c>
      <c r="D1486" t="s">
        <v>185</v>
      </c>
      <c r="E1486" t="s">
        <v>165</v>
      </c>
      <c r="F1486">
        <v>763198632</v>
      </c>
      <c r="G1486" t="s">
        <v>27</v>
      </c>
      <c r="I1486" t="s">
        <v>24</v>
      </c>
      <c r="J1486" t="s">
        <v>20</v>
      </c>
      <c r="K1486" t="s">
        <v>810</v>
      </c>
      <c r="L1486" s="4" t="s">
        <v>1073</v>
      </c>
      <c r="Q1486" s="10" t="str">
        <f>"S"&amp;_xlfn.ISOWEEKNUM(Semaine_1[[#This Row],[Date]])</f>
        <v>S27</v>
      </c>
      <c r="R1486" s="10" t="str">
        <f>TEXT(Semaine_1[[#This Row],[Date]],"MMMM")</f>
        <v>juin</v>
      </c>
    </row>
    <row r="1487" spans="1:18" x14ac:dyDescent="0.45">
      <c r="A1487" s="1">
        <v>45838</v>
      </c>
      <c r="B1487" t="s">
        <v>25</v>
      </c>
      <c r="C1487" t="s">
        <v>26</v>
      </c>
      <c r="D1487" t="s">
        <v>185</v>
      </c>
      <c r="E1487" t="s">
        <v>188</v>
      </c>
      <c r="F1487">
        <v>775038524</v>
      </c>
      <c r="G1487" t="s">
        <v>27</v>
      </c>
      <c r="I1487" t="s">
        <v>19</v>
      </c>
      <c r="J1487" t="s">
        <v>20</v>
      </c>
      <c r="K1487" t="s">
        <v>810</v>
      </c>
      <c r="L1487" s="4" t="s">
        <v>189</v>
      </c>
      <c r="Q1487" s="10" t="str">
        <f>"S"&amp;_xlfn.ISOWEEKNUM(Semaine_1[[#This Row],[Date]])</f>
        <v>S27</v>
      </c>
      <c r="R1487" s="10" t="str">
        <f>TEXT(Semaine_1[[#This Row],[Date]],"MMMM")</f>
        <v>juin</v>
      </c>
    </row>
    <row r="1488" spans="1:18" x14ac:dyDescent="0.45">
      <c r="A1488" s="1">
        <v>45838</v>
      </c>
      <c r="B1488" t="s">
        <v>25</v>
      </c>
      <c r="C1488" t="s">
        <v>26</v>
      </c>
      <c r="D1488" t="s">
        <v>185</v>
      </c>
      <c r="E1488" t="s">
        <v>190</v>
      </c>
      <c r="F1488">
        <v>781627979</v>
      </c>
      <c r="G1488" t="s">
        <v>18</v>
      </c>
      <c r="I1488" t="s">
        <v>19</v>
      </c>
      <c r="J1488" t="s">
        <v>20</v>
      </c>
      <c r="K1488" t="s">
        <v>810</v>
      </c>
      <c r="L1488" s="4" t="s">
        <v>191</v>
      </c>
      <c r="Q1488" s="10" t="str">
        <f>"S"&amp;_xlfn.ISOWEEKNUM(Semaine_1[[#This Row],[Date]])</f>
        <v>S27</v>
      </c>
      <c r="R1488" s="10" t="str">
        <f>TEXT(Semaine_1[[#This Row],[Date]],"MMMM")</f>
        <v>juin</v>
      </c>
    </row>
    <row r="1489" spans="1:18" x14ac:dyDescent="0.45">
      <c r="A1489" s="1">
        <v>45838</v>
      </c>
      <c r="B1489" t="s">
        <v>25</v>
      </c>
      <c r="C1489" t="s">
        <v>26</v>
      </c>
      <c r="D1489" t="s">
        <v>185</v>
      </c>
      <c r="E1489" t="s">
        <v>192</v>
      </c>
      <c r="F1489">
        <v>784520555</v>
      </c>
      <c r="G1489" t="s">
        <v>81</v>
      </c>
      <c r="I1489" t="s">
        <v>19</v>
      </c>
      <c r="J1489" t="s">
        <v>20</v>
      </c>
      <c r="K1489" t="s">
        <v>810</v>
      </c>
      <c r="L1489" s="4" t="s">
        <v>1074</v>
      </c>
      <c r="Q1489" s="10" t="str">
        <f>"S"&amp;_xlfn.ISOWEEKNUM(Semaine_1[[#This Row],[Date]])</f>
        <v>S27</v>
      </c>
      <c r="R1489" s="10" t="str">
        <f>TEXT(Semaine_1[[#This Row],[Date]],"MMMM")</f>
        <v>juin</v>
      </c>
    </row>
    <row r="1490" spans="1:18" ht="28.5" x14ac:dyDescent="0.45">
      <c r="A1490" s="1">
        <v>45838</v>
      </c>
      <c r="B1490" t="s">
        <v>25</v>
      </c>
      <c r="C1490" t="s">
        <v>26</v>
      </c>
      <c r="D1490" t="s">
        <v>185</v>
      </c>
      <c r="E1490" t="s">
        <v>193</v>
      </c>
      <c r="F1490">
        <v>784551637</v>
      </c>
      <c r="G1490" t="s">
        <v>18</v>
      </c>
      <c r="I1490" t="s">
        <v>19</v>
      </c>
      <c r="J1490" t="s">
        <v>20</v>
      </c>
      <c r="K1490" t="s">
        <v>810</v>
      </c>
      <c r="L1490" s="4" t="s">
        <v>1075</v>
      </c>
      <c r="Q1490" s="10" t="str">
        <f>"S"&amp;_xlfn.ISOWEEKNUM(Semaine_1[[#This Row],[Date]])</f>
        <v>S27</v>
      </c>
      <c r="R1490" s="10" t="str">
        <f>TEXT(Semaine_1[[#This Row],[Date]],"MMMM")</f>
        <v>juin</v>
      </c>
    </row>
    <row r="1491" spans="1:18" ht="42.75" x14ac:dyDescent="0.45">
      <c r="A1491" s="1">
        <v>45838</v>
      </c>
      <c r="B1491" t="s">
        <v>25</v>
      </c>
      <c r="C1491" t="s">
        <v>26</v>
      </c>
      <c r="D1491" t="s">
        <v>185</v>
      </c>
      <c r="E1491" t="s">
        <v>194</v>
      </c>
      <c r="F1491">
        <v>787554231</v>
      </c>
      <c r="G1491" t="s">
        <v>27</v>
      </c>
      <c r="I1491" t="s">
        <v>19</v>
      </c>
      <c r="J1491" t="s">
        <v>37</v>
      </c>
      <c r="K1491" t="s">
        <v>810</v>
      </c>
      <c r="L1491" s="4" t="s">
        <v>1076</v>
      </c>
      <c r="M1491" t="s">
        <v>34</v>
      </c>
      <c r="N1491">
        <v>25</v>
      </c>
      <c r="O1491" s="5">
        <v>26000</v>
      </c>
      <c r="P1491" s="5">
        <v>650000</v>
      </c>
      <c r="Q1491" s="10" t="str">
        <f>"S"&amp;_xlfn.ISOWEEKNUM(Semaine_1[[#This Row],[Date]])</f>
        <v>S27</v>
      </c>
      <c r="R1491" s="10" t="str">
        <f>TEXT(Semaine_1[[#This Row],[Date]],"MMMM")</f>
        <v>juin</v>
      </c>
    </row>
    <row r="1492" spans="1:18" ht="28.5" x14ac:dyDescent="0.45">
      <c r="A1492" s="1">
        <v>45838</v>
      </c>
      <c r="B1492" t="s">
        <v>25</v>
      </c>
      <c r="C1492" t="s">
        <v>26</v>
      </c>
      <c r="D1492" t="s">
        <v>1077</v>
      </c>
      <c r="E1492" t="s">
        <v>1078</v>
      </c>
      <c r="F1492">
        <v>775661455</v>
      </c>
      <c r="G1492" t="s">
        <v>27</v>
      </c>
      <c r="I1492" t="s">
        <v>24</v>
      </c>
      <c r="J1492" t="s">
        <v>37</v>
      </c>
      <c r="K1492" t="s">
        <v>810</v>
      </c>
      <c r="L1492" s="4" t="s">
        <v>1079</v>
      </c>
      <c r="M1492" t="s">
        <v>34</v>
      </c>
      <c r="N1492">
        <v>25</v>
      </c>
      <c r="O1492" s="5">
        <v>26000</v>
      </c>
      <c r="P1492" s="5">
        <v>650000</v>
      </c>
      <c r="Q1492" s="10" t="str">
        <f>"S"&amp;_xlfn.ISOWEEKNUM(Semaine_1[[#This Row],[Date]])</f>
        <v>S27</v>
      </c>
      <c r="R1492" s="10" t="str">
        <f>TEXT(Semaine_1[[#This Row],[Date]],"MMMM")</f>
        <v>juin</v>
      </c>
    </row>
    <row r="1493" spans="1:18" x14ac:dyDescent="0.45">
      <c r="A1493" s="1">
        <v>45838</v>
      </c>
      <c r="B1493" t="s">
        <v>40</v>
      </c>
      <c r="C1493" t="s">
        <v>41</v>
      </c>
      <c r="D1493" t="s">
        <v>55</v>
      </c>
      <c r="E1493" t="s">
        <v>1080</v>
      </c>
      <c r="F1493">
        <v>776251899</v>
      </c>
      <c r="G1493" t="s">
        <v>18</v>
      </c>
      <c r="I1493" t="s">
        <v>24</v>
      </c>
      <c r="J1493" t="s">
        <v>20</v>
      </c>
      <c r="K1493" t="s">
        <v>810</v>
      </c>
      <c r="L1493" s="4" t="s">
        <v>1081</v>
      </c>
      <c r="Q1493" s="10" t="str">
        <f>"S"&amp;_xlfn.ISOWEEKNUM(Semaine_1[[#This Row],[Date]])</f>
        <v>S27</v>
      </c>
      <c r="R1493" s="10" t="str">
        <f>TEXT(Semaine_1[[#This Row],[Date]],"MMMM")</f>
        <v>juin</v>
      </c>
    </row>
    <row r="1494" spans="1:18" x14ac:dyDescent="0.45">
      <c r="A1494" s="1">
        <v>45838</v>
      </c>
      <c r="B1494" t="s">
        <v>40</v>
      </c>
      <c r="C1494" t="s">
        <v>41</v>
      </c>
      <c r="D1494" t="s">
        <v>55</v>
      </c>
      <c r="E1494" t="s">
        <v>1082</v>
      </c>
      <c r="F1494">
        <v>771570266</v>
      </c>
      <c r="G1494" t="s">
        <v>27</v>
      </c>
      <c r="I1494" t="s">
        <v>24</v>
      </c>
      <c r="J1494" t="s">
        <v>20</v>
      </c>
      <c r="K1494" t="s">
        <v>810</v>
      </c>
      <c r="L1494" s="4" t="s">
        <v>1083</v>
      </c>
      <c r="Q1494" s="10" t="str">
        <f>"S"&amp;_xlfn.ISOWEEKNUM(Semaine_1[[#This Row],[Date]])</f>
        <v>S27</v>
      </c>
      <c r="R1494" s="10" t="str">
        <f>TEXT(Semaine_1[[#This Row],[Date]],"MMMM")</f>
        <v>juin</v>
      </c>
    </row>
    <row r="1495" spans="1:18" x14ac:dyDescent="0.45">
      <c r="A1495" s="1">
        <v>45838</v>
      </c>
      <c r="B1495" t="s">
        <v>40</v>
      </c>
      <c r="C1495" t="s">
        <v>41</v>
      </c>
      <c r="D1495" t="s">
        <v>212</v>
      </c>
      <c r="E1495" t="s">
        <v>1084</v>
      </c>
      <c r="F1495">
        <v>775717613</v>
      </c>
      <c r="G1495" t="s">
        <v>27</v>
      </c>
      <c r="I1495" t="s">
        <v>19</v>
      </c>
      <c r="J1495" t="s">
        <v>20</v>
      </c>
      <c r="K1495" t="s">
        <v>810</v>
      </c>
      <c r="L1495" s="4" t="s">
        <v>1085</v>
      </c>
      <c r="Q1495" s="10" t="str">
        <f>"S"&amp;_xlfn.ISOWEEKNUM(Semaine_1[[#This Row],[Date]])</f>
        <v>S27</v>
      </c>
      <c r="R1495" s="10" t="str">
        <f>TEXT(Semaine_1[[#This Row],[Date]],"MMMM")</f>
        <v>juin</v>
      </c>
    </row>
    <row r="1496" spans="1:18" ht="28.5" x14ac:dyDescent="0.45">
      <c r="A1496" s="1">
        <v>45838</v>
      </c>
      <c r="B1496" t="s">
        <v>40</v>
      </c>
      <c r="C1496" t="s">
        <v>41</v>
      </c>
      <c r="D1496" t="s">
        <v>55</v>
      </c>
      <c r="E1496" t="s">
        <v>1086</v>
      </c>
      <c r="F1496">
        <v>776194079</v>
      </c>
      <c r="G1496" t="s">
        <v>27</v>
      </c>
      <c r="I1496" t="s">
        <v>24</v>
      </c>
      <c r="J1496" t="s">
        <v>37</v>
      </c>
      <c r="K1496" t="s">
        <v>810</v>
      </c>
      <c r="L1496" s="4" t="s">
        <v>1087</v>
      </c>
      <c r="M1496" t="s">
        <v>34</v>
      </c>
      <c r="N1496">
        <v>25</v>
      </c>
      <c r="O1496" s="5">
        <v>26000</v>
      </c>
      <c r="P1496" s="5">
        <v>650000</v>
      </c>
      <c r="Q1496" s="10" t="str">
        <f>"S"&amp;_xlfn.ISOWEEKNUM(Semaine_1[[#This Row],[Date]])</f>
        <v>S27</v>
      </c>
      <c r="R1496" s="10" t="str">
        <f>TEXT(Semaine_1[[#This Row],[Date]],"MMMM")</f>
        <v>juin</v>
      </c>
    </row>
    <row r="1497" spans="1:18" x14ac:dyDescent="0.45">
      <c r="A1497" s="1">
        <v>45838</v>
      </c>
      <c r="B1497" t="s">
        <v>40</v>
      </c>
      <c r="C1497" t="s">
        <v>41</v>
      </c>
      <c r="D1497" t="s">
        <v>55</v>
      </c>
      <c r="E1497" t="s">
        <v>1088</v>
      </c>
      <c r="F1497">
        <v>788260947</v>
      </c>
      <c r="G1497" t="s">
        <v>18</v>
      </c>
      <c r="I1497" t="s">
        <v>24</v>
      </c>
      <c r="J1497" t="s">
        <v>37</v>
      </c>
      <c r="K1497" t="s">
        <v>810</v>
      </c>
      <c r="L1497" s="4" t="s">
        <v>1089</v>
      </c>
      <c r="M1497" t="s">
        <v>29</v>
      </c>
      <c r="N1497">
        <v>10</v>
      </c>
      <c r="O1497" s="5">
        <v>10750</v>
      </c>
      <c r="P1497" s="5">
        <v>107500</v>
      </c>
      <c r="Q1497" s="10" t="str">
        <f>"S"&amp;_xlfn.ISOWEEKNUM(Semaine_1[[#This Row],[Date]])</f>
        <v>S27</v>
      </c>
      <c r="R1497" s="10" t="str">
        <f>TEXT(Semaine_1[[#This Row],[Date]],"MMMM")</f>
        <v>juin</v>
      </c>
    </row>
    <row r="1498" spans="1:18" x14ac:dyDescent="0.45">
      <c r="A1498" s="1">
        <v>45838</v>
      </c>
      <c r="B1498" t="s">
        <v>40</v>
      </c>
      <c r="C1498" t="s">
        <v>41</v>
      </c>
      <c r="D1498" t="s">
        <v>55</v>
      </c>
      <c r="E1498" t="s">
        <v>1088</v>
      </c>
      <c r="F1498">
        <v>788260947</v>
      </c>
      <c r="G1498" t="s">
        <v>18</v>
      </c>
      <c r="I1498" t="s">
        <v>24</v>
      </c>
      <c r="J1498" t="s">
        <v>37</v>
      </c>
      <c r="K1498" t="s">
        <v>810</v>
      </c>
      <c r="L1498" s="4" t="s">
        <v>1089</v>
      </c>
      <c r="M1498" t="s">
        <v>43</v>
      </c>
      <c r="N1498">
        <v>3</v>
      </c>
      <c r="O1498" s="5">
        <v>19500</v>
      </c>
      <c r="P1498" s="5">
        <v>58500</v>
      </c>
      <c r="Q1498" s="10" t="str">
        <f>"S"&amp;_xlfn.ISOWEEKNUM(Semaine_1[[#This Row],[Date]])</f>
        <v>S27</v>
      </c>
      <c r="R1498" s="10" t="str">
        <f>TEXT(Semaine_1[[#This Row],[Date]],"MMMM")</f>
        <v>juin</v>
      </c>
    </row>
    <row r="1499" spans="1:18" x14ac:dyDescent="0.45">
      <c r="A1499" s="1">
        <v>45838</v>
      </c>
      <c r="B1499" t="s">
        <v>40</v>
      </c>
      <c r="C1499" t="s">
        <v>41</v>
      </c>
      <c r="D1499" t="s">
        <v>55</v>
      </c>
      <c r="E1499" t="s">
        <v>1090</v>
      </c>
      <c r="F1499">
        <v>774521295</v>
      </c>
      <c r="G1499" t="s">
        <v>27</v>
      </c>
      <c r="I1499" t="s">
        <v>24</v>
      </c>
      <c r="J1499" t="s">
        <v>20</v>
      </c>
      <c r="K1499" t="s">
        <v>810</v>
      </c>
      <c r="L1499" s="4" t="s">
        <v>1091</v>
      </c>
      <c r="Q1499" s="10" t="str">
        <f>"S"&amp;_xlfn.ISOWEEKNUM(Semaine_1[[#This Row],[Date]])</f>
        <v>S27</v>
      </c>
      <c r="R1499" s="10" t="str">
        <f>TEXT(Semaine_1[[#This Row],[Date]],"MMMM")</f>
        <v>juin</v>
      </c>
    </row>
    <row r="1500" spans="1:18" ht="28.5" x14ac:dyDescent="0.45">
      <c r="A1500" s="1">
        <v>45838</v>
      </c>
      <c r="B1500" t="s">
        <v>42</v>
      </c>
      <c r="C1500" t="s">
        <v>794</v>
      </c>
      <c r="D1500" t="s">
        <v>1092</v>
      </c>
      <c r="E1500" t="s">
        <v>1093</v>
      </c>
      <c r="F1500">
        <v>784227996</v>
      </c>
      <c r="G1500" t="s">
        <v>27</v>
      </c>
      <c r="I1500" t="s">
        <v>24</v>
      </c>
      <c r="J1500" t="s">
        <v>28</v>
      </c>
      <c r="K1500" t="s">
        <v>810</v>
      </c>
      <c r="L1500" s="4" t="s">
        <v>1094</v>
      </c>
      <c r="M1500" t="s">
        <v>195</v>
      </c>
      <c r="N1500">
        <v>25</v>
      </c>
      <c r="O1500" s="5">
        <v>7500</v>
      </c>
      <c r="P1500" s="5">
        <v>187500</v>
      </c>
      <c r="Q1500" s="10" t="str">
        <f>"S"&amp;_xlfn.ISOWEEKNUM(Semaine_1[[#This Row],[Date]])</f>
        <v>S27</v>
      </c>
      <c r="R1500" s="10" t="str">
        <f>TEXT(Semaine_1[[#This Row],[Date]],"MMMM")</f>
        <v>juin</v>
      </c>
    </row>
    <row r="1501" spans="1:18" x14ac:dyDescent="0.45">
      <c r="A1501" s="1">
        <v>45838</v>
      </c>
      <c r="B1501" t="s">
        <v>30</v>
      </c>
      <c r="C1501" t="s">
        <v>31</v>
      </c>
      <c r="D1501" t="s">
        <v>196</v>
      </c>
      <c r="E1501" t="s">
        <v>1095</v>
      </c>
      <c r="F1501">
        <v>776503464</v>
      </c>
      <c r="G1501" t="s">
        <v>27</v>
      </c>
      <c r="I1501" t="s">
        <v>24</v>
      </c>
      <c r="J1501" t="s">
        <v>28</v>
      </c>
      <c r="K1501" t="s">
        <v>810</v>
      </c>
      <c r="L1501" s="4" t="s">
        <v>1096</v>
      </c>
      <c r="M1501" t="s">
        <v>34</v>
      </c>
      <c r="N1501">
        <v>25</v>
      </c>
      <c r="O1501" s="5">
        <v>26000</v>
      </c>
      <c r="P1501" s="5">
        <v>650000</v>
      </c>
      <c r="Q1501" s="10" t="str">
        <f>"S"&amp;_xlfn.ISOWEEKNUM(Semaine_1[[#This Row],[Date]])</f>
        <v>S27</v>
      </c>
      <c r="R1501" s="10" t="str">
        <f>TEXT(Semaine_1[[#This Row],[Date]],"MMMM")</f>
        <v>juin</v>
      </c>
    </row>
    <row r="1502" spans="1:18" ht="28.5" x14ac:dyDescent="0.45">
      <c r="A1502" s="1">
        <v>45838</v>
      </c>
      <c r="B1502" t="s">
        <v>30</v>
      </c>
      <c r="C1502" t="s">
        <v>31</v>
      </c>
      <c r="D1502" t="s">
        <v>196</v>
      </c>
      <c r="E1502" t="s">
        <v>1097</v>
      </c>
      <c r="F1502">
        <v>771428937</v>
      </c>
      <c r="G1502" t="s">
        <v>27</v>
      </c>
      <c r="I1502" t="s">
        <v>19</v>
      </c>
      <c r="J1502" t="s">
        <v>20</v>
      </c>
      <c r="K1502" t="s">
        <v>810</v>
      </c>
      <c r="L1502" s="4" t="s">
        <v>1098</v>
      </c>
      <c r="Q1502" s="10" t="str">
        <f>"S"&amp;_xlfn.ISOWEEKNUM(Semaine_1[[#This Row],[Date]])</f>
        <v>S27</v>
      </c>
      <c r="R1502" s="10" t="str">
        <f>TEXT(Semaine_1[[#This Row],[Date]],"MMMM")</f>
        <v>juin</v>
      </c>
    </row>
    <row r="1503" spans="1:18" x14ac:dyDescent="0.45">
      <c r="A1503" s="1">
        <v>45838</v>
      </c>
      <c r="B1503" t="s">
        <v>30</v>
      </c>
      <c r="C1503" t="s">
        <v>31</v>
      </c>
      <c r="D1503" t="s">
        <v>196</v>
      </c>
      <c r="E1503" t="s">
        <v>1099</v>
      </c>
      <c r="F1503">
        <v>775405469</v>
      </c>
      <c r="G1503" t="s">
        <v>27</v>
      </c>
      <c r="I1503" t="s">
        <v>24</v>
      </c>
      <c r="J1503" t="s">
        <v>20</v>
      </c>
      <c r="K1503" t="s">
        <v>810</v>
      </c>
      <c r="L1503" s="4" t="s">
        <v>1100</v>
      </c>
      <c r="Q1503" s="10" t="str">
        <f>"S"&amp;_xlfn.ISOWEEKNUM(Semaine_1[[#This Row],[Date]])</f>
        <v>S27</v>
      </c>
      <c r="R1503" s="10" t="str">
        <f>TEXT(Semaine_1[[#This Row],[Date]],"MMMM")</f>
        <v>juin</v>
      </c>
    </row>
    <row r="1504" spans="1:18" x14ac:dyDescent="0.45">
      <c r="A1504" s="1">
        <v>45838</v>
      </c>
      <c r="B1504" t="s">
        <v>30</v>
      </c>
      <c r="C1504" t="s">
        <v>31</v>
      </c>
      <c r="D1504" t="s">
        <v>196</v>
      </c>
      <c r="E1504" t="s">
        <v>197</v>
      </c>
      <c r="F1504">
        <v>775264622</v>
      </c>
      <c r="G1504" t="s">
        <v>27</v>
      </c>
      <c r="I1504" t="s">
        <v>24</v>
      </c>
      <c r="J1504" t="s">
        <v>37</v>
      </c>
      <c r="K1504" t="s">
        <v>810</v>
      </c>
      <c r="L1504" s="4" t="s">
        <v>33</v>
      </c>
      <c r="M1504" t="s">
        <v>34</v>
      </c>
      <c r="N1504">
        <v>13</v>
      </c>
      <c r="O1504" s="5">
        <v>26000</v>
      </c>
      <c r="P1504" s="5">
        <v>338000</v>
      </c>
      <c r="Q1504" s="10" t="str">
        <f>"S"&amp;_xlfn.ISOWEEKNUM(Semaine_1[[#This Row],[Date]])</f>
        <v>S27</v>
      </c>
      <c r="R1504" s="10" t="str">
        <f>TEXT(Semaine_1[[#This Row],[Date]],"MMMM")</f>
        <v>juin</v>
      </c>
    </row>
    <row r="1505" spans="1:18" x14ac:dyDescent="0.45">
      <c r="A1505" s="1">
        <v>45838</v>
      </c>
      <c r="B1505" t="s">
        <v>30</v>
      </c>
      <c r="C1505" t="s">
        <v>31</v>
      </c>
      <c r="D1505" t="s">
        <v>196</v>
      </c>
      <c r="E1505" t="s">
        <v>198</v>
      </c>
      <c r="F1505">
        <v>785554540</v>
      </c>
      <c r="G1505" t="s">
        <v>18</v>
      </c>
      <c r="I1505" t="s">
        <v>19</v>
      </c>
      <c r="J1505" t="s">
        <v>20</v>
      </c>
      <c r="K1505" t="s">
        <v>810</v>
      </c>
      <c r="L1505" s="4" t="s">
        <v>1101</v>
      </c>
      <c r="Q1505" s="10" t="str">
        <f>"S"&amp;_xlfn.ISOWEEKNUM(Semaine_1[[#This Row],[Date]])</f>
        <v>S27</v>
      </c>
      <c r="R1505" s="10" t="str">
        <f>TEXT(Semaine_1[[#This Row],[Date]],"MMMM")</f>
        <v>juin</v>
      </c>
    </row>
    <row r="1506" spans="1:18" x14ac:dyDescent="0.45">
      <c r="A1506" s="1">
        <v>45838</v>
      </c>
      <c r="B1506" t="s">
        <v>30</v>
      </c>
      <c r="C1506" t="s">
        <v>31</v>
      </c>
      <c r="D1506" t="s">
        <v>196</v>
      </c>
      <c r="E1506" t="s">
        <v>1102</v>
      </c>
      <c r="F1506">
        <v>774409291</v>
      </c>
      <c r="G1506" t="s">
        <v>23</v>
      </c>
      <c r="I1506" t="s">
        <v>19</v>
      </c>
      <c r="J1506" t="s">
        <v>20</v>
      </c>
      <c r="K1506" t="s">
        <v>810</v>
      </c>
      <c r="L1506" s="4" t="s">
        <v>1103</v>
      </c>
      <c r="Q1506" s="10" t="str">
        <f>"S"&amp;_xlfn.ISOWEEKNUM(Semaine_1[[#This Row],[Date]])</f>
        <v>S27</v>
      </c>
      <c r="R1506" s="10" t="str">
        <f>TEXT(Semaine_1[[#This Row],[Date]],"MMMM")</f>
        <v>juin</v>
      </c>
    </row>
    <row r="1507" spans="1:18" x14ac:dyDescent="0.45">
      <c r="A1507" s="1">
        <v>45838</v>
      </c>
      <c r="B1507" t="s">
        <v>30</v>
      </c>
      <c r="C1507" t="s">
        <v>31</v>
      </c>
      <c r="D1507" t="s">
        <v>196</v>
      </c>
      <c r="E1507" t="s">
        <v>1104</v>
      </c>
      <c r="F1507">
        <v>786042688</v>
      </c>
      <c r="G1507" t="s">
        <v>27</v>
      </c>
      <c r="I1507" t="s">
        <v>24</v>
      </c>
      <c r="J1507" t="s">
        <v>37</v>
      </c>
      <c r="K1507" t="s">
        <v>810</v>
      </c>
      <c r="L1507" s="4" t="s">
        <v>33</v>
      </c>
      <c r="M1507" t="s">
        <v>34</v>
      </c>
      <c r="N1507">
        <v>5</v>
      </c>
      <c r="O1507" s="5">
        <v>26000</v>
      </c>
      <c r="P1507" s="5">
        <v>130000</v>
      </c>
      <c r="Q1507" s="10" t="str">
        <f>"S"&amp;_xlfn.ISOWEEKNUM(Semaine_1[[#This Row],[Date]])</f>
        <v>S27</v>
      </c>
      <c r="R1507" s="10" t="str">
        <f>TEXT(Semaine_1[[#This Row],[Date]],"MMMM")</f>
        <v>juin</v>
      </c>
    </row>
    <row r="1508" spans="1:18" x14ac:dyDescent="0.45">
      <c r="A1508" s="1">
        <v>45838</v>
      </c>
      <c r="B1508" t="s">
        <v>30</v>
      </c>
      <c r="C1508" t="s">
        <v>31</v>
      </c>
      <c r="D1508" t="s">
        <v>196</v>
      </c>
      <c r="E1508" t="s">
        <v>1026</v>
      </c>
      <c r="F1508">
        <v>773756258</v>
      </c>
      <c r="G1508" t="s">
        <v>27</v>
      </c>
      <c r="I1508" t="s">
        <v>24</v>
      </c>
      <c r="J1508" t="s">
        <v>28</v>
      </c>
      <c r="K1508" t="s">
        <v>810</v>
      </c>
      <c r="L1508" s="4" t="s">
        <v>1105</v>
      </c>
      <c r="M1508" t="s">
        <v>34</v>
      </c>
      <c r="N1508">
        <v>25</v>
      </c>
      <c r="O1508" s="5">
        <v>26000</v>
      </c>
      <c r="P1508" s="5">
        <v>650000</v>
      </c>
      <c r="Q1508" s="10" t="str">
        <f>"S"&amp;_xlfn.ISOWEEKNUM(Semaine_1[[#This Row],[Date]])</f>
        <v>S27</v>
      </c>
      <c r="R1508" s="10" t="str">
        <f>TEXT(Semaine_1[[#This Row],[Date]],"MMMM")</f>
        <v>juin</v>
      </c>
    </row>
    <row r="1509" spans="1:18" x14ac:dyDescent="0.45">
      <c r="A1509" s="1">
        <v>45838</v>
      </c>
      <c r="B1509" t="s">
        <v>30</v>
      </c>
      <c r="C1509" t="s">
        <v>31</v>
      </c>
      <c r="D1509" t="s">
        <v>199</v>
      </c>
      <c r="E1509" t="s">
        <v>168</v>
      </c>
      <c r="F1509">
        <v>775586604</v>
      </c>
      <c r="G1509" t="s">
        <v>27</v>
      </c>
      <c r="I1509" t="s">
        <v>24</v>
      </c>
      <c r="J1509" t="s">
        <v>28</v>
      </c>
      <c r="K1509" t="s">
        <v>810</v>
      </c>
      <c r="L1509" s="4" t="s">
        <v>1106</v>
      </c>
      <c r="M1509" t="s">
        <v>34</v>
      </c>
      <c r="N1509">
        <v>25</v>
      </c>
      <c r="O1509" s="5">
        <v>26000</v>
      </c>
      <c r="P1509" s="5">
        <v>650000</v>
      </c>
      <c r="Q1509" s="10" t="str">
        <f>"S"&amp;_xlfn.ISOWEEKNUM(Semaine_1[[#This Row],[Date]])</f>
        <v>S27</v>
      </c>
      <c r="R1509" s="10" t="str">
        <f>TEXT(Semaine_1[[#This Row],[Date]],"MMMM")</f>
        <v>juin</v>
      </c>
    </row>
    <row r="1510" spans="1:18" x14ac:dyDescent="0.45">
      <c r="A1510" s="1">
        <v>45838</v>
      </c>
      <c r="B1510" t="s">
        <v>30</v>
      </c>
      <c r="C1510" t="s">
        <v>31</v>
      </c>
      <c r="D1510" t="s">
        <v>96</v>
      </c>
      <c r="E1510" t="s">
        <v>97</v>
      </c>
      <c r="F1510">
        <v>775213948</v>
      </c>
      <c r="G1510" t="s">
        <v>18</v>
      </c>
      <c r="I1510" t="s">
        <v>24</v>
      </c>
      <c r="J1510" t="s">
        <v>28</v>
      </c>
      <c r="K1510" t="s">
        <v>810</v>
      </c>
      <c r="L1510" s="4" t="s">
        <v>33</v>
      </c>
      <c r="M1510" t="s">
        <v>34</v>
      </c>
      <c r="N1510">
        <v>25</v>
      </c>
      <c r="O1510" s="5">
        <v>26000</v>
      </c>
      <c r="P1510" s="5">
        <v>650000</v>
      </c>
      <c r="Q1510" s="10" t="str">
        <f>"S"&amp;_xlfn.ISOWEEKNUM(Semaine_1[[#This Row],[Date]])</f>
        <v>S27</v>
      </c>
      <c r="R1510" s="10" t="str">
        <f>TEXT(Semaine_1[[#This Row],[Date]],"MMMM")</f>
        <v>juin</v>
      </c>
    </row>
    <row r="1511" spans="1:18" x14ac:dyDescent="0.45">
      <c r="A1511" s="1">
        <v>45838</v>
      </c>
      <c r="B1511" t="s">
        <v>35</v>
      </c>
      <c r="C1511" t="s">
        <v>36</v>
      </c>
      <c r="D1511" t="s">
        <v>200</v>
      </c>
      <c r="E1511" t="s">
        <v>201</v>
      </c>
      <c r="F1511">
        <v>764924460</v>
      </c>
      <c r="G1511" t="s">
        <v>27</v>
      </c>
      <c r="I1511" t="s">
        <v>24</v>
      </c>
      <c r="J1511" t="s">
        <v>37</v>
      </c>
      <c r="K1511" t="s">
        <v>810</v>
      </c>
      <c r="L1511" s="4" t="s">
        <v>935</v>
      </c>
      <c r="M1511" t="s">
        <v>34</v>
      </c>
      <c r="N1511">
        <v>5</v>
      </c>
      <c r="O1511" s="5">
        <v>26000</v>
      </c>
      <c r="P1511" s="5">
        <v>130000</v>
      </c>
      <c r="Q1511" s="10" t="str">
        <f>"S"&amp;_xlfn.ISOWEEKNUM(Semaine_1[[#This Row],[Date]])</f>
        <v>S27</v>
      </c>
      <c r="R1511" s="10" t="str">
        <f>TEXT(Semaine_1[[#This Row],[Date]],"MMMM")</f>
        <v>juin</v>
      </c>
    </row>
    <row r="1512" spans="1:18" x14ac:dyDescent="0.45">
      <c r="A1512" s="1">
        <v>45838</v>
      </c>
      <c r="B1512" t="s">
        <v>35</v>
      </c>
      <c r="C1512" t="s">
        <v>36</v>
      </c>
      <c r="D1512" t="s">
        <v>200</v>
      </c>
      <c r="E1512" t="s">
        <v>1107</v>
      </c>
      <c r="F1512">
        <v>782489112</v>
      </c>
      <c r="G1512" t="s">
        <v>27</v>
      </c>
      <c r="I1512" t="s">
        <v>19</v>
      </c>
      <c r="J1512" t="s">
        <v>20</v>
      </c>
      <c r="K1512" t="s">
        <v>810</v>
      </c>
      <c r="L1512" s="4" t="s">
        <v>1108</v>
      </c>
      <c r="Q1512" s="10" t="str">
        <f>"S"&amp;_xlfn.ISOWEEKNUM(Semaine_1[[#This Row],[Date]])</f>
        <v>S27</v>
      </c>
      <c r="R1512" s="10" t="str">
        <f>TEXT(Semaine_1[[#This Row],[Date]],"MMMM")</f>
        <v>juin</v>
      </c>
    </row>
    <row r="1513" spans="1:18" x14ac:dyDescent="0.45">
      <c r="A1513" s="1">
        <v>45838</v>
      </c>
      <c r="B1513" t="s">
        <v>35</v>
      </c>
      <c r="C1513" t="s">
        <v>36</v>
      </c>
      <c r="D1513" t="s">
        <v>200</v>
      </c>
      <c r="E1513" t="s">
        <v>202</v>
      </c>
      <c r="F1513">
        <v>776874747</v>
      </c>
      <c r="G1513" t="s">
        <v>27</v>
      </c>
      <c r="I1513" t="s">
        <v>19</v>
      </c>
      <c r="J1513" t="s">
        <v>20</v>
      </c>
      <c r="K1513" t="s">
        <v>810</v>
      </c>
      <c r="L1513" s="4" t="s">
        <v>107</v>
      </c>
      <c r="Q1513" s="10" t="str">
        <f>"S"&amp;_xlfn.ISOWEEKNUM(Semaine_1[[#This Row],[Date]])</f>
        <v>S27</v>
      </c>
      <c r="R1513" s="10" t="str">
        <f>TEXT(Semaine_1[[#This Row],[Date]],"MMMM")</f>
        <v>juin</v>
      </c>
    </row>
    <row r="1514" spans="1:18" x14ac:dyDescent="0.45">
      <c r="A1514" s="1">
        <v>45838</v>
      </c>
      <c r="B1514" t="s">
        <v>35</v>
      </c>
      <c r="C1514" t="s">
        <v>36</v>
      </c>
      <c r="D1514" t="s">
        <v>200</v>
      </c>
      <c r="E1514" t="s">
        <v>1109</v>
      </c>
      <c r="F1514">
        <v>779334414</v>
      </c>
      <c r="G1514" t="s">
        <v>27</v>
      </c>
      <c r="I1514" t="s">
        <v>19</v>
      </c>
      <c r="J1514" t="s">
        <v>20</v>
      </c>
      <c r="K1514" t="s">
        <v>810</v>
      </c>
      <c r="L1514" s="4" t="s">
        <v>110</v>
      </c>
      <c r="Q1514" s="10" t="str">
        <f>"S"&amp;_xlfn.ISOWEEKNUM(Semaine_1[[#This Row],[Date]])</f>
        <v>S27</v>
      </c>
      <c r="R1514" s="10" t="str">
        <f>TEXT(Semaine_1[[#This Row],[Date]],"MMMM")</f>
        <v>juin</v>
      </c>
    </row>
    <row r="1515" spans="1:18" x14ac:dyDescent="0.45">
      <c r="A1515" s="1">
        <v>45838</v>
      </c>
      <c r="B1515" t="s">
        <v>35</v>
      </c>
      <c r="C1515" t="s">
        <v>36</v>
      </c>
      <c r="D1515" t="s">
        <v>200</v>
      </c>
      <c r="E1515" t="s">
        <v>111</v>
      </c>
      <c r="F1515">
        <v>785960999</v>
      </c>
      <c r="G1515" t="s">
        <v>18</v>
      </c>
      <c r="I1515" t="s">
        <v>19</v>
      </c>
      <c r="J1515" t="s">
        <v>20</v>
      </c>
      <c r="K1515" t="s">
        <v>810</v>
      </c>
      <c r="L1515" s="4" t="s">
        <v>1110</v>
      </c>
      <c r="Q1515" s="10" t="str">
        <f>"S"&amp;_xlfn.ISOWEEKNUM(Semaine_1[[#This Row],[Date]])</f>
        <v>S27</v>
      </c>
      <c r="R1515" s="10" t="str">
        <f>TEXT(Semaine_1[[#This Row],[Date]],"MMMM")</f>
        <v>juin</v>
      </c>
    </row>
    <row r="1516" spans="1:18" x14ac:dyDescent="0.45">
      <c r="A1516" s="1">
        <v>45838</v>
      </c>
      <c r="B1516" t="s">
        <v>35</v>
      </c>
      <c r="C1516" t="s">
        <v>36</v>
      </c>
      <c r="D1516" t="s">
        <v>200</v>
      </c>
      <c r="E1516" t="s">
        <v>109</v>
      </c>
      <c r="F1516">
        <v>779236547</v>
      </c>
      <c r="G1516" t="s">
        <v>27</v>
      </c>
      <c r="I1516" t="s">
        <v>19</v>
      </c>
      <c r="J1516" t="s">
        <v>20</v>
      </c>
      <c r="K1516" t="s">
        <v>810</v>
      </c>
      <c r="L1516" s="4" t="s">
        <v>1111</v>
      </c>
      <c r="Q1516" s="10" t="str">
        <f>"S"&amp;_xlfn.ISOWEEKNUM(Semaine_1[[#This Row],[Date]])</f>
        <v>S27</v>
      </c>
      <c r="R1516" s="10" t="str">
        <f>TEXT(Semaine_1[[#This Row],[Date]],"MMMM")</f>
        <v>juin</v>
      </c>
    </row>
    <row r="1517" spans="1:18" ht="28.5" x14ac:dyDescent="0.45">
      <c r="A1517" s="1">
        <v>45838</v>
      </c>
      <c r="B1517" t="s">
        <v>35</v>
      </c>
      <c r="C1517" t="s">
        <v>36</v>
      </c>
      <c r="D1517" t="s">
        <v>200</v>
      </c>
      <c r="E1517" t="s">
        <v>203</v>
      </c>
      <c r="F1517">
        <v>775452096</v>
      </c>
      <c r="G1517" t="s">
        <v>27</v>
      </c>
      <c r="I1517" t="s">
        <v>19</v>
      </c>
      <c r="J1517" t="s">
        <v>20</v>
      </c>
      <c r="K1517" t="s">
        <v>810</v>
      </c>
      <c r="L1517" s="4" t="s">
        <v>1112</v>
      </c>
      <c r="Q1517" s="10" t="str">
        <f>"S"&amp;_xlfn.ISOWEEKNUM(Semaine_1[[#This Row],[Date]])</f>
        <v>S27</v>
      </c>
      <c r="R1517" s="10" t="str">
        <f>TEXT(Semaine_1[[#This Row],[Date]],"MMMM")</f>
        <v>juin</v>
      </c>
    </row>
    <row r="1518" spans="1:18" x14ac:dyDescent="0.45">
      <c r="A1518" s="1">
        <v>45838</v>
      </c>
      <c r="B1518" t="s">
        <v>35</v>
      </c>
      <c r="C1518" t="s">
        <v>36</v>
      </c>
      <c r="D1518" t="s">
        <v>200</v>
      </c>
      <c r="E1518" t="s">
        <v>1113</v>
      </c>
      <c r="F1518">
        <v>775886041</v>
      </c>
      <c r="G1518" t="s">
        <v>27</v>
      </c>
      <c r="I1518" t="s">
        <v>24</v>
      </c>
      <c r="J1518" t="s">
        <v>37</v>
      </c>
      <c r="K1518" t="s">
        <v>810</v>
      </c>
      <c r="L1518" s="4" t="s">
        <v>1114</v>
      </c>
      <c r="M1518" t="s">
        <v>34</v>
      </c>
      <c r="N1518">
        <v>25</v>
      </c>
      <c r="O1518" s="5">
        <v>26000</v>
      </c>
      <c r="P1518" s="5">
        <v>650000</v>
      </c>
      <c r="Q1518" s="10" t="str">
        <f>"S"&amp;_xlfn.ISOWEEKNUM(Semaine_1[[#This Row],[Date]])</f>
        <v>S27</v>
      </c>
      <c r="R1518" s="10" t="str">
        <f>TEXT(Semaine_1[[#This Row],[Date]],"MMMM")</f>
        <v>juin</v>
      </c>
    </row>
    <row r="1519" spans="1:18" x14ac:dyDescent="0.45">
      <c r="A1519" s="1">
        <v>45838</v>
      </c>
      <c r="B1519" t="s">
        <v>35</v>
      </c>
      <c r="C1519" t="s">
        <v>36</v>
      </c>
      <c r="D1519" t="s">
        <v>200</v>
      </c>
      <c r="E1519" t="s">
        <v>1115</v>
      </c>
      <c r="F1519">
        <v>773445799</v>
      </c>
      <c r="G1519" t="s">
        <v>18</v>
      </c>
      <c r="I1519" t="s">
        <v>19</v>
      </c>
      <c r="J1519" t="s">
        <v>20</v>
      </c>
      <c r="K1519" t="s">
        <v>810</v>
      </c>
      <c r="L1519" s="4" t="s">
        <v>110</v>
      </c>
      <c r="Q1519" s="10" t="str">
        <f>"S"&amp;_xlfn.ISOWEEKNUM(Semaine_1[[#This Row],[Date]])</f>
        <v>S27</v>
      </c>
      <c r="R1519" s="10" t="str">
        <f>TEXT(Semaine_1[[#This Row],[Date]],"MMMM")</f>
        <v>juin</v>
      </c>
    </row>
    <row r="1520" spans="1:18" ht="28.5" x14ac:dyDescent="0.45">
      <c r="A1520" s="1">
        <v>45838</v>
      </c>
      <c r="B1520" t="s">
        <v>35</v>
      </c>
      <c r="C1520" t="s">
        <v>36</v>
      </c>
      <c r="D1520" t="s">
        <v>200</v>
      </c>
      <c r="E1520" t="s">
        <v>204</v>
      </c>
      <c r="F1520">
        <v>785459209</v>
      </c>
      <c r="G1520" t="s">
        <v>27</v>
      </c>
      <c r="I1520" t="s">
        <v>24</v>
      </c>
      <c r="J1520" t="s">
        <v>37</v>
      </c>
      <c r="K1520" t="s">
        <v>810</v>
      </c>
      <c r="L1520" s="4" t="s">
        <v>1116</v>
      </c>
      <c r="M1520" t="s">
        <v>34</v>
      </c>
      <c r="N1520">
        <v>25</v>
      </c>
      <c r="O1520" s="5">
        <v>26000</v>
      </c>
      <c r="P1520" s="5">
        <v>650000</v>
      </c>
      <c r="Q1520" s="10" t="str">
        <f>"S"&amp;_xlfn.ISOWEEKNUM(Semaine_1[[#This Row],[Date]])</f>
        <v>S27</v>
      </c>
      <c r="R1520" s="10" t="str">
        <f>TEXT(Semaine_1[[#This Row],[Date]],"MMMM")</f>
        <v>juin</v>
      </c>
    </row>
    <row r="1521" spans="1:18" ht="28.5" x14ac:dyDescent="0.45">
      <c r="A1521" s="1">
        <v>45838</v>
      </c>
      <c r="B1521" t="s">
        <v>35</v>
      </c>
      <c r="C1521" t="s">
        <v>36</v>
      </c>
      <c r="D1521" t="s">
        <v>200</v>
      </c>
      <c r="E1521" t="s">
        <v>1117</v>
      </c>
      <c r="F1521">
        <v>772932581</v>
      </c>
      <c r="G1521" t="s">
        <v>18</v>
      </c>
      <c r="I1521" t="s">
        <v>24</v>
      </c>
      <c r="J1521" t="s">
        <v>20</v>
      </c>
      <c r="K1521" t="s">
        <v>810</v>
      </c>
      <c r="L1521" s="4" t="s">
        <v>1118</v>
      </c>
      <c r="Q1521" s="10" t="str">
        <f>"S"&amp;_xlfn.ISOWEEKNUM(Semaine_1[[#This Row],[Date]])</f>
        <v>S27</v>
      </c>
      <c r="R1521" s="10" t="str">
        <f>TEXT(Semaine_1[[#This Row],[Date]],"MMMM")</f>
        <v>juin</v>
      </c>
    </row>
    <row r="1522" spans="1:18" ht="28.5" x14ac:dyDescent="0.45">
      <c r="A1522" s="1">
        <v>45836</v>
      </c>
      <c r="B1522" t="s">
        <v>14</v>
      </c>
      <c r="C1522" t="s">
        <v>15</v>
      </c>
      <c r="D1522" t="s">
        <v>1119</v>
      </c>
      <c r="E1522" t="s">
        <v>1120</v>
      </c>
      <c r="F1522">
        <v>774428537</v>
      </c>
      <c r="G1522" t="s">
        <v>1121</v>
      </c>
      <c r="I1522" t="s">
        <v>19</v>
      </c>
      <c r="J1522" t="s">
        <v>20</v>
      </c>
      <c r="K1522" t="s">
        <v>810</v>
      </c>
      <c r="L1522" s="4" t="s">
        <v>1122</v>
      </c>
      <c r="Q1522" s="10" t="str">
        <f>"S"&amp;_xlfn.ISOWEEKNUM(Semaine_1[[#This Row],[Date]])</f>
        <v>S26</v>
      </c>
      <c r="R1522" s="10" t="str">
        <f>TEXT(Semaine_1[[#This Row],[Date]],"MMMM")</f>
        <v>juin</v>
      </c>
    </row>
    <row r="1523" spans="1:18" x14ac:dyDescent="0.45">
      <c r="A1523" s="1">
        <v>45836</v>
      </c>
      <c r="B1523" t="s">
        <v>25</v>
      </c>
      <c r="C1523" t="s">
        <v>26</v>
      </c>
      <c r="D1523" t="s">
        <v>1123</v>
      </c>
      <c r="E1523" t="s">
        <v>184</v>
      </c>
      <c r="F1523">
        <v>781468744</v>
      </c>
      <c r="G1523" t="s">
        <v>27</v>
      </c>
      <c r="I1523" t="s">
        <v>19</v>
      </c>
      <c r="J1523" t="s">
        <v>20</v>
      </c>
      <c r="K1523" t="s">
        <v>810</v>
      </c>
      <c r="L1523" s="4" t="s">
        <v>205</v>
      </c>
      <c r="Q1523" s="10" t="str">
        <f>"S"&amp;_xlfn.ISOWEEKNUM(Semaine_1[[#This Row],[Date]])</f>
        <v>S26</v>
      </c>
      <c r="R1523" s="10" t="str">
        <f>TEXT(Semaine_1[[#This Row],[Date]],"MMMM")</f>
        <v>juin</v>
      </c>
    </row>
    <row r="1524" spans="1:18" ht="42.75" x14ac:dyDescent="0.45">
      <c r="A1524" s="1">
        <v>45836</v>
      </c>
      <c r="B1524" t="s">
        <v>25</v>
      </c>
      <c r="C1524" t="s">
        <v>26</v>
      </c>
      <c r="D1524" t="s">
        <v>1123</v>
      </c>
      <c r="E1524" t="s">
        <v>1124</v>
      </c>
      <c r="F1524">
        <v>774452553</v>
      </c>
      <c r="G1524" t="s">
        <v>18</v>
      </c>
      <c r="I1524" t="s">
        <v>19</v>
      </c>
      <c r="J1524" t="s">
        <v>20</v>
      </c>
      <c r="K1524" t="s">
        <v>810</v>
      </c>
      <c r="L1524" s="4" t="s">
        <v>1125</v>
      </c>
      <c r="Q1524" s="10" t="str">
        <f>"S"&amp;_xlfn.ISOWEEKNUM(Semaine_1[[#This Row],[Date]])</f>
        <v>S26</v>
      </c>
      <c r="R1524" s="10" t="str">
        <f>TEXT(Semaine_1[[#This Row],[Date]],"MMMM")</f>
        <v>juin</v>
      </c>
    </row>
    <row r="1525" spans="1:18" ht="28.5" x14ac:dyDescent="0.45">
      <c r="A1525" s="1">
        <v>45836</v>
      </c>
      <c r="B1525" t="s">
        <v>25</v>
      </c>
      <c r="C1525" t="s">
        <v>26</v>
      </c>
      <c r="D1525" t="s">
        <v>1123</v>
      </c>
      <c r="E1525" t="s">
        <v>1126</v>
      </c>
      <c r="F1525">
        <v>776893330</v>
      </c>
      <c r="G1525" t="s">
        <v>840</v>
      </c>
      <c r="I1525" t="s">
        <v>19</v>
      </c>
      <c r="J1525" t="s">
        <v>20</v>
      </c>
      <c r="K1525" t="s">
        <v>810</v>
      </c>
      <c r="L1525" s="4" t="s">
        <v>1127</v>
      </c>
      <c r="Q1525" s="10" t="str">
        <f>"S"&amp;_xlfn.ISOWEEKNUM(Semaine_1[[#This Row],[Date]])</f>
        <v>S26</v>
      </c>
      <c r="R1525" s="10" t="str">
        <f>TEXT(Semaine_1[[#This Row],[Date]],"MMMM")</f>
        <v>juin</v>
      </c>
    </row>
    <row r="1526" spans="1:18" x14ac:dyDescent="0.45">
      <c r="A1526" s="1">
        <v>45836</v>
      </c>
      <c r="B1526" t="s">
        <v>25</v>
      </c>
      <c r="C1526" t="s">
        <v>26</v>
      </c>
      <c r="D1526" t="s">
        <v>1123</v>
      </c>
      <c r="E1526" t="s">
        <v>954</v>
      </c>
      <c r="F1526">
        <v>772555234</v>
      </c>
      <c r="G1526" t="s">
        <v>18</v>
      </c>
      <c r="I1526" t="s">
        <v>19</v>
      </c>
      <c r="J1526" t="s">
        <v>20</v>
      </c>
      <c r="K1526" t="s">
        <v>810</v>
      </c>
      <c r="L1526" s="4" t="s">
        <v>206</v>
      </c>
      <c r="Q1526" s="10" t="str">
        <f>"S"&amp;_xlfn.ISOWEEKNUM(Semaine_1[[#This Row],[Date]])</f>
        <v>S26</v>
      </c>
      <c r="R1526" s="10" t="str">
        <f>TEXT(Semaine_1[[#This Row],[Date]],"MMMM")</f>
        <v>juin</v>
      </c>
    </row>
    <row r="1527" spans="1:18" x14ac:dyDescent="0.45">
      <c r="A1527" s="1">
        <v>45836</v>
      </c>
      <c r="B1527" t="s">
        <v>25</v>
      </c>
      <c r="C1527" t="s">
        <v>26</v>
      </c>
      <c r="D1527" t="s">
        <v>1123</v>
      </c>
      <c r="E1527" t="s">
        <v>1128</v>
      </c>
      <c r="F1527">
        <v>770655495</v>
      </c>
      <c r="G1527" t="s">
        <v>18</v>
      </c>
      <c r="I1527" t="s">
        <v>19</v>
      </c>
      <c r="J1527" t="s">
        <v>20</v>
      </c>
      <c r="K1527" t="s">
        <v>810</v>
      </c>
      <c r="L1527" s="4" t="s">
        <v>1129</v>
      </c>
      <c r="Q1527" s="10" t="str">
        <f>"S"&amp;_xlfn.ISOWEEKNUM(Semaine_1[[#This Row],[Date]])</f>
        <v>S26</v>
      </c>
      <c r="R1527" s="10" t="str">
        <f>TEXT(Semaine_1[[#This Row],[Date]],"MMMM")</f>
        <v>juin</v>
      </c>
    </row>
    <row r="1528" spans="1:18" ht="42.75" x14ac:dyDescent="0.45">
      <c r="A1528" s="1">
        <v>45836</v>
      </c>
      <c r="B1528" t="s">
        <v>25</v>
      </c>
      <c r="C1528" t="s">
        <v>26</v>
      </c>
      <c r="D1528" t="s">
        <v>1123</v>
      </c>
      <c r="E1528" t="s">
        <v>207</v>
      </c>
      <c r="F1528">
        <v>775653543</v>
      </c>
      <c r="G1528" t="s">
        <v>27</v>
      </c>
      <c r="I1528" t="s">
        <v>24</v>
      </c>
      <c r="J1528" t="s">
        <v>20</v>
      </c>
      <c r="K1528" t="s">
        <v>810</v>
      </c>
      <c r="L1528" s="4" t="s">
        <v>1130</v>
      </c>
      <c r="Q1528" s="10" t="str">
        <f>"S"&amp;_xlfn.ISOWEEKNUM(Semaine_1[[#This Row],[Date]])</f>
        <v>S26</v>
      </c>
      <c r="R1528" s="10" t="str">
        <f>TEXT(Semaine_1[[#This Row],[Date]],"MMMM")</f>
        <v>juin</v>
      </c>
    </row>
    <row r="1529" spans="1:18" x14ac:dyDescent="0.45">
      <c r="A1529" s="1">
        <v>45836</v>
      </c>
      <c r="B1529" t="s">
        <v>45</v>
      </c>
      <c r="C1529" t="s">
        <v>46</v>
      </c>
      <c r="D1529" t="s">
        <v>728</v>
      </c>
      <c r="E1529" t="s">
        <v>734</v>
      </c>
      <c r="F1529">
        <v>763469670</v>
      </c>
      <c r="G1529" t="s">
        <v>27</v>
      </c>
      <c r="I1529" t="s">
        <v>24</v>
      </c>
      <c r="J1529" t="s">
        <v>28</v>
      </c>
      <c r="K1529" t="s">
        <v>810</v>
      </c>
      <c r="L1529" s="4" t="s">
        <v>1131</v>
      </c>
      <c r="M1529" t="s">
        <v>34</v>
      </c>
      <c r="N1529">
        <v>50</v>
      </c>
      <c r="O1529" s="5">
        <v>26000</v>
      </c>
      <c r="P1529" s="5">
        <v>1300000</v>
      </c>
      <c r="Q1529" s="10" t="str">
        <f>"S"&amp;_xlfn.ISOWEEKNUM(Semaine_1[[#This Row],[Date]])</f>
        <v>S26</v>
      </c>
      <c r="R1529" s="10" t="str">
        <f>TEXT(Semaine_1[[#This Row],[Date]],"MMMM")</f>
        <v>juin</v>
      </c>
    </row>
    <row r="1530" spans="1:18" x14ac:dyDescent="0.45">
      <c r="A1530" s="1">
        <v>45836</v>
      </c>
      <c r="B1530" t="s">
        <v>45</v>
      </c>
      <c r="C1530" t="s">
        <v>46</v>
      </c>
      <c r="D1530" t="s">
        <v>1132</v>
      </c>
      <c r="E1530" t="s">
        <v>208</v>
      </c>
      <c r="F1530">
        <v>773637953</v>
      </c>
      <c r="G1530" t="s">
        <v>27</v>
      </c>
      <c r="I1530" t="s">
        <v>19</v>
      </c>
      <c r="J1530" t="s">
        <v>20</v>
      </c>
      <c r="K1530" t="s">
        <v>810</v>
      </c>
      <c r="L1530" s="4" t="s">
        <v>49</v>
      </c>
      <c r="Q1530" s="10" t="str">
        <f>"S"&amp;_xlfn.ISOWEEKNUM(Semaine_1[[#This Row],[Date]])</f>
        <v>S26</v>
      </c>
      <c r="R1530" s="10" t="str">
        <f>TEXT(Semaine_1[[#This Row],[Date]],"MMMM")</f>
        <v>juin</v>
      </c>
    </row>
    <row r="1531" spans="1:18" x14ac:dyDescent="0.45">
      <c r="A1531" s="1">
        <v>45836</v>
      </c>
      <c r="B1531" t="s">
        <v>45</v>
      </c>
      <c r="C1531" t="s">
        <v>46</v>
      </c>
      <c r="D1531" t="s">
        <v>1132</v>
      </c>
      <c r="E1531" t="s">
        <v>1133</v>
      </c>
      <c r="F1531">
        <v>774880562</v>
      </c>
      <c r="G1531" t="s">
        <v>27</v>
      </c>
      <c r="I1531" t="s">
        <v>19</v>
      </c>
      <c r="J1531" t="s">
        <v>20</v>
      </c>
      <c r="K1531" t="s">
        <v>810</v>
      </c>
      <c r="L1531" s="4" t="s">
        <v>754</v>
      </c>
      <c r="Q1531" s="10" t="str">
        <f>"S"&amp;_xlfn.ISOWEEKNUM(Semaine_1[[#This Row],[Date]])</f>
        <v>S26</v>
      </c>
      <c r="R1531" s="10" t="str">
        <f>TEXT(Semaine_1[[#This Row],[Date]],"MMMM")</f>
        <v>juin</v>
      </c>
    </row>
    <row r="1532" spans="1:18" x14ac:dyDescent="0.45">
      <c r="A1532" s="1">
        <v>45836</v>
      </c>
      <c r="B1532" t="s">
        <v>45</v>
      </c>
      <c r="C1532" t="s">
        <v>46</v>
      </c>
      <c r="D1532" t="s">
        <v>1132</v>
      </c>
      <c r="E1532" t="s">
        <v>832</v>
      </c>
      <c r="F1532">
        <v>770430101</v>
      </c>
      <c r="G1532" t="s">
        <v>27</v>
      </c>
      <c r="I1532" t="s">
        <v>19</v>
      </c>
      <c r="J1532" t="s">
        <v>20</v>
      </c>
      <c r="K1532" t="s">
        <v>810</v>
      </c>
      <c r="L1532" s="4" t="s">
        <v>754</v>
      </c>
      <c r="Q1532" s="10" t="str">
        <f>"S"&amp;_xlfn.ISOWEEKNUM(Semaine_1[[#This Row],[Date]])</f>
        <v>S26</v>
      </c>
      <c r="R1532" s="10" t="str">
        <f>TEXT(Semaine_1[[#This Row],[Date]],"MMMM")</f>
        <v>juin</v>
      </c>
    </row>
    <row r="1533" spans="1:18" x14ac:dyDescent="0.45">
      <c r="A1533" s="1">
        <v>45836</v>
      </c>
      <c r="B1533" t="s">
        <v>45</v>
      </c>
      <c r="C1533" t="s">
        <v>46</v>
      </c>
      <c r="D1533" t="s">
        <v>1132</v>
      </c>
      <c r="E1533" t="s">
        <v>65</v>
      </c>
      <c r="F1533">
        <v>775043755</v>
      </c>
      <c r="G1533" t="s">
        <v>27</v>
      </c>
      <c r="I1533" t="s">
        <v>19</v>
      </c>
      <c r="J1533" t="s">
        <v>20</v>
      </c>
      <c r="K1533" t="s">
        <v>810</v>
      </c>
      <c r="L1533" s="4" t="s">
        <v>49</v>
      </c>
      <c r="Q1533" s="10" t="str">
        <f>"S"&amp;_xlfn.ISOWEEKNUM(Semaine_1[[#This Row],[Date]])</f>
        <v>S26</v>
      </c>
      <c r="R1533" s="10" t="str">
        <f>TEXT(Semaine_1[[#This Row],[Date]],"MMMM")</f>
        <v>juin</v>
      </c>
    </row>
    <row r="1534" spans="1:18" x14ac:dyDescent="0.45">
      <c r="A1534" s="1">
        <v>45836</v>
      </c>
      <c r="B1534" t="s">
        <v>45</v>
      </c>
      <c r="C1534" t="s">
        <v>46</v>
      </c>
      <c r="D1534" t="s">
        <v>1132</v>
      </c>
      <c r="E1534" t="s">
        <v>1134</v>
      </c>
      <c r="F1534">
        <v>775554017</v>
      </c>
      <c r="G1534" t="s">
        <v>27</v>
      </c>
      <c r="I1534" t="s">
        <v>19</v>
      </c>
      <c r="J1534" t="s">
        <v>20</v>
      </c>
      <c r="K1534" t="s">
        <v>810</v>
      </c>
      <c r="L1534" s="4" t="s">
        <v>943</v>
      </c>
      <c r="Q1534" s="10" t="str">
        <f>"S"&amp;_xlfn.ISOWEEKNUM(Semaine_1[[#This Row],[Date]])</f>
        <v>S26</v>
      </c>
      <c r="R1534" s="10" t="str">
        <f>TEXT(Semaine_1[[#This Row],[Date]],"MMMM")</f>
        <v>juin</v>
      </c>
    </row>
    <row r="1535" spans="1:18" x14ac:dyDescent="0.45">
      <c r="A1535" s="1">
        <v>45836</v>
      </c>
      <c r="B1535" t="s">
        <v>45</v>
      </c>
      <c r="C1535" t="s">
        <v>46</v>
      </c>
      <c r="D1535" t="s">
        <v>1132</v>
      </c>
      <c r="E1535" t="s">
        <v>1135</v>
      </c>
      <c r="F1535">
        <v>781699011</v>
      </c>
      <c r="G1535" t="s">
        <v>27</v>
      </c>
      <c r="I1535" t="s">
        <v>24</v>
      </c>
      <c r="J1535" t="s">
        <v>20</v>
      </c>
      <c r="K1535" t="s">
        <v>810</v>
      </c>
      <c r="L1535" s="4" t="s">
        <v>49</v>
      </c>
      <c r="Q1535" s="10" t="str">
        <f>"S"&amp;_xlfn.ISOWEEKNUM(Semaine_1[[#This Row],[Date]])</f>
        <v>S26</v>
      </c>
      <c r="R1535" s="10" t="str">
        <f>TEXT(Semaine_1[[#This Row],[Date]],"MMMM")</f>
        <v>juin</v>
      </c>
    </row>
    <row r="1536" spans="1:18" x14ac:dyDescent="0.45">
      <c r="A1536" s="1">
        <v>45836</v>
      </c>
      <c r="B1536" t="s">
        <v>45</v>
      </c>
      <c r="C1536" t="s">
        <v>46</v>
      </c>
      <c r="D1536" t="s">
        <v>1132</v>
      </c>
      <c r="E1536" t="s">
        <v>65</v>
      </c>
      <c r="F1536">
        <v>770394556</v>
      </c>
      <c r="G1536" t="s">
        <v>27</v>
      </c>
      <c r="I1536" t="s">
        <v>19</v>
      </c>
      <c r="J1536" t="s">
        <v>20</v>
      </c>
      <c r="K1536" t="s">
        <v>810</v>
      </c>
      <c r="L1536" s="4" t="s">
        <v>49</v>
      </c>
      <c r="Q1536" s="10" t="str">
        <f>"S"&amp;_xlfn.ISOWEEKNUM(Semaine_1[[#This Row],[Date]])</f>
        <v>S26</v>
      </c>
      <c r="R1536" s="10" t="str">
        <f>TEXT(Semaine_1[[#This Row],[Date]],"MMMM")</f>
        <v>juin</v>
      </c>
    </row>
    <row r="1537" spans="1:18" ht="42.75" x14ac:dyDescent="0.45">
      <c r="A1537" s="1">
        <v>45836</v>
      </c>
      <c r="B1537" t="s">
        <v>30</v>
      </c>
      <c r="C1537" t="s">
        <v>31</v>
      </c>
      <c r="D1537" t="s">
        <v>209</v>
      </c>
      <c r="E1537" t="s">
        <v>1136</v>
      </c>
      <c r="F1537">
        <v>775067806</v>
      </c>
      <c r="G1537" t="s">
        <v>27</v>
      </c>
      <c r="I1537" t="s">
        <v>24</v>
      </c>
      <c r="J1537" t="s">
        <v>20</v>
      </c>
      <c r="K1537" t="s">
        <v>810</v>
      </c>
      <c r="L1537" s="4" t="s">
        <v>1137</v>
      </c>
      <c r="Q1537" s="10" t="str">
        <f>"S"&amp;_xlfn.ISOWEEKNUM(Semaine_1[[#This Row],[Date]])</f>
        <v>S26</v>
      </c>
      <c r="R1537" s="10" t="str">
        <f>TEXT(Semaine_1[[#This Row],[Date]],"MMMM")</f>
        <v>juin</v>
      </c>
    </row>
    <row r="1538" spans="1:18" ht="28.5" x14ac:dyDescent="0.45">
      <c r="A1538" s="1">
        <v>45836</v>
      </c>
      <c r="B1538" t="s">
        <v>30</v>
      </c>
      <c r="C1538" t="s">
        <v>31</v>
      </c>
      <c r="D1538" t="s">
        <v>209</v>
      </c>
      <c r="E1538" t="s">
        <v>1138</v>
      </c>
      <c r="F1538">
        <v>771952687</v>
      </c>
      <c r="G1538" t="s">
        <v>27</v>
      </c>
      <c r="I1538" t="s">
        <v>19</v>
      </c>
      <c r="J1538" t="s">
        <v>20</v>
      </c>
      <c r="K1538" t="s">
        <v>810</v>
      </c>
      <c r="L1538" s="4" t="s">
        <v>1139</v>
      </c>
      <c r="Q1538" s="10" t="str">
        <f>"S"&amp;_xlfn.ISOWEEKNUM(Semaine_1[[#This Row],[Date]])</f>
        <v>S26</v>
      </c>
      <c r="R1538" s="10" t="str">
        <f>TEXT(Semaine_1[[#This Row],[Date]],"MMMM")</f>
        <v>juin</v>
      </c>
    </row>
    <row r="1539" spans="1:18" ht="28.5" x14ac:dyDescent="0.45">
      <c r="A1539" s="1">
        <v>45836</v>
      </c>
      <c r="B1539" t="s">
        <v>30</v>
      </c>
      <c r="C1539" t="s">
        <v>31</v>
      </c>
      <c r="D1539" t="s">
        <v>209</v>
      </c>
      <c r="E1539" t="s">
        <v>210</v>
      </c>
      <c r="F1539">
        <v>777049024</v>
      </c>
      <c r="G1539" t="s">
        <v>18</v>
      </c>
      <c r="I1539" t="s">
        <v>19</v>
      </c>
      <c r="J1539" t="s">
        <v>20</v>
      </c>
      <c r="K1539" t="s">
        <v>810</v>
      </c>
      <c r="L1539" s="4" t="s">
        <v>1140</v>
      </c>
      <c r="Q1539" s="10" t="str">
        <f>"S"&amp;_xlfn.ISOWEEKNUM(Semaine_1[[#This Row],[Date]])</f>
        <v>S26</v>
      </c>
      <c r="R1539" s="10" t="str">
        <f>TEXT(Semaine_1[[#This Row],[Date]],"MMMM")</f>
        <v>juin</v>
      </c>
    </row>
    <row r="1540" spans="1:18" ht="42.75" x14ac:dyDescent="0.45">
      <c r="A1540" s="1">
        <v>45836</v>
      </c>
      <c r="B1540" t="s">
        <v>30</v>
      </c>
      <c r="C1540" t="s">
        <v>31</v>
      </c>
      <c r="D1540" t="s">
        <v>209</v>
      </c>
      <c r="E1540" t="s">
        <v>1141</v>
      </c>
      <c r="F1540">
        <v>774480985</v>
      </c>
      <c r="G1540" t="s">
        <v>18</v>
      </c>
      <c r="I1540" t="s">
        <v>19</v>
      </c>
      <c r="J1540" t="s">
        <v>20</v>
      </c>
      <c r="K1540" t="s">
        <v>810</v>
      </c>
      <c r="L1540" s="4" t="s">
        <v>1142</v>
      </c>
      <c r="Q1540" s="10" t="str">
        <f>"S"&amp;_xlfn.ISOWEEKNUM(Semaine_1[[#This Row],[Date]])</f>
        <v>S26</v>
      </c>
      <c r="R1540" s="10" t="str">
        <f>TEXT(Semaine_1[[#This Row],[Date]],"MMMM")</f>
        <v>juin</v>
      </c>
    </row>
    <row r="1541" spans="1:18" ht="28.5" x14ac:dyDescent="0.45">
      <c r="A1541" s="1">
        <v>45836</v>
      </c>
      <c r="B1541" t="s">
        <v>30</v>
      </c>
      <c r="C1541" t="s">
        <v>31</v>
      </c>
      <c r="D1541" t="s">
        <v>209</v>
      </c>
      <c r="E1541" t="s">
        <v>1143</v>
      </c>
      <c r="F1541">
        <v>768819835</v>
      </c>
      <c r="G1541" t="s">
        <v>18</v>
      </c>
      <c r="I1541" t="s">
        <v>19</v>
      </c>
      <c r="J1541" t="s">
        <v>20</v>
      </c>
      <c r="K1541" t="s">
        <v>810</v>
      </c>
      <c r="L1541" s="4" t="s">
        <v>1144</v>
      </c>
      <c r="Q1541" s="10" t="str">
        <f>"S"&amp;_xlfn.ISOWEEKNUM(Semaine_1[[#This Row],[Date]])</f>
        <v>S26</v>
      </c>
      <c r="R1541" s="10" t="str">
        <f>TEXT(Semaine_1[[#This Row],[Date]],"MMMM")</f>
        <v>juin</v>
      </c>
    </row>
    <row r="1542" spans="1:18" x14ac:dyDescent="0.45">
      <c r="A1542" s="1">
        <v>45836</v>
      </c>
      <c r="B1542" t="s">
        <v>30</v>
      </c>
      <c r="C1542" t="s">
        <v>31</v>
      </c>
      <c r="D1542" t="s">
        <v>209</v>
      </c>
      <c r="E1542" t="s">
        <v>1145</v>
      </c>
      <c r="F1542">
        <v>775361133</v>
      </c>
      <c r="G1542" t="s">
        <v>27</v>
      </c>
      <c r="I1542" t="s">
        <v>24</v>
      </c>
      <c r="J1542" t="s">
        <v>37</v>
      </c>
      <c r="K1542" t="s">
        <v>810</v>
      </c>
      <c r="L1542" s="4" t="s">
        <v>33</v>
      </c>
      <c r="M1542" t="s">
        <v>34</v>
      </c>
      <c r="N1542">
        <v>25</v>
      </c>
      <c r="O1542" s="5">
        <v>26000</v>
      </c>
      <c r="P1542" s="5">
        <v>650000</v>
      </c>
      <c r="Q1542" s="10" t="str">
        <f>"S"&amp;_xlfn.ISOWEEKNUM(Semaine_1[[#This Row],[Date]])</f>
        <v>S26</v>
      </c>
      <c r="R1542" s="10" t="str">
        <f>TEXT(Semaine_1[[#This Row],[Date]],"MMMM")</f>
        <v>juin</v>
      </c>
    </row>
    <row r="1543" spans="1:18" x14ac:dyDescent="0.45">
      <c r="A1543" s="1">
        <v>45836</v>
      </c>
      <c r="B1543" t="s">
        <v>30</v>
      </c>
      <c r="C1543" t="s">
        <v>31</v>
      </c>
      <c r="D1543" t="s">
        <v>209</v>
      </c>
      <c r="E1543" t="s">
        <v>1146</v>
      </c>
      <c r="F1543">
        <v>764690084</v>
      </c>
      <c r="G1543" t="s">
        <v>18</v>
      </c>
      <c r="I1543" t="s">
        <v>24</v>
      </c>
      <c r="J1543" t="s">
        <v>37</v>
      </c>
      <c r="K1543" t="s">
        <v>810</v>
      </c>
      <c r="L1543" s="4" t="s">
        <v>33</v>
      </c>
      <c r="M1543" t="s">
        <v>34</v>
      </c>
      <c r="N1543">
        <v>5</v>
      </c>
      <c r="O1543" s="5">
        <v>26000</v>
      </c>
      <c r="P1543" s="5">
        <v>130000</v>
      </c>
      <c r="Q1543" s="10" t="str">
        <f>"S"&amp;_xlfn.ISOWEEKNUM(Semaine_1[[#This Row],[Date]])</f>
        <v>S26</v>
      </c>
      <c r="R1543" s="10" t="str">
        <f>TEXT(Semaine_1[[#This Row],[Date]],"MMMM")</f>
        <v>juin</v>
      </c>
    </row>
    <row r="1544" spans="1:18" x14ac:dyDescent="0.45">
      <c r="A1544" s="1">
        <v>45836</v>
      </c>
      <c r="B1544" t="s">
        <v>30</v>
      </c>
      <c r="C1544" t="s">
        <v>31</v>
      </c>
      <c r="D1544" t="s">
        <v>209</v>
      </c>
      <c r="E1544" t="s">
        <v>1146</v>
      </c>
      <c r="F1544">
        <v>764690084</v>
      </c>
      <c r="G1544" t="s">
        <v>18</v>
      </c>
      <c r="I1544" t="s">
        <v>24</v>
      </c>
      <c r="J1544" t="s">
        <v>37</v>
      </c>
      <c r="K1544" t="s">
        <v>810</v>
      </c>
      <c r="L1544" s="4" t="s">
        <v>33</v>
      </c>
      <c r="M1544" t="s">
        <v>43</v>
      </c>
      <c r="N1544">
        <v>2</v>
      </c>
      <c r="O1544" s="5">
        <v>19500</v>
      </c>
      <c r="P1544" s="5">
        <v>39000</v>
      </c>
      <c r="Q1544" s="10" t="str">
        <f>"S"&amp;_xlfn.ISOWEEKNUM(Semaine_1[[#This Row],[Date]])</f>
        <v>S26</v>
      </c>
      <c r="R1544" s="10" t="str">
        <f>TEXT(Semaine_1[[#This Row],[Date]],"MMMM")</f>
        <v>juin</v>
      </c>
    </row>
    <row r="1545" spans="1:18" x14ac:dyDescent="0.45">
      <c r="A1545" s="1">
        <v>45836</v>
      </c>
      <c r="B1545" t="s">
        <v>30</v>
      </c>
      <c r="C1545" t="s">
        <v>31</v>
      </c>
      <c r="D1545" t="s">
        <v>209</v>
      </c>
      <c r="E1545" t="s">
        <v>1146</v>
      </c>
      <c r="F1545">
        <v>764690084</v>
      </c>
      <c r="G1545" t="s">
        <v>18</v>
      </c>
      <c r="I1545" t="s">
        <v>24</v>
      </c>
      <c r="J1545" t="s">
        <v>37</v>
      </c>
      <c r="K1545" t="s">
        <v>810</v>
      </c>
      <c r="L1545" s="4" t="s">
        <v>33</v>
      </c>
      <c r="M1545" t="s">
        <v>29</v>
      </c>
      <c r="N1545">
        <v>5</v>
      </c>
      <c r="O1545" s="5">
        <v>10250</v>
      </c>
      <c r="P1545" s="5">
        <v>51250</v>
      </c>
      <c r="Q1545" s="10" t="str">
        <f>"S"&amp;_xlfn.ISOWEEKNUM(Semaine_1[[#This Row],[Date]])</f>
        <v>S26</v>
      </c>
      <c r="R1545" s="10" t="str">
        <f>TEXT(Semaine_1[[#This Row],[Date]],"MMMM")</f>
        <v>juin</v>
      </c>
    </row>
    <row r="1546" spans="1:18" x14ac:dyDescent="0.45">
      <c r="A1546" s="1">
        <v>45836</v>
      </c>
      <c r="B1546" t="s">
        <v>30</v>
      </c>
      <c r="C1546" t="s">
        <v>31</v>
      </c>
      <c r="D1546" t="s">
        <v>209</v>
      </c>
      <c r="E1546" t="s">
        <v>1147</v>
      </c>
      <c r="F1546">
        <v>773481721</v>
      </c>
      <c r="G1546" t="s">
        <v>18</v>
      </c>
      <c r="I1546" t="s">
        <v>24</v>
      </c>
      <c r="J1546" t="s">
        <v>37</v>
      </c>
      <c r="K1546" t="s">
        <v>810</v>
      </c>
      <c r="L1546" s="4" t="s">
        <v>1148</v>
      </c>
      <c r="M1546" t="s">
        <v>32</v>
      </c>
      <c r="N1546">
        <v>5</v>
      </c>
      <c r="O1546" s="5">
        <v>31000</v>
      </c>
      <c r="P1546" s="5">
        <v>155000</v>
      </c>
      <c r="Q1546" s="10" t="str">
        <f>"S"&amp;_xlfn.ISOWEEKNUM(Semaine_1[[#This Row],[Date]])</f>
        <v>S26</v>
      </c>
      <c r="R1546" s="10" t="str">
        <f>TEXT(Semaine_1[[#This Row],[Date]],"MMMM")</f>
        <v>juin</v>
      </c>
    </row>
    <row r="1547" spans="1:18" x14ac:dyDescent="0.45">
      <c r="A1547" s="1">
        <v>45836</v>
      </c>
      <c r="B1547" t="s">
        <v>35</v>
      </c>
      <c r="C1547" t="s">
        <v>36</v>
      </c>
      <c r="D1547" t="s">
        <v>1149</v>
      </c>
      <c r="E1547" t="s">
        <v>1150</v>
      </c>
      <c r="F1547">
        <v>778003741</v>
      </c>
      <c r="G1547" t="s">
        <v>1121</v>
      </c>
      <c r="I1547" t="s">
        <v>24</v>
      </c>
      <c r="J1547" t="s">
        <v>20</v>
      </c>
      <c r="K1547" t="s">
        <v>810</v>
      </c>
      <c r="L1547" s="4" t="s">
        <v>1151</v>
      </c>
      <c r="Q1547" s="10" t="str">
        <f>"S"&amp;_xlfn.ISOWEEKNUM(Semaine_1[[#This Row],[Date]])</f>
        <v>S26</v>
      </c>
      <c r="R1547" s="10" t="str">
        <f>TEXT(Semaine_1[[#This Row],[Date]],"MMMM")</f>
        <v>juin</v>
      </c>
    </row>
    <row r="1548" spans="1:18" x14ac:dyDescent="0.45">
      <c r="A1548" s="1">
        <v>45836</v>
      </c>
      <c r="B1548" t="s">
        <v>35</v>
      </c>
      <c r="C1548" t="s">
        <v>36</v>
      </c>
      <c r="D1548" t="s">
        <v>1149</v>
      </c>
      <c r="E1548" t="s">
        <v>211</v>
      </c>
      <c r="F1548">
        <v>756409883</v>
      </c>
      <c r="G1548" t="s">
        <v>27</v>
      </c>
      <c r="I1548" t="s">
        <v>24</v>
      </c>
      <c r="J1548" t="s">
        <v>20</v>
      </c>
      <c r="K1548" t="s">
        <v>810</v>
      </c>
      <c r="L1548" s="4" t="s">
        <v>1152</v>
      </c>
      <c r="Q1548" s="10" t="str">
        <f>"S"&amp;_xlfn.ISOWEEKNUM(Semaine_1[[#This Row],[Date]])</f>
        <v>S26</v>
      </c>
      <c r="R1548" s="10" t="str">
        <f>TEXT(Semaine_1[[#This Row],[Date]],"MMMM")</f>
        <v>juin</v>
      </c>
    </row>
    <row r="1549" spans="1:18" ht="28.5" x14ac:dyDescent="0.45">
      <c r="A1549" s="1">
        <v>45836</v>
      </c>
      <c r="B1549" t="s">
        <v>35</v>
      </c>
      <c r="C1549" t="s">
        <v>36</v>
      </c>
      <c r="D1549" t="s">
        <v>1149</v>
      </c>
      <c r="E1549" t="s">
        <v>1153</v>
      </c>
      <c r="F1549">
        <v>774446240</v>
      </c>
      <c r="G1549" t="s">
        <v>27</v>
      </c>
      <c r="I1549" t="s">
        <v>24</v>
      </c>
      <c r="J1549" t="s">
        <v>20</v>
      </c>
      <c r="K1549" t="s">
        <v>810</v>
      </c>
      <c r="L1549" s="4" t="s">
        <v>1154</v>
      </c>
      <c r="Q1549" s="10" t="str">
        <f>"S"&amp;_xlfn.ISOWEEKNUM(Semaine_1[[#This Row],[Date]])</f>
        <v>S26</v>
      </c>
      <c r="R1549" s="10" t="str">
        <f>TEXT(Semaine_1[[#This Row],[Date]],"MMMM")</f>
        <v>juin</v>
      </c>
    </row>
    <row r="1550" spans="1:18" x14ac:dyDescent="0.45">
      <c r="A1550" s="1">
        <v>45836</v>
      </c>
      <c r="B1550" t="s">
        <v>35</v>
      </c>
      <c r="C1550" t="s">
        <v>36</v>
      </c>
      <c r="D1550" t="s">
        <v>1149</v>
      </c>
      <c r="E1550" t="s">
        <v>1155</v>
      </c>
      <c r="F1550">
        <v>780191969</v>
      </c>
      <c r="G1550" t="s">
        <v>27</v>
      </c>
      <c r="I1550" t="s">
        <v>19</v>
      </c>
      <c r="J1550" t="s">
        <v>20</v>
      </c>
      <c r="K1550" t="s">
        <v>810</v>
      </c>
      <c r="L1550" s="4" t="s">
        <v>1156</v>
      </c>
      <c r="Q1550" s="10" t="str">
        <f>"S"&amp;_xlfn.ISOWEEKNUM(Semaine_1[[#This Row],[Date]])</f>
        <v>S26</v>
      </c>
      <c r="R1550" s="10" t="str">
        <f>TEXT(Semaine_1[[#This Row],[Date]],"MMMM")</f>
        <v>juin</v>
      </c>
    </row>
    <row r="1551" spans="1:18" x14ac:dyDescent="0.45">
      <c r="A1551" s="1">
        <v>45836</v>
      </c>
      <c r="B1551" t="s">
        <v>35</v>
      </c>
      <c r="C1551" t="s">
        <v>36</v>
      </c>
      <c r="D1551" t="s">
        <v>1149</v>
      </c>
      <c r="E1551" t="s">
        <v>1157</v>
      </c>
      <c r="F1551">
        <v>778823579</v>
      </c>
      <c r="G1551" t="s">
        <v>27</v>
      </c>
      <c r="I1551" t="s">
        <v>24</v>
      </c>
      <c r="J1551" t="s">
        <v>20</v>
      </c>
      <c r="K1551" t="s">
        <v>810</v>
      </c>
      <c r="L1551" s="4" t="s">
        <v>1158</v>
      </c>
      <c r="Q1551" s="10" t="str">
        <f>"S"&amp;_xlfn.ISOWEEKNUM(Semaine_1[[#This Row],[Date]])</f>
        <v>S26</v>
      </c>
      <c r="R1551" s="10" t="str">
        <f>TEXT(Semaine_1[[#This Row],[Date]],"MMMM")</f>
        <v>juin</v>
      </c>
    </row>
    <row r="1552" spans="1:18" x14ac:dyDescent="0.45">
      <c r="A1552" s="1">
        <v>45836</v>
      </c>
      <c r="B1552" t="s">
        <v>35</v>
      </c>
      <c r="C1552" t="s">
        <v>36</v>
      </c>
      <c r="D1552" t="s">
        <v>1149</v>
      </c>
      <c r="E1552" t="s">
        <v>1159</v>
      </c>
      <c r="F1552">
        <v>776067914</v>
      </c>
      <c r="G1552" t="s">
        <v>23</v>
      </c>
      <c r="I1552" t="s">
        <v>24</v>
      </c>
      <c r="J1552" t="s">
        <v>20</v>
      </c>
      <c r="K1552" t="s">
        <v>810</v>
      </c>
      <c r="L1552" s="4" t="s">
        <v>1160</v>
      </c>
      <c r="Q1552" s="10" t="str">
        <f>"S"&amp;_xlfn.ISOWEEKNUM(Semaine_1[[#This Row],[Date]])</f>
        <v>S26</v>
      </c>
      <c r="R1552" s="10" t="str">
        <f>TEXT(Semaine_1[[#This Row],[Date]],"MMMM")</f>
        <v>juin</v>
      </c>
    </row>
    <row r="1553" spans="1:18" x14ac:dyDescent="0.45">
      <c r="A1553" s="1">
        <v>45836</v>
      </c>
      <c r="B1553" t="s">
        <v>35</v>
      </c>
      <c r="C1553" t="s">
        <v>36</v>
      </c>
      <c r="D1553" t="s">
        <v>1149</v>
      </c>
      <c r="E1553" t="s">
        <v>1161</v>
      </c>
      <c r="F1553">
        <v>775715660</v>
      </c>
      <c r="G1553" t="s">
        <v>18</v>
      </c>
      <c r="I1553" t="s">
        <v>19</v>
      </c>
      <c r="J1553" t="s">
        <v>20</v>
      </c>
      <c r="K1553" t="s">
        <v>810</v>
      </c>
      <c r="L1553" s="4" t="s">
        <v>1162</v>
      </c>
      <c r="Q1553" s="10" t="str">
        <f>"S"&amp;_xlfn.ISOWEEKNUM(Semaine_1[[#This Row],[Date]])</f>
        <v>S26</v>
      </c>
      <c r="R1553" s="10" t="str">
        <f>TEXT(Semaine_1[[#This Row],[Date]],"MMMM")</f>
        <v>juin</v>
      </c>
    </row>
    <row r="1554" spans="1:18" x14ac:dyDescent="0.45">
      <c r="A1554" s="1">
        <v>45836</v>
      </c>
      <c r="B1554" t="s">
        <v>42</v>
      </c>
      <c r="C1554" t="s">
        <v>794</v>
      </c>
      <c r="D1554" t="s">
        <v>868</v>
      </c>
      <c r="E1554" t="s">
        <v>1163</v>
      </c>
      <c r="F1554">
        <v>770217868</v>
      </c>
      <c r="G1554" t="s">
        <v>27</v>
      </c>
      <c r="I1554" t="s">
        <v>24</v>
      </c>
      <c r="J1554" t="s">
        <v>28</v>
      </c>
      <c r="K1554" t="s">
        <v>810</v>
      </c>
      <c r="M1554" t="s">
        <v>34</v>
      </c>
      <c r="N1554">
        <v>50</v>
      </c>
      <c r="O1554" s="5">
        <v>26000</v>
      </c>
      <c r="P1554" s="5">
        <v>1300000</v>
      </c>
      <c r="Q1554" s="10" t="str">
        <f>"S"&amp;_xlfn.ISOWEEKNUM(Semaine_1[[#This Row],[Date]])</f>
        <v>S26</v>
      </c>
      <c r="R1554" s="10" t="str">
        <f>TEXT(Semaine_1[[#This Row],[Date]],"MMMM")</f>
        <v>juin</v>
      </c>
    </row>
    <row r="1555" spans="1:18" x14ac:dyDescent="0.45">
      <c r="A1555" s="1">
        <v>45836</v>
      </c>
      <c r="B1555" t="s">
        <v>42</v>
      </c>
      <c r="C1555" t="s">
        <v>794</v>
      </c>
      <c r="D1555" t="s">
        <v>868</v>
      </c>
      <c r="E1555" t="s">
        <v>1164</v>
      </c>
      <c r="F1555">
        <v>770512919</v>
      </c>
      <c r="G1555" t="s">
        <v>27</v>
      </c>
      <c r="I1555" t="s">
        <v>24</v>
      </c>
      <c r="J1555" t="s">
        <v>28</v>
      </c>
      <c r="K1555" t="s">
        <v>810</v>
      </c>
      <c r="M1555" t="s">
        <v>34</v>
      </c>
      <c r="N1555">
        <v>25</v>
      </c>
      <c r="O1555" s="5">
        <v>26000</v>
      </c>
      <c r="P1555" s="5">
        <v>650000</v>
      </c>
      <c r="Q1555" s="10" t="str">
        <f>"S"&amp;_xlfn.ISOWEEKNUM(Semaine_1[[#This Row],[Date]])</f>
        <v>S26</v>
      </c>
      <c r="R1555" s="10" t="str">
        <f>TEXT(Semaine_1[[#This Row],[Date]],"MMMM")</f>
        <v>juin</v>
      </c>
    </row>
    <row r="1556" spans="1:18" x14ac:dyDescent="0.45">
      <c r="A1556" s="1">
        <v>45836</v>
      </c>
      <c r="B1556" t="s">
        <v>42</v>
      </c>
      <c r="C1556" t="s">
        <v>794</v>
      </c>
      <c r="D1556" t="s">
        <v>868</v>
      </c>
      <c r="E1556" t="s">
        <v>1165</v>
      </c>
      <c r="F1556">
        <v>781310969</v>
      </c>
      <c r="G1556" t="s">
        <v>27</v>
      </c>
      <c r="I1556" t="s">
        <v>24</v>
      </c>
      <c r="J1556" t="s">
        <v>28</v>
      </c>
      <c r="K1556" t="s">
        <v>810</v>
      </c>
      <c r="M1556" t="s">
        <v>34</v>
      </c>
      <c r="N1556">
        <v>25</v>
      </c>
      <c r="O1556" s="5">
        <v>26000</v>
      </c>
      <c r="P1556" s="5">
        <v>650000</v>
      </c>
      <c r="Q1556" s="10" t="str">
        <f>"S"&amp;_xlfn.ISOWEEKNUM(Semaine_1[[#This Row],[Date]])</f>
        <v>S26</v>
      </c>
      <c r="R1556" s="10" t="str">
        <f>TEXT(Semaine_1[[#This Row],[Date]],"MMMM")</f>
        <v>juin</v>
      </c>
    </row>
    <row r="1557" spans="1:18" x14ac:dyDescent="0.45">
      <c r="A1557" s="1">
        <v>45836</v>
      </c>
      <c r="B1557" t="s">
        <v>42</v>
      </c>
      <c r="C1557" t="s">
        <v>794</v>
      </c>
      <c r="D1557" t="s">
        <v>1092</v>
      </c>
      <c r="E1557" t="s">
        <v>1166</v>
      </c>
      <c r="F1557">
        <v>775601949</v>
      </c>
      <c r="G1557" t="s">
        <v>27</v>
      </c>
      <c r="I1557" t="s">
        <v>24</v>
      </c>
      <c r="J1557" t="s">
        <v>28</v>
      </c>
      <c r="K1557" t="s">
        <v>810</v>
      </c>
      <c r="M1557" t="s">
        <v>1167</v>
      </c>
      <c r="N1557">
        <v>1</v>
      </c>
      <c r="O1557" s="5">
        <v>19500</v>
      </c>
      <c r="P1557" s="5">
        <v>19500</v>
      </c>
      <c r="Q1557" s="10" t="str">
        <f>"S"&amp;_xlfn.ISOWEEKNUM(Semaine_1[[#This Row],[Date]])</f>
        <v>S26</v>
      </c>
      <c r="R1557" s="10" t="str">
        <f>TEXT(Semaine_1[[#This Row],[Date]],"MMMM")</f>
        <v>juin</v>
      </c>
    </row>
    <row r="1558" spans="1:18" ht="28.5" x14ac:dyDescent="0.45">
      <c r="A1558" s="1">
        <v>45836</v>
      </c>
      <c r="B1558" t="s">
        <v>40</v>
      </c>
      <c r="C1558" t="s">
        <v>41</v>
      </c>
      <c r="D1558" t="s">
        <v>212</v>
      </c>
      <c r="E1558" t="s">
        <v>1168</v>
      </c>
      <c r="F1558">
        <v>775586819</v>
      </c>
      <c r="G1558" t="s">
        <v>27</v>
      </c>
      <c r="I1558" t="s">
        <v>24</v>
      </c>
      <c r="J1558" t="s">
        <v>28</v>
      </c>
      <c r="K1558" t="s">
        <v>810</v>
      </c>
      <c r="L1558" s="4" t="s">
        <v>1169</v>
      </c>
      <c r="M1558" t="s">
        <v>164</v>
      </c>
      <c r="N1558">
        <v>50</v>
      </c>
      <c r="O1558" s="5">
        <v>31000</v>
      </c>
      <c r="P1558" s="5">
        <v>1550000</v>
      </c>
      <c r="Q1558" s="10" t="str">
        <f>"S"&amp;_xlfn.ISOWEEKNUM(Semaine_1[[#This Row],[Date]])</f>
        <v>S26</v>
      </c>
      <c r="R1558" s="10" t="str">
        <f>TEXT(Semaine_1[[#This Row],[Date]],"MMMM")</f>
        <v>juin</v>
      </c>
    </row>
    <row r="1559" spans="1:18" x14ac:dyDescent="0.45">
      <c r="A1559" s="1">
        <v>45836</v>
      </c>
      <c r="B1559" t="s">
        <v>40</v>
      </c>
      <c r="C1559" t="s">
        <v>41</v>
      </c>
      <c r="D1559" t="s">
        <v>213</v>
      </c>
      <c r="E1559" t="s">
        <v>1170</v>
      </c>
      <c r="F1559">
        <v>783880187</v>
      </c>
      <c r="G1559" t="s">
        <v>27</v>
      </c>
      <c r="I1559" t="s">
        <v>24</v>
      </c>
      <c r="J1559" t="s">
        <v>20</v>
      </c>
      <c r="K1559" t="s">
        <v>810</v>
      </c>
      <c r="L1559" s="4" t="s">
        <v>1171</v>
      </c>
      <c r="Q1559" s="10" t="str">
        <f>"S"&amp;_xlfn.ISOWEEKNUM(Semaine_1[[#This Row],[Date]])</f>
        <v>S26</v>
      </c>
      <c r="R1559" s="10" t="str">
        <f>TEXT(Semaine_1[[#This Row],[Date]],"MMMM")</f>
        <v>juin</v>
      </c>
    </row>
    <row r="1560" spans="1:18" x14ac:dyDescent="0.45">
      <c r="A1560" s="1">
        <v>45836</v>
      </c>
      <c r="B1560" t="s">
        <v>40</v>
      </c>
      <c r="C1560" t="s">
        <v>41</v>
      </c>
      <c r="D1560" t="s">
        <v>213</v>
      </c>
      <c r="E1560" t="s">
        <v>521</v>
      </c>
      <c r="F1560">
        <v>705677612</v>
      </c>
      <c r="G1560" t="s">
        <v>18</v>
      </c>
      <c r="I1560" t="s">
        <v>19</v>
      </c>
      <c r="J1560" t="s">
        <v>37</v>
      </c>
      <c r="K1560" t="s">
        <v>810</v>
      </c>
      <c r="L1560" s="4" t="s">
        <v>820</v>
      </c>
      <c r="M1560" t="s">
        <v>34</v>
      </c>
      <c r="N1560">
        <v>1</v>
      </c>
      <c r="O1560" s="5">
        <v>26000</v>
      </c>
      <c r="P1560" s="5">
        <v>26000</v>
      </c>
      <c r="Q1560" s="10" t="str">
        <f>"S"&amp;_xlfn.ISOWEEKNUM(Semaine_1[[#This Row],[Date]])</f>
        <v>S26</v>
      </c>
      <c r="R1560" s="10" t="str">
        <f>TEXT(Semaine_1[[#This Row],[Date]],"MMMM")</f>
        <v>juin</v>
      </c>
    </row>
    <row r="1561" spans="1:18" x14ac:dyDescent="0.45">
      <c r="A1561" s="1">
        <v>45836</v>
      </c>
      <c r="B1561" t="s">
        <v>40</v>
      </c>
      <c r="C1561" t="s">
        <v>41</v>
      </c>
      <c r="D1561" t="s">
        <v>213</v>
      </c>
      <c r="E1561" t="s">
        <v>93</v>
      </c>
      <c r="F1561">
        <v>772131614</v>
      </c>
      <c r="G1561" t="s">
        <v>27</v>
      </c>
      <c r="I1561" t="s">
        <v>24</v>
      </c>
      <c r="J1561" t="s">
        <v>37</v>
      </c>
      <c r="K1561" t="s">
        <v>810</v>
      </c>
      <c r="L1561" s="4" t="s">
        <v>1172</v>
      </c>
      <c r="M1561" t="s">
        <v>34</v>
      </c>
      <c r="N1561">
        <v>1</v>
      </c>
      <c r="O1561" s="5">
        <v>26000</v>
      </c>
      <c r="P1561" s="5">
        <v>26000</v>
      </c>
      <c r="Q1561" s="10" t="str">
        <f>"S"&amp;_xlfn.ISOWEEKNUM(Semaine_1[[#This Row],[Date]])</f>
        <v>S26</v>
      </c>
      <c r="R1561" s="10" t="str">
        <f>TEXT(Semaine_1[[#This Row],[Date]],"MMMM")</f>
        <v>juin</v>
      </c>
    </row>
    <row r="1562" spans="1:18" x14ac:dyDescent="0.45">
      <c r="A1562" s="1">
        <v>45836</v>
      </c>
      <c r="B1562" t="s">
        <v>40</v>
      </c>
      <c r="C1562" t="s">
        <v>41</v>
      </c>
      <c r="D1562" t="s">
        <v>213</v>
      </c>
      <c r="E1562" t="s">
        <v>161</v>
      </c>
      <c r="F1562">
        <v>779117562</v>
      </c>
      <c r="G1562" t="s">
        <v>18</v>
      </c>
      <c r="I1562" t="s">
        <v>24</v>
      </c>
      <c r="J1562" t="s">
        <v>20</v>
      </c>
      <c r="K1562" t="s">
        <v>810</v>
      </c>
      <c r="L1562" s="4" t="s">
        <v>1173</v>
      </c>
      <c r="Q1562" s="10" t="str">
        <f>"S"&amp;_xlfn.ISOWEEKNUM(Semaine_1[[#This Row],[Date]])</f>
        <v>S26</v>
      </c>
      <c r="R1562" s="10" t="str">
        <f>TEXT(Semaine_1[[#This Row],[Date]],"MMMM")</f>
        <v>juin</v>
      </c>
    </row>
    <row r="1563" spans="1:18" x14ac:dyDescent="0.45">
      <c r="A1563" s="1">
        <v>45836</v>
      </c>
      <c r="B1563" t="s">
        <v>40</v>
      </c>
      <c r="C1563" t="s">
        <v>41</v>
      </c>
      <c r="D1563" t="s">
        <v>213</v>
      </c>
      <c r="E1563" t="s">
        <v>1174</v>
      </c>
      <c r="F1563">
        <v>774849293</v>
      </c>
      <c r="G1563" t="s">
        <v>27</v>
      </c>
      <c r="I1563" t="s">
        <v>24</v>
      </c>
      <c r="J1563" t="s">
        <v>20</v>
      </c>
      <c r="K1563" t="s">
        <v>810</v>
      </c>
      <c r="L1563" s="4" t="s">
        <v>1175</v>
      </c>
      <c r="Q1563" s="10" t="str">
        <f>"S"&amp;_xlfn.ISOWEEKNUM(Semaine_1[[#This Row],[Date]])</f>
        <v>S26</v>
      </c>
      <c r="R1563" s="10" t="str">
        <f>TEXT(Semaine_1[[#This Row],[Date]],"MMMM")</f>
        <v>juin</v>
      </c>
    </row>
    <row r="1564" spans="1:18" ht="28.5" x14ac:dyDescent="0.45">
      <c r="A1564" s="1">
        <v>45836</v>
      </c>
      <c r="B1564" t="s">
        <v>40</v>
      </c>
      <c r="C1564" t="s">
        <v>41</v>
      </c>
      <c r="D1564" t="s">
        <v>213</v>
      </c>
      <c r="E1564" t="s">
        <v>1176</v>
      </c>
      <c r="F1564">
        <v>773708303</v>
      </c>
      <c r="G1564" t="s">
        <v>27</v>
      </c>
      <c r="I1564" t="s">
        <v>24</v>
      </c>
      <c r="J1564" t="s">
        <v>37</v>
      </c>
      <c r="K1564" t="s">
        <v>810</v>
      </c>
      <c r="L1564" s="4" t="s">
        <v>1177</v>
      </c>
      <c r="M1564" t="s">
        <v>32</v>
      </c>
      <c r="N1564">
        <v>50</v>
      </c>
      <c r="O1564" s="5">
        <v>31000</v>
      </c>
      <c r="P1564" s="5">
        <v>1550000</v>
      </c>
      <c r="Q1564" s="10" t="str">
        <f>"S"&amp;_xlfn.ISOWEEKNUM(Semaine_1[[#This Row],[Date]])</f>
        <v>S26</v>
      </c>
      <c r="R1564" s="10" t="str">
        <f>TEXT(Semaine_1[[#This Row],[Date]],"MMMM")</f>
        <v>juin</v>
      </c>
    </row>
    <row r="1565" spans="1:18" ht="28.5" x14ac:dyDescent="0.45">
      <c r="A1565" s="1">
        <v>45836</v>
      </c>
      <c r="B1565" t="s">
        <v>40</v>
      </c>
      <c r="C1565" t="s">
        <v>41</v>
      </c>
      <c r="D1565" t="s">
        <v>213</v>
      </c>
      <c r="E1565" t="s">
        <v>1178</v>
      </c>
      <c r="F1565">
        <v>771165277</v>
      </c>
      <c r="G1565" t="s">
        <v>27</v>
      </c>
      <c r="I1565" t="s">
        <v>24</v>
      </c>
      <c r="J1565" t="s">
        <v>20</v>
      </c>
      <c r="K1565" t="s">
        <v>810</v>
      </c>
      <c r="L1565" s="4" t="s">
        <v>1179</v>
      </c>
      <c r="Q1565" s="10" t="str">
        <f>"S"&amp;_xlfn.ISOWEEKNUM(Semaine_1[[#This Row],[Date]])</f>
        <v>S26</v>
      </c>
      <c r="R1565" s="10" t="str">
        <f>TEXT(Semaine_1[[#This Row],[Date]],"MMMM")</f>
        <v>juin</v>
      </c>
    </row>
    <row r="1566" spans="1:18" x14ac:dyDescent="0.45">
      <c r="A1566" s="1">
        <v>45836</v>
      </c>
      <c r="B1566" t="s">
        <v>40</v>
      </c>
      <c r="C1566" t="s">
        <v>41</v>
      </c>
      <c r="D1566" t="s">
        <v>213</v>
      </c>
      <c r="E1566" t="s">
        <v>1180</v>
      </c>
      <c r="F1566">
        <v>773691545</v>
      </c>
      <c r="G1566" t="s">
        <v>18</v>
      </c>
      <c r="I1566" t="s">
        <v>19</v>
      </c>
      <c r="J1566" t="s">
        <v>20</v>
      </c>
      <c r="K1566" t="s">
        <v>810</v>
      </c>
      <c r="L1566" s="4" t="s">
        <v>1181</v>
      </c>
      <c r="Q1566" s="10" t="str">
        <f>"S"&amp;_xlfn.ISOWEEKNUM(Semaine_1[[#This Row],[Date]])</f>
        <v>S26</v>
      </c>
      <c r="R1566" s="10" t="str">
        <f>TEXT(Semaine_1[[#This Row],[Date]],"MMMM")</f>
        <v>juin</v>
      </c>
    </row>
    <row r="1567" spans="1:18" x14ac:dyDescent="0.45">
      <c r="A1567" s="1">
        <v>45836</v>
      </c>
      <c r="B1567" t="s">
        <v>40</v>
      </c>
      <c r="C1567" t="s">
        <v>41</v>
      </c>
      <c r="D1567" t="s">
        <v>213</v>
      </c>
      <c r="E1567" t="s">
        <v>1182</v>
      </c>
      <c r="F1567">
        <v>778221515</v>
      </c>
      <c r="G1567" t="s">
        <v>27</v>
      </c>
      <c r="I1567" t="s">
        <v>24</v>
      </c>
      <c r="J1567" t="s">
        <v>37</v>
      </c>
      <c r="K1567" t="s">
        <v>810</v>
      </c>
      <c r="L1567" s="4" t="s">
        <v>1183</v>
      </c>
      <c r="M1567" t="s">
        <v>32</v>
      </c>
      <c r="N1567">
        <v>5</v>
      </c>
      <c r="O1567" s="5">
        <v>31000</v>
      </c>
      <c r="P1567" s="5">
        <v>155000</v>
      </c>
      <c r="Q1567" s="10" t="str">
        <f>"S"&amp;_xlfn.ISOWEEKNUM(Semaine_1[[#This Row],[Date]])</f>
        <v>S26</v>
      </c>
      <c r="R1567" s="10" t="str">
        <f>TEXT(Semaine_1[[#This Row],[Date]],"MMMM")</f>
        <v>juin</v>
      </c>
    </row>
    <row r="1568" spans="1:18" x14ac:dyDescent="0.45">
      <c r="A1568" s="1">
        <v>45836</v>
      </c>
      <c r="B1568" t="s">
        <v>40</v>
      </c>
      <c r="C1568" t="s">
        <v>41</v>
      </c>
      <c r="D1568" t="s">
        <v>213</v>
      </c>
      <c r="E1568" t="s">
        <v>94</v>
      </c>
      <c r="F1568">
        <v>771985160</v>
      </c>
      <c r="G1568" t="s">
        <v>27</v>
      </c>
      <c r="I1568" t="s">
        <v>24</v>
      </c>
      <c r="J1568" t="s">
        <v>20</v>
      </c>
      <c r="K1568" t="s">
        <v>810</v>
      </c>
      <c r="L1568" s="4" t="s">
        <v>95</v>
      </c>
      <c r="Q1568" s="10" t="str">
        <f>"S"&amp;_xlfn.ISOWEEKNUM(Semaine_1[[#This Row],[Date]])</f>
        <v>S26</v>
      </c>
      <c r="R1568" s="10" t="str">
        <f>TEXT(Semaine_1[[#This Row],[Date]],"MMMM")</f>
        <v>juin</v>
      </c>
    </row>
    <row r="1569" spans="1:18" x14ac:dyDescent="0.45">
      <c r="A1569" s="1">
        <v>45836</v>
      </c>
      <c r="B1569" t="s">
        <v>40</v>
      </c>
      <c r="C1569" t="s">
        <v>41</v>
      </c>
      <c r="D1569" t="s">
        <v>213</v>
      </c>
      <c r="E1569" t="s">
        <v>214</v>
      </c>
      <c r="F1569">
        <v>776630094</v>
      </c>
      <c r="G1569" t="s">
        <v>27</v>
      </c>
      <c r="I1569" t="s">
        <v>24</v>
      </c>
      <c r="J1569" t="s">
        <v>37</v>
      </c>
      <c r="K1569" t="s">
        <v>810</v>
      </c>
      <c r="L1569" s="4" t="s">
        <v>1184</v>
      </c>
      <c r="M1569" t="s">
        <v>32</v>
      </c>
      <c r="N1569">
        <v>25</v>
      </c>
      <c r="O1569" s="5">
        <v>31000</v>
      </c>
      <c r="P1569" s="5">
        <v>775000</v>
      </c>
      <c r="Q1569" s="10" t="str">
        <f>"S"&amp;_xlfn.ISOWEEKNUM(Semaine_1[[#This Row],[Date]])</f>
        <v>S26</v>
      </c>
      <c r="R1569" s="10" t="str">
        <f>TEXT(Semaine_1[[#This Row],[Date]],"MMMM")</f>
        <v>juin</v>
      </c>
    </row>
    <row r="1570" spans="1:18" x14ac:dyDescent="0.45">
      <c r="A1570" s="1">
        <v>45836</v>
      </c>
      <c r="B1570" t="s">
        <v>40</v>
      </c>
      <c r="C1570" t="s">
        <v>41</v>
      </c>
      <c r="D1570" t="s">
        <v>213</v>
      </c>
      <c r="E1570" t="s">
        <v>1185</v>
      </c>
      <c r="F1570">
        <v>767510303</v>
      </c>
      <c r="G1570" t="s">
        <v>27</v>
      </c>
      <c r="I1570" t="s">
        <v>24</v>
      </c>
      <c r="J1570" t="s">
        <v>20</v>
      </c>
      <c r="K1570" t="s">
        <v>810</v>
      </c>
      <c r="L1570" s="4" t="s">
        <v>1186</v>
      </c>
      <c r="Q1570" s="10" t="str">
        <f>"S"&amp;_xlfn.ISOWEEKNUM(Semaine_1[[#This Row],[Date]])</f>
        <v>S26</v>
      </c>
      <c r="R1570" s="10" t="str">
        <f>TEXT(Semaine_1[[#This Row],[Date]],"MMMM")</f>
        <v>juin</v>
      </c>
    </row>
    <row r="1571" spans="1:18" x14ac:dyDescent="0.45">
      <c r="A1571" s="1">
        <v>45836</v>
      </c>
      <c r="B1571" t="s">
        <v>40</v>
      </c>
      <c r="C1571" t="s">
        <v>41</v>
      </c>
      <c r="D1571" t="s">
        <v>213</v>
      </c>
      <c r="E1571" t="s">
        <v>215</v>
      </c>
      <c r="F1571">
        <v>774483791</v>
      </c>
      <c r="G1571" t="s">
        <v>27</v>
      </c>
      <c r="I1571" t="s">
        <v>24</v>
      </c>
      <c r="J1571" t="s">
        <v>37</v>
      </c>
      <c r="K1571" t="s">
        <v>810</v>
      </c>
      <c r="L1571" s="4" t="s">
        <v>1187</v>
      </c>
      <c r="M1571" t="s">
        <v>32</v>
      </c>
      <c r="N1571">
        <v>25</v>
      </c>
      <c r="O1571" s="5">
        <v>31000</v>
      </c>
      <c r="P1571" s="5">
        <v>775000</v>
      </c>
      <c r="Q1571" s="10" t="str">
        <f>"S"&amp;_xlfn.ISOWEEKNUM(Semaine_1[[#This Row],[Date]])</f>
        <v>S26</v>
      </c>
      <c r="R1571" s="10" t="str">
        <f>TEXT(Semaine_1[[#This Row],[Date]],"MMMM")</f>
        <v>juin</v>
      </c>
    </row>
    <row r="1572" spans="1:18" x14ac:dyDescent="0.45">
      <c r="A1572" s="1">
        <v>45836</v>
      </c>
      <c r="B1572" t="s">
        <v>40</v>
      </c>
      <c r="C1572" t="s">
        <v>41</v>
      </c>
      <c r="D1572" t="s">
        <v>213</v>
      </c>
      <c r="E1572" t="s">
        <v>216</v>
      </c>
      <c r="F1572">
        <v>778837600</v>
      </c>
      <c r="G1572" t="s">
        <v>18</v>
      </c>
      <c r="I1572" t="s">
        <v>24</v>
      </c>
      <c r="J1572" t="s">
        <v>28</v>
      </c>
      <c r="K1572" t="s">
        <v>810</v>
      </c>
      <c r="L1572" s="4" t="s">
        <v>1188</v>
      </c>
      <c r="M1572" t="s">
        <v>29</v>
      </c>
      <c r="N1572">
        <v>1</v>
      </c>
      <c r="O1572" s="5">
        <v>10250</v>
      </c>
      <c r="P1572" s="5">
        <v>10250</v>
      </c>
      <c r="Q1572" s="10" t="str">
        <f>"S"&amp;_xlfn.ISOWEEKNUM(Semaine_1[[#This Row],[Date]])</f>
        <v>S26</v>
      </c>
      <c r="R1572" s="10" t="str">
        <f>TEXT(Semaine_1[[#This Row],[Date]],"MMMM")</f>
        <v>juin</v>
      </c>
    </row>
    <row r="1573" spans="1:18" x14ac:dyDescent="0.45">
      <c r="A1573" s="1">
        <v>45835</v>
      </c>
      <c r="B1573" t="s">
        <v>14</v>
      </c>
      <c r="C1573" t="s">
        <v>15</v>
      </c>
      <c r="D1573" t="s">
        <v>57</v>
      </c>
      <c r="E1573" t="s">
        <v>58</v>
      </c>
      <c r="F1573">
        <v>771871533</v>
      </c>
      <c r="G1573" t="s">
        <v>18</v>
      </c>
      <c r="I1573" t="s">
        <v>19</v>
      </c>
      <c r="J1573" t="s">
        <v>20</v>
      </c>
      <c r="K1573" t="s">
        <v>810</v>
      </c>
      <c r="L1573" s="4" t="s">
        <v>21</v>
      </c>
      <c r="Q1573" s="10" t="str">
        <f>"S"&amp;_xlfn.ISOWEEKNUM(Semaine_1[[#This Row],[Date]])</f>
        <v>S26</v>
      </c>
      <c r="R1573" s="10" t="str">
        <f>TEXT(Semaine_1[[#This Row],[Date]],"MMMM")</f>
        <v>juin</v>
      </c>
    </row>
    <row r="1574" spans="1:18" x14ac:dyDescent="0.45">
      <c r="A1574" s="1">
        <v>45835</v>
      </c>
      <c r="B1574" t="s">
        <v>14</v>
      </c>
      <c r="C1574" t="s">
        <v>15</v>
      </c>
      <c r="D1574" t="s">
        <v>57</v>
      </c>
      <c r="E1574" t="s">
        <v>979</v>
      </c>
      <c r="F1574">
        <v>766447275</v>
      </c>
      <c r="G1574" t="s">
        <v>27</v>
      </c>
      <c r="I1574" t="s">
        <v>19</v>
      </c>
      <c r="J1574" t="s">
        <v>20</v>
      </c>
      <c r="L1574" s="4" t="s">
        <v>1189</v>
      </c>
      <c r="Q1574" s="10" t="str">
        <f>"S"&amp;_xlfn.ISOWEEKNUM(Semaine_1[[#This Row],[Date]])</f>
        <v>S26</v>
      </c>
      <c r="R1574" s="10" t="str">
        <f>TEXT(Semaine_1[[#This Row],[Date]],"MMMM")</f>
        <v>juin</v>
      </c>
    </row>
    <row r="1575" spans="1:18" x14ac:dyDescent="0.45">
      <c r="A1575" s="1">
        <v>45835</v>
      </c>
      <c r="B1575" t="s">
        <v>14</v>
      </c>
      <c r="C1575" t="s">
        <v>15</v>
      </c>
      <c r="D1575" t="s">
        <v>57</v>
      </c>
      <c r="E1575" t="s">
        <v>984</v>
      </c>
      <c r="F1575">
        <v>780172121</v>
      </c>
      <c r="G1575" t="s">
        <v>27</v>
      </c>
      <c r="I1575" t="s">
        <v>19</v>
      </c>
      <c r="J1575" t="s">
        <v>20</v>
      </c>
      <c r="K1575" t="s">
        <v>810</v>
      </c>
      <c r="L1575" s="4" t="s">
        <v>21</v>
      </c>
      <c r="Q1575" s="10" t="str">
        <f>"S"&amp;_xlfn.ISOWEEKNUM(Semaine_1[[#This Row],[Date]])</f>
        <v>S26</v>
      </c>
      <c r="R1575" s="10" t="str">
        <f>TEXT(Semaine_1[[#This Row],[Date]],"MMMM")</f>
        <v>juin</v>
      </c>
    </row>
    <row r="1576" spans="1:18" x14ac:dyDescent="0.45">
      <c r="A1576" s="1">
        <v>45835</v>
      </c>
      <c r="B1576" t="s">
        <v>14</v>
      </c>
      <c r="C1576" t="s">
        <v>15</v>
      </c>
      <c r="D1576" t="s">
        <v>57</v>
      </c>
      <c r="E1576" t="s">
        <v>987</v>
      </c>
      <c r="F1576">
        <v>775894235</v>
      </c>
      <c r="G1576" t="s">
        <v>27</v>
      </c>
      <c r="I1576" t="s">
        <v>19</v>
      </c>
      <c r="J1576" t="s">
        <v>20</v>
      </c>
      <c r="K1576" t="s">
        <v>810</v>
      </c>
      <c r="L1576" s="4" t="s">
        <v>21</v>
      </c>
      <c r="Q1576" s="10" t="str">
        <f>"S"&amp;_xlfn.ISOWEEKNUM(Semaine_1[[#This Row],[Date]])</f>
        <v>S26</v>
      </c>
      <c r="R1576" s="10" t="str">
        <f>TEXT(Semaine_1[[#This Row],[Date]],"MMMM")</f>
        <v>juin</v>
      </c>
    </row>
    <row r="1577" spans="1:18" x14ac:dyDescent="0.45">
      <c r="A1577" s="1">
        <v>45835</v>
      </c>
      <c r="B1577" t="s">
        <v>14</v>
      </c>
      <c r="C1577" t="s">
        <v>15</v>
      </c>
      <c r="D1577" t="s">
        <v>57</v>
      </c>
      <c r="E1577" t="s">
        <v>60</v>
      </c>
      <c r="F1577">
        <v>772788635</v>
      </c>
      <c r="G1577" t="s">
        <v>18</v>
      </c>
      <c r="I1577" t="s">
        <v>19</v>
      </c>
      <c r="J1577" t="s">
        <v>20</v>
      </c>
      <c r="K1577" t="s">
        <v>810</v>
      </c>
      <c r="L1577" s="4" t="s">
        <v>1190</v>
      </c>
      <c r="Q1577" s="10" t="str">
        <f>"S"&amp;_xlfn.ISOWEEKNUM(Semaine_1[[#This Row],[Date]])</f>
        <v>S26</v>
      </c>
      <c r="R1577" s="10" t="str">
        <f>TEXT(Semaine_1[[#This Row],[Date]],"MMMM")</f>
        <v>juin</v>
      </c>
    </row>
    <row r="1578" spans="1:18" x14ac:dyDescent="0.45">
      <c r="A1578" s="1">
        <v>45835</v>
      </c>
      <c r="B1578" t="s">
        <v>14</v>
      </c>
      <c r="C1578" t="s">
        <v>15</v>
      </c>
      <c r="D1578" t="s">
        <v>57</v>
      </c>
      <c r="E1578" t="s">
        <v>59</v>
      </c>
      <c r="F1578">
        <v>776167544</v>
      </c>
      <c r="G1578" t="s">
        <v>27</v>
      </c>
      <c r="I1578" t="s">
        <v>24</v>
      </c>
      <c r="J1578" t="s">
        <v>20</v>
      </c>
      <c r="K1578" t="s">
        <v>810</v>
      </c>
      <c r="L1578" s="4" t="s">
        <v>1073</v>
      </c>
      <c r="Q1578" s="10" t="str">
        <f>"S"&amp;_xlfn.ISOWEEKNUM(Semaine_1[[#This Row],[Date]])</f>
        <v>S26</v>
      </c>
      <c r="R1578" s="10" t="str">
        <f>TEXT(Semaine_1[[#This Row],[Date]],"MMMM")</f>
        <v>juin</v>
      </c>
    </row>
    <row r="1579" spans="1:18" x14ac:dyDescent="0.45">
      <c r="A1579" s="1">
        <v>45835</v>
      </c>
      <c r="B1579" t="s">
        <v>45</v>
      </c>
      <c r="C1579" t="s">
        <v>46</v>
      </c>
      <c r="D1579" t="s">
        <v>728</v>
      </c>
      <c r="E1579" t="s">
        <v>217</v>
      </c>
      <c r="F1579">
        <v>706994949</v>
      </c>
      <c r="G1579" t="s">
        <v>27</v>
      </c>
      <c r="I1579" t="s">
        <v>19</v>
      </c>
      <c r="J1579" t="s">
        <v>20</v>
      </c>
      <c r="K1579" t="s">
        <v>810</v>
      </c>
      <c r="L1579" s="4" t="s">
        <v>49</v>
      </c>
      <c r="Q1579" s="10" t="str">
        <f>"S"&amp;_xlfn.ISOWEEKNUM(Semaine_1[[#This Row],[Date]])</f>
        <v>S26</v>
      </c>
      <c r="R1579" s="10" t="str">
        <f>TEXT(Semaine_1[[#This Row],[Date]],"MMMM")</f>
        <v>juin</v>
      </c>
    </row>
    <row r="1580" spans="1:18" x14ac:dyDescent="0.45">
      <c r="A1580" s="1">
        <v>45835</v>
      </c>
      <c r="B1580" t="s">
        <v>45</v>
      </c>
      <c r="C1580" t="s">
        <v>46</v>
      </c>
      <c r="D1580" t="s">
        <v>728</v>
      </c>
      <c r="E1580" t="s">
        <v>945</v>
      </c>
      <c r="F1580">
        <v>775212989</v>
      </c>
      <c r="G1580" t="s">
        <v>27</v>
      </c>
      <c r="I1580" t="s">
        <v>24</v>
      </c>
      <c r="J1580" t="s">
        <v>20</v>
      </c>
      <c r="K1580" t="s">
        <v>810</v>
      </c>
      <c r="L1580" s="4" t="s">
        <v>49</v>
      </c>
      <c r="Q1580" s="10" t="str">
        <f>"S"&amp;_xlfn.ISOWEEKNUM(Semaine_1[[#This Row],[Date]])</f>
        <v>S26</v>
      </c>
      <c r="R1580" s="10" t="str">
        <f>TEXT(Semaine_1[[#This Row],[Date]],"MMMM")</f>
        <v>juin</v>
      </c>
    </row>
    <row r="1581" spans="1:18" x14ac:dyDescent="0.45">
      <c r="A1581" s="1">
        <v>45835</v>
      </c>
      <c r="B1581" t="s">
        <v>45</v>
      </c>
      <c r="C1581" t="s">
        <v>46</v>
      </c>
      <c r="D1581" t="s">
        <v>728</v>
      </c>
      <c r="E1581" t="s">
        <v>1006</v>
      </c>
      <c r="F1581">
        <v>765222286</v>
      </c>
      <c r="G1581" t="s">
        <v>27</v>
      </c>
      <c r="I1581" t="s">
        <v>24</v>
      </c>
      <c r="J1581" t="s">
        <v>20</v>
      </c>
      <c r="K1581" t="s">
        <v>810</v>
      </c>
      <c r="L1581" s="4" t="s">
        <v>49</v>
      </c>
      <c r="Q1581" s="10" t="str">
        <f>"S"&amp;_xlfn.ISOWEEKNUM(Semaine_1[[#This Row],[Date]])</f>
        <v>S26</v>
      </c>
      <c r="R1581" s="10" t="str">
        <f>TEXT(Semaine_1[[#This Row],[Date]],"MMMM")</f>
        <v>juin</v>
      </c>
    </row>
    <row r="1582" spans="1:18" x14ac:dyDescent="0.45">
      <c r="A1582" s="1">
        <v>45835</v>
      </c>
      <c r="B1582" t="s">
        <v>45</v>
      </c>
      <c r="C1582" t="s">
        <v>46</v>
      </c>
      <c r="D1582" t="s">
        <v>728</v>
      </c>
      <c r="E1582" t="s">
        <v>1191</v>
      </c>
      <c r="F1582">
        <v>773420594</v>
      </c>
      <c r="G1582" t="s">
        <v>18</v>
      </c>
      <c r="I1582" t="s">
        <v>19</v>
      </c>
      <c r="J1582" t="s">
        <v>20</v>
      </c>
      <c r="K1582" t="s">
        <v>810</v>
      </c>
      <c r="L1582" s="4" t="s">
        <v>49</v>
      </c>
      <c r="Q1582" s="10" t="str">
        <f>"S"&amp;_xlfn.ISOWEEKNUM(Semaine_1[[#This Row],[Date]])</f>
        <v>S26</v>
      </c>
      <c r="R1582" s="10" t="str">
        <f>TEXT(Semaine_1[[#This Row],[Date]],"MMMM")</f>
        <v>juin</v>
      </c>
    </row>
    <row r="1583" spans="1:18" x14ac:dyDescent="0.45">
      <c r="A1583" s="1">
        <v>45835</v>
      </c>
      <c r="B1583" t="s">
        <v>45</v>
      </c>
      <c r="C1583" t="s">
        <v>46</v>
      </c>
      <c r="D1583" t="s">
        <v>728</v>
      </c>
      <c r="E1583" t="s">
        <v>1192</v>
      </c>
      <c r="F1583">
        <v>782353502</v>
      </c>
      <c r="G1583" t="s">
        <v>27</v>
      </c>
      <c r="I1583" t="s">
        <v>19</v>
      </c>
      <c r="J1583" t="s">
        <v>20</v>
      </c>
      <c r="K1583" t="s">
        <v>810</v>
      </c>
      <c r="L1583" s="4" t="s">
        <v>1193</v>
      </c>
      <c r="Q1583" s="10" t="str">
        <f>"S"&amp;_xlfn.ISOWEEKNUM(Semaine_1[[#This Row],[Date]])</f>
        <v>S26</v>
      </c>
      <c r="R1583" s="10" t="str">
        <f>TEXT(Semaine_1[[#This Row],[Date]],"MMMM")</f>
        <v>juin</v>
      </c>
    </row>
    <row r="1584" spans="1:18" x14ac:dyDescent="0.45">
      <c r="A1584" s="1">
        <v>45835</v>
      </c>
      <c r="B1584" t="s">
        <v>45</v>
      </c>
      <c r="C1584" t="s">
        <v>46</v>
      </c>
      <c r="D1584" t="s">
        <v>728</v>
      </c>
      <c r="E1584" t="s">
        <v>741</v>
      </c>
      <c r="F1584">
        <v>776369929</v>
      </c>
      <c r="G1584" t="s">
        <v>27</v>
      </c>
      <c r="I1584" t="s">
        <v>24</v>
      </c>
      <c r="J1584" t="s">
        <v>20</v>
      </c>
      <c r="K1584" t="s">
        <v>810</v>
      </c>
      <c r="L1584" s="4" t="s">
        <v>49</v>
      </c>
      <c r="Q1584" s="10" t="str">
        <f>"S"&amp;_xlfn.ISOWEEKNUM(Semaine_1[[#This Row],[Date]])</f>
        <v>S26</v>
      </c>
      <c r="R1584" s="10" t="str">
        <f>TEXT(Semaine_1[[#This Row],[Date]],"MMMM")</f>
        <v>juin</v>
      </c>
    </row>
    <row r="1585" spans="1:18" x14ac:dyDescent="0.45">
      <c r="A1585" s="1">
        <v>45835</v>
      </c>
      <c r="B1585" t="s">
        <v>45</v>
      </c>
      <c r="C1585" t="s">
        <v>46</v>
      </c>
      <c r="D1585" t="s">
        <v>728</v>
      </c>
      <c r="E1585" t="s">
        <v>1194</v>
      </c>
      <c r="F1585">
        <v>707396415</v>
      </c>
      <c r="G1585" t="s">
        <v>18</v>
      </c>
      <c r="I1585" t="s">
        <v>24</v>
      </c>
      <c r="J1585" t="s">
        <v>20</v>
      </c>
      <c r="K1585" t="s">
        <v>810</v>
      </c>
      <c r="L1585" s="4" t="s">
        <v>51</v>
      </c>
      <c r="Q1585" s="10" t="str">
        <f>"S"&amp;_xlfn.ISOWEEKNUM(Semaine_1[[#This Row],[Date]])</f>
        <v>S26</v>
      </c>
      <c r="R1585" s="10" t="str">
        <f>TEXT(Semaine_1[[#This Row],[Date]],"MMMM")</f>
        <v>juin</v>
      </c>
    </row>
    <row r="1586" spans="1:18" x14ac:dyDescent="0.45">
      <c r="A1586" s="1">
        <v>45835</v>
      </c>
      <c r="B1586" t="s">
        <v>45</v>
      </c>
      <c r="C1586" t="s">
        <v>46</v>
      </c>
      <c r="D1586" t="s">
        <v>728</v>
      </c>
      <c r="E1586" t="s">
        <v>1195</v>
      </c>
      <c r="F1586">
        <v>775035260</v>
      </c>
      <c r="G1586" t="s">
        <v>27</v>
      </c>
      <c r="I1586" t="s">
        <v>19</v>
      </c>
      <c r="J1586" t="s">
        <v>20</v>
      </c>
      <c r="K1586" t="s">
        <v>810</v>
      </c>
      <c r="L1586" s="4" t="s">
        <v>49</v>
      </c>
      <c r="Q1586" s="10" t="str">
        <f>"S"&amp;_xlfn.ISOWEEKNUM(Semaine_1[[#This Row],[Date]])</f>
        <v>S26</v>
      </c>
      <c r="R1586" s="10" t="str">
        <f>TEXT(Semaine_1[[#This Row],[Date]],"MMMM")</f>
        <v>juin</v>
      </c>
    </row>
    <row r="1587" spans="1:18" x14ac:dyDescent="0.45">
      <c r="A1587" s="1">
        <v>45835</v>
      </c>
      <c r="B1587" t="s">
        <v>45</v>
      </c>
      <c r="C1587" t="s">
        <v>46</v>
      </c>
      <c r="D1587" t="s">
        <v>728</v>
      </c>
      <c r="E1587" t="s">
        <v>1196</v>
      </c>
      <c r="F1587">
        <v>781602688</v>
      </c>
      <c r="G1587" t="s">
        <v>27</v>
      </c>
      <c r="I1587" t="s">
        <v>24</v>
      </c>
      <c r="J1587" t="s">
        <v>20</v>
      </c>
      <c r="K1587" t="s">
        <v>810</v>
      </c>
      <c r="L1587" s="4" t="s">
        <v>49</v>
      </c>
      <c r="Q1587" s="10" t="str">
        <f>"S"&amp;_xlfn.ISOWEEKNUM(Semaine_1[[#This Row],[Date]])</f>
        <v>S26</v>
      </c>
      <c r="R1587" s="10" t="str">
        <f>TEXT(Semaine_1[[#This Row],[Date]],"MMMM")</f>
        <v>juin</v>
      </c>
    </row>
    <row r="1588" spans="1:18" ht="28.5" x14ac:dyDescent="0.45">
      <c r="A1588" s="1">
        <v>45835</v>
      </c>
      <c r="B1588" t="s">
        <v>45</v>
      </c>
      <c r="C1588" t="s">
        <v>46</v>
      </c>
      <c r="D1588" t="s">
        <v>728</v>
      </c>
      <c r="E1588" t="s">
        <v>1197</v>
      </c>
      <c r="F1588">
        <v>763469670</v>
      </c>
      <c r="G1588" t="s">
        <v>27</v>
      </c>
      <c r="I1588" t="s">
        <v>24</v>
      </c>
      <c r="J1588" t="s">
        <v>37</v>
      </c>
      <c r="K1588" t="s">
        <v>810</v>
      </c>
      <c r="L1588" s="4" t="s">
        <v>1198</v>
      </c>
      <c r="M1588" t="s">
        <v>34</v>
      </c>
      <c r="N1588">
        <v>50</v>
      </c>
      <c r="O1588" s="5">
        <v>26000</v>
      </c>
      <c r="P1588" s="5">
        <v>1300000</v>
      </c>
      <c r="Q1588" s="10" t="str">
        <f>"S"&amp;_xlfn.ISOWEEKNUM(Semaine_1[[#This Row],[Date]])</f>
        <v>S26</v>
      </c>
      <c r="R1588" s="10" t="str">
        <f>TEXT(Semaine_1[[#This Row],[Date]],"MMMM")</f>
        <v>juin</v>
      </c>
    </row>
    <row r="1589" spans="1:18" x14ac:dyDescent="0.45">
      <c r="A1589" s="1">
        <v>45835</v>
      </c>
      <c r="B1589" t="s">
        <v>45</v>
      </c>
      <c r="C1589" t="s">
        <v>46</v>
      </c>
      <c r="D1589" t="s">
        <v>728</v>
      </c>
      <c r="E1589" t="s">
        <v>736</v>
      </c>
      <c r="F1589">
        <v>709882764</v>
      </c>
      <c r="G1589" t="s">
        <v>27</v>
      </c>
      <c r="I1589" t="s">
        <v>19</v>
      </c>
      <c r="J1589" t="s">
        <v>20</v>
      </c>
      <c r="K1589" t="s">
        <v>810</v>
      </c>
      <c r="L1589" s="4" t="s">
        <v>49</v>
      </c>
      <c r="Q1589" s="10" t="str">
        <f>"S"&amp;_xlfn.ISOWEEKNUM(Semaine_1[[#This Row],[Date]])</f>
        <v>S26</v>
      </c>
      <c r="R1589" s="10" t="str">
        <f>TEXT(Semaine_1[[#This Row],[Date]],"MMMM")</f>
        <v>juin</v>
      </c>
    </row>
    <row r="1590" spans="1:18" x14ac:dyDescent="0.45">
      <c r="A1590" s="1">
        <v>45835</v>
      </c>
      <c r="B1590" t="s">
        <v>30</v>
      </c>
      <c r="C1590" t="s">
        <v>31</v>
      </c>
      <c r="D1590" t="s">
        <v>96</v>
      </c>
      <c r="E1590" t="s">
        <v>97</v>
      </c>
      <c r="F1590">
        <v>775213948</v>
      </c>
      <c r="G1590" t="s">
        <v>18</v>
      </c>
      <c r="I1590" t="s">
        <v>24</v>
      </c>
      <c r="J1590" t="s">
        <v>37</v>
      </c>
      <c r="K1590" t="s">
        <v>810</v>
      </c>
      <c r="L1590" s="4" t="s">
        <v>1105</v>
      </c>
      <c r="M1590" t="s">
        <v>34</v>
      </c>
      <c r="N1590">
        <v>25</v>
      </c>
      <c r="O1590" s="5">
        <v>26000</v>
      </c>
      <c r="P1590" s="5">
        <v>650000</v>
      </c>
      <c r="Q1590" s="10" t="str">
        <f>"S"&amp;_xlfn.ISOWEEKNUM(Semaine_1[[#This Row],[Date]])</f>
        <v>S26</v>
      </c>
      <c r="R1590" s="10" t="str">
        <f>TEXT(Semaine_1[[#This Row],[Date]],"MMMM")</f>
        <v>juin</v>
      </c>
    </row>
    <row r="1591" spans="1:18" ht="42.75" x14ac:dyDescent="0.45">
      <c r="A1591" s="1">
        <v>45835</v>
      </c>
      <c r="B1591" t="s">
        <v>30</v>
      </c>
      <c r="C1591" t="s">
        <v>31</v>
      </c>
      <c r="D1591" t="s">
        <v>96</v>
      </c>
      <c r="E1591" t="s">
        <v>1199</v>
      </c>
      <c r="F1591">
        <v>762974040</v>
      </c>
      <c r="G1591" t="s">
        <v>27</v>
      </c>
      <c r="I1591" t="s">
        <v>24</v>
      </c>
      <c r="J1591" t="s">
        <v>20</v>
      </c>
      <c r="K1591" t="s">
        <v>810</v>
      </c>
      <c r="L1591" s="4" t="s">
        <v>1200</v>
      </c>
      <c r="Q1591" s="10" t="str">
        <f>"S"&amp;_xlfn.ISOWEEKNUM(Semaine_1[[#This Row],[Date]])</f>
        <v>S26</v>
      </c>
      <c r="R1591" s="10" t="str">
        <f>TEXT(Semaine_1[[#This Row],[Date]],"MMMM")</f>
        <v>juin</v>
      </c>
    </row>
    <row r="1592" spans="1:18" ht="57" x14ac:dyDescent="0.45">
      <c r="A1592" s="1">
        <v>45835</v>
      </c>
      <c r="B1592" t="s">
        <v>30</v>
      </c>
      <c r="C1592" t="s">
        <v>31</v>
      </c>
      <c r="D1592" t="s">
        <v>96</v>
      </c>
      <c r="E1592" t="s">
        <v>1201</v>
      </c>
      <c r="F1592">
        <v>771266314</v>
      </c>
      <c r="G1592" t="s">
        <v>27</v>
      </c>
      <c r="I1592" t="s">
        <v>24</v>
      </c>
      <c r="J1592" t="s">
        <v>20</v>
      </c>
      <c r="K1592" t="s">
        <v>810</v>
      </c>
      <c r="L1592" s="4" t="s">
        <v>1202</v>
      </c>
      <c r="Q1592" s="10" t="str">
        <f>"S"&amp;_xlfn.ISOWEEKNUM(Semaine_1[[#This Row],[Date]])</f>
        <v>S26</v>
      </c>
      <c r="R1592" s="10" t="str">
        <f>TEXT(Semaine_1[[#This Row],[Date]],"MMMM")</f>
        <v>juin</v>
      </c>
    </row>
    <row r="1593" spans="1:18" ht="28.5" x14ac:dyDescent="0.45">
      <c r="A1593" s="1">
        <v>45835</v>
      </c>
      <c r="B1593" t="s">
        <v>30</v>
      </c>
      <c r="C1593" t="s">
        <v>31</v>
      </c>
      <c r="D1593" t="s">
        <v>96</v>
      </c>
      <c r="E1593" t="s">
        <v>98</v>
      </c>
      <c r="F1593">
        <v>775406016</v>
      </c>
      <c r="G1593" t="s">
        <v>18</v>
      </c>
      <c r="I1593" t="s">
        <v>24</v>
      </c>
      <c r="J1593" t="s">
        <v>20</v>
      </c>
      <c r="K1593" t="s">
        <v>810</v>
      </c>
      <c r="L1593" s="4" t="s">
        <v>1203</v>
      </c>
      <c r="Q1593" s="10" t="str">
        <f>"S"&amp;_xlfn.ISOWEEKNUM(Semaine_1[[#This Row],[Date]])</f>
        <v>S26</v>
      </c>
      <c r="R1593" s="10" t="str">
        <f>TEXT(Semaine_1[[#This Row],[Date]],"MMMM")</f>
        <v>juin</v>
      </c>
    </row>
    <row r="1594" spans="1:18" x14ac:dyDescent="0.45">
      <c r="A1594" s="1">
        <v>45835</v>
      </c>
      <c r="B1594" t="s">
        <v>30</v>
      </c>
      <c r="C1594" t="s">
        <v>31</v>
      </c>
      <c r="D1594" t="s">
        <v>96</v>
      </c>
      <c r="E1594" t="s">
        <v>99</v>
      </c>
      <c r="F1594">
        <v>775783316</v>
      </c>
      <c r="G1594" t="s">
        <v>27</v>
      </c>
      <c r="I1594" t="s">
        <v>24</v>
      </c>
      <c r="J1594" t="s">
        <v>37</v>
      </c>
      <c r="K1594" t="s">
        <v>810</v>
      </c>
      <c r="L1594" s="4" t="s">
        <v>1105</v>
      </c>
      <c r="M1594" t="s">
        <v>32</v>
      </c>
      <c r="N1594">
        <v>100</v>
      </c>
      <c r="O1594" s="5">
        <v>31000</v>
      </c>
      <c r="P1594" s="5">
        <v>3100000</v>
      </c>
      <c r="Q1594" s="10" t="str">
        <f>"S"&amp;_xlfn.ISOWEEKNUM(Semaine_1[[#This Row],[Date]])</f>
        <v>S26</v>
      </c>
      <c r="R1594" s="10" t="str">
        <f>TEXT(Semaine_1[[#This Row],[Date]],"MMMM")</f>
        <v>juin</v>
      </c>
    </row>
    <row r="1595" spans="1:18" x14ac:dyDescent="0.45">
      <c r="A1595" s="1">
        <v>45835</v>
      </c>
      <c r="B1595" t="s">
        <v>30</v>
      </c>
      <c r="C1595" t="s">
        <v>31</v>
      </c>
      <c r="D1595" t="s">
        <v>96</v>
      </c>
      <c r="E1595" t="s">
        <v>99</v>
      </c>
      <c r="F1595">
        <v>775783316</v>
      </c>
      <c r="G1595" t="s">
        <v>27</v>
      </c>
      <c r="I1595" t="s">
        <v>24</v>
      </c>
      <c r="J1595" t="s">
        <v>37</v>
      </c>
      <c r="K1595" t="s">
        <v>810</v>
      </c>
      <c r="L1595" s="4" t="s">
        <v>1105</v>
      </c>
      <c r="M1595" t="s">
        <v>29</v>
      </c>
      <c r="N1595">
        <v>20</v>
      </c>
      <c r="O1595" s="5">
        <v>9750</v>
      </c>
      <c r="P1595" s="5">
        <v>195000</v>
      </c>
      <c r="Q1595" s="10" t="str">
        <f>"S"&amp;_xlfn.ISOWEEKNUM(Semaine_1[[#This Row],[Date]])</f>
        <v>S26</v>
      </c>
      <c r="R1595" s="10" t="str">
        <f>TEXT(Semaine_1[[#This Row],[Date]],"MMMM")</f>
        <v>juin</v>
      </c>
    </row>
    <row r="1596" spans="1:18" ht="42.75" x14ac:dyDescent="0.45">
      <c r="A1596" s="1">
        <v>45835</v>
      </c>
      <c r="B1596" t="s">
        <v>30</v>
      </c>
      <c r="C1596" t="s">
        <v>31</v>
      </c>
      <c r="D1596" t="s">
        <v>96</v>
      </c>
      <c r="E1596" t="s">
        <v>100</v>
      </c>
      <c r="F1596">
        <v>775792864</v>
      </c>
      <c r="G1596" t="s">
        <v>18</v>
      </c>
      <c r="I1596" t="s">
        <v>24</v>
      </c>
      <c r="J1596" t="s">
        <v>20</v>
      </c>
      <c r="K1596" t="s">
        <v>810</v>
      </c>
      <c r="L1596" s="4" t="s">
        <v>1204</v>
      </c>
      <c r="Q1596" s="10" t="str">
        <f>"S"&amp;_xlfn.ISOWEEKNUM(Semaine_1[[#This Row],[Date]])</f>
        <v>S26</v>
      </c>
      <c r="R1596" s="10" t="str">
        <f>TEXT(Semaine_1[[#This Row],[Date]],"MMMM")</f>
        <v>juin</v>
      </c>
    </row>
    <row r="1597" spans="1:18" ht="42.75" x14ac:dyDescent="0.45">
      <c r="A1597" s="1">
        <v>45835</v>
      </c>
      <c r="B1597" t="s">
        <v>30</v>
      </c>
      <c r="C1597" t="s">
        <v>31</v>
      </c>
      <c r="D1597" t="s">
        <v>96</v>
      </c>
      <c r="E1597" t="s">
        <v>1205</v>
      </c>
      <c r="F1597">
        <v>778130036</v>
      </c>
      <c r="G1597" t="s">
        <v>27</v>
      </c>
      <c r="I1597" t="s">
        <v>19</v>
      </c>
      <c r="J1597" t="s">
        <v>20</v>
      </c>
      <c r="K1597" t="s">
        <v>810</v>
      </c>
      <c r="L1597" s="4" t="s">
        <v>1206</v>
      </c>
      <c r="Q1597" s="10" t="str">
        <f>"S"&amp;_xlfn.ISOWEEKNUM(Semaine_1[[#This Row],[Date]])</f>
        <v>S26</v>
      </c>
      <c r="R1597" s="10" t="str">
        <f>TEXT(Semaine_1[[#This Row],[Date]],"MMMM")</f>
        <v>juin</v>
      </c>
    </row>
    <row r="1598" spans="1:18" x14ac:dyDescent="0.45">
      <c r="A1598" s="1">
        <v>45835</v>
      </c>
      <c r="B1598" t="s">
        <v>30</v>
      </c>
      <c r="C1598" t="s">
        <v>31</v>
      </c>
      <c r="D1598" t="s">
        <v>96</v>
      </c>
      <c r="E1598" t="s">
        <v>101</v>
      </c>
      <c r="F1598">
        <v>781532059</v>
      </c>
      <c r="G1598" t="s">
        <v>18</v>
      </c>
      <c r="I1598" t="s">
        <v>24</v>
      </c>
      <c r="J1598" t="s">
        <v>37</v>
      </c>
      <c r="K1598" t="s">
        <v>810</v>
      </c>
      <c r="L1598" s="4" t="s">
        <v>1207</v>
      </c>
      <c r="M1598" t="s">
        <v>32</v>
      </c>
      <c r="N1598">
        <v>3</v>
      </c>
      <c r="O1598" s="5">
        <v>31000</v>
      </c>
      <c r="P1598" s="5">
        <v>93000</v>
      </c>
      <c r="Q1598" s="10" t="str">
        <f>"S"&amp;_xlfn.ISOWEEKNUM(Semaine_1[[#This Row],[Date]])</f>
        <v>S26</v>
      </c>
      <c r="R1598" s="10" t="str">
        <f>TEXT(Semaine_1[[#This Row],[Date]],"MMMM")</f>
        <v>juin</v>
      </c>
    </row>
    <row r="1599" spans="1:18" ht="28.5" x14ac:dyDescent="0.45">
      <c r="A1599" s="1">
        <v>45835</v>
      </c>
      <c r="B1599" t="s">
        <v>30</v>
      </c>
      <c r="C1599" t="s">
        <v>31</v>
      </c>
      <c r="D1599" t="s">
        <v>104</v>
      </c>
      <c r="E1599" t="s">
        <v>218</v>
      </c>
      <c r="F1599">
        <v>773340367</v>
      </c>
      <c r="G1599" t="s">
        <v>18</v>
      </c>
      <c r="I1599" t="s">
        <v>24</v>
      </c>
      <c r="J1599" t="s">
        <v>20</v>
      </c>
      <c r="K1599" t="s">
        <v>810</v>
      </c>
      <c r="L1599" s="4" t="s">
        <v>1208</v>
      </c>
      <c r="Q1599" s="10" t="str">
        <f>"S"&amp;_xlfn.ISOWEEKNUM(Semaine_1[[#This Row],[Date]])</f>
        <v>S26</v>
      </c>
      <c r="R1599" s="10" t="str">
        <f>TEXT(Semaine_1[[#This Row],[Date]],"MMMM")</f>
        <v>juin</v>
      </c>
    </row>
    <row r="1600" spans="1:18" ht="28.5" x14ac:dyDescent="0.45">
      <c r="A1600" s="1">
        <v>45835</v>
      </c>
      <c r="B1600" t="s">
        <v>30</v>
      </c>
      <c r="C1600" t="s">
        <v>31</v>
      </c>
      <c r="D1600" t="s">
        <v>96</v>
      </c>
      <c r="E1600" t="s">
        <v>102</v>
      </c>
      <c r="F1600">
        <v>784674867</v>
      </c>
      <c r="G1600" t="s">
        <v>18</v>
      </c>
      <c r="I1600" t="s">
        <v>19</v>
      </c>
      <c r="J1600" t="s">
        <v>20</v>
      </c>
      <c r="K1600" t="s">
        <v>810</v>
      </c>
      <c r="L1600" s="4" t="s">
        <v>1209</v>
      </c>
      <c r="Q1600" s="10" t="str">
        <f>"S"&amp;_xlfn.ISOWEEKNUM(Semaine_1[[#This Row],[Date]])</f>
        <v>S26</v>
      </c>
      <c r="R1600" s="10" t="str">
        <f>TEXT(Semaine_1[[#This Row],[Date]],"MMMM")</f>
        <v>juin</v>
      </c>
    </row>
    <row r="1601" spans="1:18" ht="42.75" x14ac:dyDescent="0.45">
      <c r="A1601" s="1">
        <v>45835</v>
      </c>
      <c r="B1601" t="s">
        <v>30</v>
      </c>
      <c r="C1601" t="s">
        <v>31</v>
      </c>
      <c r="D1601" t="s">
        <v>96</v>
      </c>
      <c r="E1601" t="s">
        <v>103</v>
      </c>
      <c r="F1601">
        <v>762625979</v>
      </c>
      <c r="G1601" t="s">
        <v>18</v>
      </c>
      <c r="I1601" t="s">
        <v>19</v>
      </c>
      <c r="J1601" t="s">
        <v>20</v>
      </c>
      <c r="K1601" t="s">
        <v>810</v>
      </c>
      <c r="L1601" s="4" t="s">
        <v>1210</v>
      </c>
      <c r="Q1601" s="10" t="str">
        <f>"S"&amp;_xlfn.ISOWEEKNUM(Semaine_1[[#This Row],[Date]])</f>
        <v>S26</v>
      </c>
      <c r="R1601" s="10" t="str">
        <f>TEXT(Semaine_1[[#This Row],[Date]],"MMMM")</f>
        <v>juin</v>
      </c>
    </row>
    <row r="1602" spans="1:18" ht="28.5" x14ac:dyDescent="0.45">
      <c r="A1602" s="1">
        <v>45835</v>
      </c>
      <c r="B1602" t="s">
        <v>30</v>
      </c>
      <c r="C1602" t="s">
        <v>31</v>
      </c>
      <c r="D1602" t="s">
        <v>166</v>
      </c>
      <c r="E1602" t="s">
        <v>1211</v>
      </c>
      <c r="F1602">
        <v>775513483</v>
      </c>
      <c r="G1602" t="s">
        <v>18</v>
      </c>
      <c r="I1602" t="s">
        <v>19</v>
      </c>
      <c r="J1602" t="s">
        <v>20</v>
      </c>
      <c r="K1602" t="s">
        <v>810</v>
      </c>
      <c r="L1602" s="4" t="s">
        <v>1212</v>
      </c>
      <c r="Q1602" s="10" t="str">
        <f>"S"&amp;_xlfn.ISOWEEKNUM(Semaine_1[[#This Row],[Date]])</f>
        <v>S26</v>
      </c>
      <c r="R1602" s="10" t="str">
        <f>TEXT(Semaine_1[[#This Row],[Date]],"MMMM")</f>
        <v>juin</v>
      </c>
    </row>
    <row r="1603" spans="1:18" x14ac:dyDescent="0.45">
      <c r="A1603" s="1">
        <v>45835</v>
      </c>
      <c r="B1603" t="s">
        <v>30</v>
      </c>
      <c r="C1603" t="s">
        <v>31</v>
      </c>
      <c r="D1603" t="s">
        <v>166</v>
      </c>
      <c r="E1603" t="s">
        <v>1213</v>
      </c>
      <c r="F1603">
        <v>778056161</v>
      </c>
      <c r="G1603" t="s">
        <v>27</v>
      </c>
      <c r="I1603" t="s">
        <v>24</v>
      </c>
      <c r="J1603" t="s">
        <v>20</v>
      </c>
      <c r="K1603" t="s">
        <v>810</v>
      </c>
      <c r="L1603" s="4" t="s">
        <v>1214</v>
      </c>
      <c r="Q1603" s="10" t="str">
        <f>"S"&amp;_xlfn.ISOWEEKNUM(Semaine_1[[#This Row],[Date]])</f>
        <v>S26</v>
      </c>
      <c r="R1603" s="10" t="str">
        <f>TEXT(Semaine_1[[#This Row],[Date]],"MMMM")</f>
        <v>juin</v>
      </c>
    </row>
    <row r="1604" spans="1:18" x14ac:dyDescent="0.45">
      <c r="A1604" s="1">
        <v>45835</v>
      </c>
      <c r="B1604" t="s">
        <v>30</v>
      </c>
      <c r="C1604" t="s">
        <v>31</v>
      </c>
      <c r="D1604" t="s">
        <v>166</v>
      </c>
      <c r="E1604" t="s">
        <v>167</v>
      </c>
      <c r="F1604">
        <v>764631568</v>
      </c>
      <c r="G1604" t="s">
        <v>18</v>
      </c>
      <c r="I1604" t="s">
        <v>19</v>
      </c>
      <c r="J1604" t="s">
        <v>20</v>
      </c>
      <c r="K1604" t="s">
        <v>810</v>
      </c>
      <c r="L1604" s="4" t="s">
        <v>1215</v>
      </c>
      <c r="Q1604" s="10" t="str">
        <f>"S"&amp;_xlfn.ISOWEEKNUM(Semaine_1[[#This Row],[Date]])</f>
        <v>S26</v>
      </c>
      <c r="R1604" s="10" t="str">
        <f>TEXT(Semaine_1[[#This Row],[Date]],"MMMM")</f>
        <v>juin</v>
      </c>
    </row>
    <row r="1605" spans="1:18" x14ac:dyDescent="0.45">
      <c r="A1605" s="1">
        <v>45835</v>
      </c>
      <c r="B1605" t="s">
        <v>30</v>
      </c>
      <c r="C1605" t="s">
        <v>31</v>
      </c>
      <c r="D1605" t="s">
        <v>166</v>
      </c>
      <c r="E1605" t="s">
        <v>773</v>
      </c>
      <c r="F1605">
        <v>338729194</v>
      </c>
      <c r="G1605" t="s">
        <v>18</v>
      </c>
      <c r="I1605" t="s">
        <v>19</v>
      </c>
      <c r="J1605" t="s">
        <v>20</v>
      </c>
      <c r="K1605" t="s">
        <v>810</v>
      </c>
      <c r="L1605" s="4" t="s">
        <v>1216</v>
      </c>
      <c r="Q1605" s="10" t="str">
        <f>"S"&amp;_xlfn.ISOWEEKNUM(Semaine_1[[#This Row],[Date]])</f>
        <v>S26</v>
      </c>
      <c r="R1605" s="10" t="str">
        <f>TEXT(Semaine_1[[#This Row],[Date]],"MMMM")</f>
        <v>juin</v>
      </c>
    </row>
    <row r="1606" spans="1:18" ht="28.5" x14ac:dyDescent="0.45">
      <c r="A1606" s="1">
        <v>45835</v>
      </c>
      <c r="B1606" t="s">
        <v>30</v>
      </c>
      <c r="C1606" t="s">
        <v>31</v>
      </c>
      <c r="D1606" t="s">
        <v>166</v>
      </c>
      <c r="E1606" t="s">
        <v>771</v>
      </c>
      <c r="F1606">
        <v>778368282</v>
      </c>
      <c r="G1606" t="s">
        <v>18</v>
      </c>
      <c r="I1606" t="s">
        <v>19</v>
      </c>
      <c r="J1606" t="s">
        <v>20</v>
      </c>
      <c r="K1606" t="s">
        <v>810</v>
      </c>
      <c r="L1606" s="4" t="s">
        <v>1217</v>
      </c>
      <c r="Q1606" s="10" t="str">
        <f>"S"&amp;_xlfn.ISOWEEKNUM(Semaine_1[[#This Row],[Date]])</f>
        <v>S26</v>
      </c>
      <c r="R1606" s="10" t="str">
        <f>TEXT(Semaine_1[[#This Row],[Date]],"MMMM")</f>
        <v>juin</v>
      </c>
    </row>
    <row r="1607" spans="1:18" x14ac:dyDescent="0.45">
      <c r="A1607" s="1">
        <v>45835</v>
      </c>
      <c r="B1607" t="s">
        <v>30</v>
      </c>
      <c r="C1607" t="s">
        <v>31</v>
      </c>
      <c r="D1607" t="s">
        <v>104</v>
      </c>
      <c r="E1607" t="s">
        <v>1218</v>
      </c>
      <c r="F1607">
        <v>771141243</v>
      </c>
      <c r="G1607" t="s">
        <v>18</v>
      </c>
      <c r="I1607" t="s">
        <v>19</v>
      </c>
      <c r="J1607" t="s">
        <v>37</v>
      </c>
      <c r="K1607" t="s">
        <v>810</v>
      </c>
      <c r="L1607" s="4" t="s">
        <v>33</v>
      </c>
      <c r="M1607" t="s">
        <v>29</v>
      </c>
      <c r="N1607">
        <v>5</v>
      </c>
      <c r="O1607" s="5">
        <v>10250</v>
      </c>
      <c r="P1607" s="5">
        <v>51250</v>
      </c>
      <c r="Q1607" s="10" t="str">
        <f>"S"&amp;_xlfn.ISOWEEKNUM(Semaine_1[[#This Row],[Date]])</f>
        <v>S26</v>
      </c>
      <c r="R1607" s="10" t="str">
        <f>TEXT(Semaine_1[[#This Row],[Date]],"MMMM")</f>
        <v>juin</v>
      </c>
    </row>
    <row r="1608" spans="1:18" ht="71.25" x14ac:dyDescent="0.45">
      <c r="A1608" s="1">
        <v>45835</v>
      </c>
      <c r="B1608" t="s">
        <v>30</v>
      </c>
      <c r="C1608" t="s">
        <v>31</v>
      </c>
      <c r="D1608" t="s">
        <v>104</v>
      </c>
      <c r="E1608" t="s">
        <v>1219</v>
      </c>
      <c r="F1608">
        <v>772884203</v>
      </c>
      <c r="G1608" t="s">
        <v>18</v>
      </c>
      <c r="I1608" t="s">
        <v>19</v>
      </c>
      <c r="J1608" t="s">
        <v>20</v>
      </c>
      <c r="K1608" t="s">
        <v>810</v>
      </c>
      <c r="L1608" s="4" t="s">
        <v>1220</v>
      </c>
      <c r="Q1608" s="10" t="str">
        <f>"S"&amp;_xlfn.ISOWEEKNUM(Semaine_1[[#This Row],[Date]])</f>
        <v>S26</v>
      </c>
      <c r="R1608" s="10" t="str">
        <f>TEXT(Semaine_1[[#This Row],[Date]],"MMMM")</f>
        <v>juin</v>
      </c>
    </row>
    <row r="1609" spans="1:18" x14ac:dyDescent="0.45">
      <c r="A1609" s="1">
        <v>45835</v>
      </c>
      <c r="B1609" t="s">
        <v>30</v>
      </c>
      <c r="C1609" t="s">
        <v>31</v>
      </c>
      <c r="D1609" t="s">
        <v>104</v>
      </c>
      <c r="E1609" t="s">
        <v>219</v>
      </c>
      <c r="F1609">
        <v>338377866</v>
      </c>
      <c r="G1609" t="s">
        <v>18</v>
      </c>
      <c r="I1609" t="s">
        <v>19</v>
      </c>
      <c r="J1609" t="s">
        <v>20</v>
      </c>
      <c r="K1609" t="s">
        <v>810</v>
      </c>
      <c r="L1609" s="4" t="s">
        <v>1221</v>
      </c>
      <c r="Q1609" s="10" t="str">
        <f>"S"&amp;_xlfn.ISOWEEKNUM(Semaine_1[[#This Row],[Date]])</f>
        <v>S26</v>
      </c>
      <c r="R1609" s="10" t="str">
        <f>TEXT(Semaine_1[[#This Row],[Date]],"MMMM")</f>
        <v>juin</v>
      </c>
    </row>
    <row r="1610" spans="1:18" x14ac:dyDescent="0.45">
      <c r="A1610" s="1">
        <v>45835</v>
      </c>
      <c r="B1610" t="s">
        <v>30</v>
      </c>
      <c r="C1610" t="s">
        <v>31</v>
      </c>
      <c r="D1610" t="s">
        <v>104</v>
      </c>
      <c r="E1610" t="s">
        <v>1222</v>
      </c>
      <c r="F1610">
        <v>772714747</v>
      </c>
      <c r="G1610" t="s">
        <v>27</v>
      </c>
      <c r="I1610" t="s">
        <v>19</v>
      </c>
      <c r="J1610" t="s">
        <v>20</v>
      </c>
      <c r="K1610" t="s">
        <v>810</v>
      </c>
      <c r="L1610" s="4" t="s">
        <v>1223</v>
      </c>
      <c r="Q1610" s="10" t="str">
        <f>"S"&amp;_xlfn.ISOWEEKNUM(Semaine_1[[#This Row],[Date]])</f>
        <v>S26</v>
      </c>
      <c r="R1610" s="10" t="str">
        <f>TEXT(Semaine_1[[#This Row],[Date]],"MMMM")</f>
        <v>juin</v>
      </c>
    </row>
    <row r="1611" spans="1:18" ht="28.5" x14ac:dyDescent="0.45">
      <c r="A1611" s="1">
        <v>45835</v>
      </c>
      <c r="B1611" t="s">
        <v>30</v>
      </c>
      <c r="C1611" t="s">
        <v>31</v>
      </c>
      <c r="D1611" t="s">
        <v>104</v>
      </c>
      <c r="E1611" t="s">
        <v>105</v>
      </c>
      <c r="F1611">
        <v>755253232</v>
      </c>
      <c r="G1611" t="s">
        <v>27</v>
      </c>
      <c r="I1611" t="s">
        <v>19</v>
      </c>
      <c r="J1611" t="s">
        <v>20</v>
      </c>
      <c r="K1611" t="s">
        <v>810</v>
      </c>
      <c r="L1611" s="4" t="s">
        <v>1224</v>
      </c>
      <c r="Q1611" s="10" t="str">
        <f>"S"&amp;_xlfn.ISOWEEKNUM(Semaine_1[[#This Row],[Date]])</f>
        <v>S26</v>
      </c>
      <c r="R1611" s="10" t="str">
        <f>TEXT(Semaine_1[[#This Row],[Date]],"MMMM")</f>
        <v>juin</v>
      </c>
    </row>
    <row r="1612" spans="1:18" ht="28.5" x14ac:dyDescent="0.45">
      <c r="A1612" s="1">
        <v>45835</v>
      </c>
      <c r="B1612" t="s">
        <v>35</v>
      </c>
      <c r="C1612" t="s">
        <v>36</v>
      </c>
      <c r="D1612" t="s">
        <v>220</v>
      </c>
      <c r="E1612" t="s">
        <v>221</v>
      </c>
      <c r="F1612">
        <v>782967453</v>
      </c>
      <c r="G1612" t="s">
        <v>18</v>
      </c>
      <c r="I1612" t="s">
        <v>24</v>
      </c>
      <c r="J1612" t="s">
        <v>37</v>
      </c>
      <c r="K1612" t="s">
        <v>810</v>
      </c>
      <c r="L1612" s="4" t="s">
        <v>1225</v>
      </c>
      <c r="M1612" t="s">
        <v>34</v>
      </c>
      <c r="N1612">
        <v>3</v>
      </c>
      <c r="O1612" s="5">
        <v>26000</v>
      </c>
      <c r="P1612" s="5">
        <v>78000</v>
      </c>
      <c r="Q1612" s="10" t="str">
        <f>"S"&amp;_xlfn.ISOWEEKNUM(Semaine_1[[#This Row],[Date]])</f>
        <v>S26</v>
      </c>
      <c r="R1612" s="10" t="str">
        <f>TEXT(Semaine_1[[#This Row],[Date]],"MMMM")</f>
        <v>juin</v>
      </c>
    </row>
    <row r="1613" spans="1:18" ht="28.5" x14ac:dyDescent="0.45">
      <c r="A1613" s="1">
        <v>45835</v>
      </c>
      <c r="B1613" t="s">
        <v>35</v>
      </c>
      <c r="C1613" t="s">
        <v>36</v>
      </c>
      <c r="D1613" t="s">
        <v>220</v>
      </c>
      <c r="E1613" t="s">
        <v>207</v>
      </c>
      <c r="F1613">
        <v>772424434</v>
      </c>
      <c r="G1613" t="s">
        <v>18</v>
      </c>
      <c r="I1613" t="s">
        <v>19</v>
      </c>
      <c r="J1613" t="s">
        <v>20</v>
      </c>
      <c r="K1613" t="s">
        <v>810</v>
      </c>
      <c r="L1613" s="4" t="s">
        <v>1226</v>
      </c>
      <c r="Q1613" s="10" t="str">
        <f>"S"&amp;_xlfn.ISOWEEKNUM(Semaine_1[[#This Row],[Date]])</f>
        <v>S26</v>
      </c>
      <c r="R1613" s="10" t="str">
        <f>TEXT(Semaine_1[[#This Row],[Date]],"MMMM")</f>
        <v>juin</v>
      </c>
    </row>
    <row r="1614" spans="1:18" x14ac:dyDescent="0.45">
      <c r="A1614" s="1">
        <v>45835</v>
      </c>
      <c r="B1614" t="s">
        <v>35</v>
      </c>
      <c r="C1614" t="s">
        <v>36</v>
      </c>
      <c r="D1614" t="s">
        <v>220</v>
      </c>
      <c r="E1614" t="s">
        <v>202</v>
      </c>
      <c r="F1614">
        <v>776616316</v>
      </c>
      <c r="G1614" t="s">
        <v>27</v>
      </c>
      <c r="I1614" t="s">
        <v>19</v>
      </c>
      <c r="J1614" t="s">
        <v>20</v>
      </c>
      <c r="K1614" t="s">
        <v>810</v>
      </c>
      <c r="L1614" s="4" t="s">
        <v>1227</v>
      </c>
      <c r="Q1614" s="10" t="str">
        <f>"S"&amp;_xlfn.ISOWEEKNUM(Semaine_1[[#This Row],[Date]])</f>
        <v>S26</v>
      </c>
      <c r="R1614" s="10" t="str">
        <f>TEXT(Semaine_1[[#This Row],[Date]],"MMMM")</f>
        <v>juin</v>
      </c>
    </row>
    <row r="1615" spans="1:18" x14ac:dyDescent="0.45">
      <c r="A1615" s="1">
        <v>45835</v>
      </c>
      <c r="B1615" t="s">
        <v>35</v>
      </c>
      <c r="C1615" t="s">
        <v>36</v>
      </c>
      <c r="D1615" t="s">
        <v>220</v>
      </c>
      <c r="E1615" t="s">
        <v>1228</v>
      </c>
      <c r="F1615">
        <v>776371828</v>
      </c>
      <c r="G1615" t="s">
        <v>27</v>
      </c>
      <c r="I1615" t="s">
        <v>19</v>
      </c>
      <c r="J1615" t="s">
        <v>20</v>
      </c>
      <c r="K1615" t="s">
        <v>810</v>
      </c>
      <c r="L1615" s="4" t="s">
        <v>1229</v>
      </c>
      <c r="Q1615" s="10" t="str">
        <f>"S"&amp;_xlfn.ISOWEEKNUM(Semaine_1[[#This Row],[Date]])</f>
        <v>S26</v>
      </c>
      <c r="R1615" s="10" t="str">
        <f>TEXT(Semaine_1[[#This Row],[Date]],"MMMM")</f>
        <v>juin</v>
      </c>
    </row>
    <row r="1616" spans="1:18" x14ac:dyDescent="0.45">
      <c r="A1616" s="1">
        <v>45835</v>
      </c>
      <c r="B1616" t="s">
        <v>35</v>
      </c>
      <c r="C1616" t="s">
        <v>36</v>
      </c>
      <c r="D1616" t="s">
        <v>220</v>
      </c>
      <c r="E1616" t="s">
        <v>1230</v>
      </c>
      <c r="F1616">
        <v>775649041</v>
      </c>
      <c r="G1616" t="s">
        <v>18</v>
      </c>
      <c r="I1616" t="s">
        <v>24</v>
      </c>
      <c r="J1616" t="s">
        <v>20</v>
      </c>
      <c r="L1616" s="4" t="s">
        <v>106</v>
      </c>
      <c r="Q1616" s="10" t="str">
        <f>"S"&amp;_xlfn.ISOWEEKNUM(Semaine_1[[#This Row],[Date]])</f>
        <v>S26</v>
      </c>
      <c r="R1616" s="10" t="str">
        <f>TEXT(Semaine_1[[#This Row],[Date]],"MMMM")</f>
        <v>juin</v>
      </c>
    </row>
    <row r="1617" spans="1:18" x14ac:dyDescent="0.45">
      <c r="A1617" s="1">
        <v>45835</v>
      </c>
      <c r="B1617" t="s">
        <v>35</v>
      </c>
      <c r="C1617" t="s">
        <v>36</v>
      </c>
      <c r="D1617" t="s">
        <v>220</v>
      </c>
      <c r="E1617" t="s">
        <v>222</v>
      </c>
      <c r="F1617">
        <v>775479810</v>
      </c>
      <c r="G1617" t="s">
        <v>27</v>
      </c>
      <c r="I1617" t="s">
        <v>19</v>
      </c>
      <c r="J1617" t="s">
        <v>20</v>
      </c>
      <c r="K1617" t="s">
        <v>810</v>
      </c>
      <c r="L1617" s="4" t="s">
        <v>107</v>
      </c>
      <c r="Q1617" s="10" t="str">
        <f>"S"&amp;_xlfn.ISOWEEKNUM(Semaine_1[[#This Row],[Date]])</f>
        <v>S26</v>
      </c>
      <c r="R1617" s="10" t="str">
        <f>TEXT(Semaine_1[[#This Row],[Date]],"MMMM")</f>
        <v>juin</v>
      </c>
    </row>
    <row r="1618" spans="1:18" x14ac:dyDescent="0.45">
      <c r="A1618" s="1">
        <v>45835</v>
      </c>
      <c r="B1618" t="s">
        <v>35</v>
      </c>
      <c r="C1618" t="s">
        <v>36</v>
      </c>
      <c r="D1618" t="s">
        <v>220</v>
      </c>
      <c r="E1618" t="s">
        <v>1231</v>
      </c>
      <c r="F1618">
        <v>777561262</v>
      </c>
      <c r="G1618" t="s">
        <v>27</v>
      </c>
      <c r="I1618" t="s">
        <v>19</v>
      </c>
      <c r="J1618" t="s">
        <v>20</v>
      </c>
      <c r="K1618" t="s">
        <v>810</v>
      </c>
      <c r="L1618" s="4" t="s">
        <v>762</v>
      </c>
      <c r="Q1618" s="10" t="str">
        <f>"S"&amp;_xlfn.ISOWEEKNUM(Semaine_1[[#This Row],[Date]])</f>
        <v>S26</v>
      </c>
      <c r="R1618" s="10" t="str">
        <f>TEXT(Semaine_1[[#This Row],[Date]],"MMMM")</f>
        <v>juin</v>
      </c>
    </row>
    <row r="1619" spans="1:18" x14ac:dyDescent="0.45">
      <c r="A1619" s="1">
        <v>45835</v>
      </c>
      <c r="B1619" t="s">
        <v>35</v>
      </c>
      <c r="C1619" t="s">
        <v>36</v>
      </c>
      <c r="D1619" t="s">
        <v>220</v>
      </c>
      <c r="E1619" t="s">
        <v>223</v>
      </c>
      <c r="F1619">
        <v>772289185</v>
      </c>
      <c r="G1619" t="s">
        <v>27</v>
      </c>
      <c r="I1619" t="s">
        <v>19</v>
      </c>
      <c r="J1619" t="s">
        <v>20</v>
      </c>
      <c r="K1619" t="s">
        <v>810</v>
      </c>
      <c r="L1619" s="4" t="s">
        <v>1232</v>
      </c>
      <c r="Q1619" s="10" t="str">
        <f>"S"&amp;_xlfn.ISOWEEKNUM(Semaine_1[[#This Row],[Date]])</f>
        <v>S26</v>
      </c>
      <c r="R1619" s="10" t="str">
        <f>TEXT(Semaine_1[[#This Row],[Date]],"MMMM")</f>
        <v>juin</v>
      </c>
    </row>
    <row r="1620" spans="1:18" ht="28.5" x14ac:dyDescent="0.45">
      <c r="A1620" s="1">
        <v>45835</v>
      </c>
      <c r="B1620" t="s">
        <v>35</v>
      </c>
      <c r="C1620" t="s">
        <v>36</v>
      </c>
      <c r="D1620" t="s">
        <v>220</v>
      </c>
      <c r="E1620" t="s">
        <v>224</v>
      </c>
      <c r="F1620">
        <v>767494933</v>
      </c>
      <c r="G1620" t="s">
        <v>27</v>
      </c>
      <c r="I1620" t="s">
        <v>19</v>
      </c>
      <c r="J1620" t="s">
        <v>20</v>
      </c>
      <c r="K1620" t="s">
        <v>810</v>
      </c>
      <c r="L1620" s="4" t="s">
        <v>1233</v>
      </c>
      <c r="Q1620" s="10" t="str">
        <f>"S"&amp;_xlfn.ISOWEEKNUM(Semaine_1[[#This Row],[Date]])</f>
        <v>S26</v>
      </c>
      <c r="R1620" s="10" t="str">
        <f>TEXT(Semaine_1[[#This Row],[Date]],"MMMM")</f>
        <v>juin</v>
      </c>
    </row>
    <row r="1621" spans="1:18" x14ac:dyDescent="0.45">
      <c r="A1621" s="1">
        <v>45835</v>
      </c>
      <c r="B1621" t="s">
        <v>40</v>
      </c>
      <c r="C1621" t="s">
        <v>41</v>
      </c>
      <c r="D1621" t="s">
        <v>225</v>
      </c>
      <c r="E1621" t="s">
        <v>1234</v>
      </c>
      <c r="F1621">
        <v>776170495</v>
      </c>
      <c r="G1621" t="s">
        <v>18</v>
      </c>
      <c r="I1621" t="s">
        <v>19</v>
      </c>
      <c r="J1621" t="s">
        <v>20</v>
      </c>
      <c r="K1621" t="s">
        <v>810</v>
      </c>
      <c r="L1621" s="4" t="s">
        <v>1235</v>
      </c>
      <c r="Q1621" s="10" t="str">
        <f>"S"&amp;_xlfn.ISOWEEKNUM(Semaine_1[[#This Row],[Date]])</f>
        <v>S26</v>
      </c>
      <c r="R1621" s="10" t="str">
        <f>TEXT(Semaine_1[[#This Row],[Date]],"MMMM")</f>
        <v>juin</v>
      </c>
    </row>
    <row r="1622" spans="1:18" x14ac:dyDescent="0.45">
      <c r="A1622" s="1">
        <v>45835</v>
      </c>
      <c r="B1622" t="s">
        <v>40</v>
      </c>
      <c r="C1622" t="s">
        <v>41</v>
      </c>
      <c r="D1622" t="s">
        <v>225</v>
      </c>
      <c r="E1622" t="s">
        <v>1236</v>
      </c>
      <c r="F1622">
        <v>775411038</v>
      </c>
      <c r="G1622" t="s">
        <v>27</v>
      </c>
      <c r="I1622" t="s">
        <v>19</v>
      </c>
      <c r="J1622" t="s">
        <v>37</v>
      </c>
      <c r="K1622" t="s">
        <v>810</v>
      </c>
      <c r="L1622" s="4" t="s">
        <v>1237</v>
      </c>
      <c r="M1622" t="s">
        <v>32</v>
      </c>
      <c r="N1622">
        <v>1</v>
      </c>
      <c r="O1622" s="5">
        <v>31000</v>
      </c>
      <c r="P1622" s="5">
        <v>31000</v>
      </c>
      <c r="Q1622" s="10" t="str">
        <f>"S"&amp;_xlfn.ISOWEEKNUM(Semaine_1[[#This Row],[Date]])</f>
        <v>S26</v>
      </c>
      <c r="R1622" s="10" t="str">
        <f>TEXT(Semaine_1[[#This Row],[Date]],"MMMM")</f>
        <v>juin</v>
      </c>
    </row>
    <row r="1623" spans="1:18" x14ac:dyDescent="0.45">
      <c r="A1623" s="1">
        <v>45835</v>
      </c>
      <c r="B1623" t="s">
        <v>40</v>
      </c>
      <c r="C1623" t="s">
        <v>41</v>
      </c>
      <c r="D1623" t="s">
        <v>225</v>
      </c>
      <c r="E1623" t="s">
        <v>1238</v>
      </c>
      <c r="F1623">
        <v>775364835</v>
      </c>
      <c r="G1623" t="s">
        <v>27</v>
      </c>
      <c r="I1623" t="s">
        <v>24</v>
      </c>
      <c r="J1623" t="s">
        <v>37</v>
      </c>
      <c r="K1623" t="s">
        <v>810</v>
      </c>
      <c r="L1623" s="4" t="s">
        <v>1239</v>
      </c>
      <c r="M1623" t="s">
        <v>29</v>
      </c>
      <c r="N1623">
        <v>2</v>
      </c>
      <c r="O1623" s="5">
        <v>10250</v>
      </c>
      <c r="P1623" s="5">
        <v>20500</v>
      </c>
      <c r="Q1623" s="10" t="str">
        <f>"S"&amp;_xlfn.ISOWEEKNUM(Semaine_1[[#This Row],[Date]])</f>
        <v>S26</v>
      </c>
      <c r="R1623" s="10" t="str">
        <f>TEXT(Semaine_1[[#This Row],[Date]],"MMMM")</f>
        <v>juin</v>
      </c>
    </row>
    <row r="1624" spans="1:18" x14ac:dyDescent="0.45">
      <c r="A1624" s="1">
        <v>45835</v>
      </c>
      <c r="B1624" t="s">
        <v>40</v>
      </c>
      <c r="C1624" t="s">
        <v>41</v>
      </c>
      <c r="D1624" t="s">
        <v>225</v>
      </c>
      <c r="E1624" t="s">
        <v>1238</v>
      </c>
      <c r="F1624">
        <v>775364835</v>
      </c>
      <c r="G1624" t="s">
        <v>27</v>
      </c>
      <c r="I1624" t="s">
        <v>24</v>
      </c>
      <c r="J1624" t="s">
        <v>37</v>
      </c>
      <c r="K1624" t="s">
        <v>810</v>
      </c>
      <c r="L1624" s="4" t="s">
        <v>1239</v>
      </c>
      <c r="M1624" t="s">
        <v>43</v>
      </c>
      <c r="N1624">
        <v>1</v>
      </c>
      <c r="O1624" s="5">
        <v>19500</v>
      </c>
      <c r="P1624" s="5">
        <v>19500</v>
      </c>
      <c r="Q1624" s="10" t="str">
        <f>"S"&amp;_xlfn.ISOWEEKNUM(Semaine_1[[#This Row],[Date]])</f>
        <v>S26</v>
      </c>
      <c r="R1624" s="10" t="str">
        <f>TEXT(Semaine_1[[#This Row],[Date]],"MMMM")</f>
        <v>juin</v>
      </c>
    </row>
    <row r="1625" spans="1:18" ht="28.5" x14ac:dyDescent="0.45">
      <c r="A1625" s="1">
        <v>45835</v>
      </c>
      <c r="B1625" t="s">
        <v>42</v>
      </c>
      <c r="C1625" t="s">
        <v>794</v>
      </c>
      <c r="D1625" t="s">
        <v>1092</v>
      </c>
      <c r="E1625" t="s">
        <v>1240</v>
      </c>
      <c r="F1625">
        <v>774330364</v>
      </c>
      <c r="G1625" t="s">
        <v>18</v>
      </c>
      <c r="I1625" t="s">
        <v>19</v>
      </c>
      <c r="J1625" t="s">
        <v>20</v>
      </c>
      <c r="K1625" t="s">
        <v>810</v>
      </c>
      <c r="L1625" s="4" t="s">
        <v>1241</v>
      </c>
      <c r="Q1625" s="10" t="str">
        <f>"S"&amp;_xlfn.ISOWEEKNUM(Semaine_1[[#This Row],[Date]])</f>
        <v>S26</v>
      </c>
      <c r="R1625" s="10" t="str">
        <f>TEXT(Semaine_1[[#This Row],[Date]],"MMMM")</f>
        <v>juin</v>
      </c>
    </row>
    <row r="1626" spans="1:18" x14ac:dyDescent="0.45">
      <c r="A1626" s="1">
        <v>45835</v>
      </c>
      <c r="B1626" t="s">
        <v>42</v>
      </c>
      <c r="C1626" t="s">
        <v>794</v>
      </c>
      <c r="D1626" t="s">
        <v>1092</v>
      </c>
      <c r="E1626" t="s">
        <v>226</v>
      </c>
      <c r="F1626">
        <v>761209176</v>
      </c>
      <c r="G1626" t="s">
        <v>27</v>
      </c>
      <c r="I1626" t="s">
        <v>19</v>
      </c>
      <c r="J1626" t="s">
        <v>20</v>
      </c>
      <c r="K1626" t="s">
        <v>810</v>
      </c>
      <c r="L1626" s="4" t="s">
        <v>182</v>
      </c>
      <c r="Q1626" s="10" t="str">
        <f>"S"&amp;_xlfn.ISOWEEKNUM(Semaine_1[[#This Row],[Date]])</f>
        <v>S26</v>
      </c>
      <c r="R1626" s="10" t="str">
        <f>TEXT(Semaine_1[[#This Row],[Date]],"MMMM")</f>
        <v>juin</v>
      </c>
    </row>
    <row r="1627" spans="1:18" ht="28.5" x14ac:dyDescent="0.45">
      <c r="A1627" s="1">
        <v>45835</v>
      </c>
      <c r="B1627" t="s">
        <v>42</v>
      </c>
      <c r="C1627" t="s">
        <v>794</v>
      </c>
      <c r="D1627" t="s">
        <v>1092</v>
      </c>
      <c r="E1627" t="s">
        <v>1093</v>
      </c>
      <c r="F1627">
        <v>784227996</v>
      </c>
      <c r="G1627" t="s">
        <v>27</v>
      </c>
      <c r="I1627" t="s">
        <v>24</v>
      </c>
      <c r="J1627" t="s">
        <v>37</v>
      </c>
      <c r="K1627" t="s">
        <v>810</v>
      </c>
      <c r="L1627" s="4" t="s">
        <v>1242</v>
      </c>
      <c r="M1627" t="s">
        <v>34</v>
      </c>
      <c r="N1627">
        <v>5</v>
      </c>
      <c r="O1627" s="5">
        <v>26000</v>
      </c>
      <c r="P1627" s="5">
        <v>130000</v>
      </c>
      <c r="Q1627" s="10" t="str">
        <f>"S"&amp;_xlfn.ISOWEEKNUM(Semaine_1[[#This Row],[Date]])</f>
        <v>S26</v>
      </c>
      <c r="R1627" s="10" t="str">
        <f>TEXT(Semaine_1[[#This Row],[Date]],"MMMM")</f>
        <v>juin</v>
      </c>
    </row>
    <row r="1628" spans="1:18" ht="28.5" x14ac:dyDescent="0.45">
      <c r="A1628" s="1">
        <v>45835</v>
      </c>
      <c r="B1628" t="s">
        <v>42</v>
      </c>
      <c r="C1628" t="s">
        <v>794</v>
      </c>
      <c r="D1628" t="s">
        <v>1092</v>
      </c>
      <c r="E1628" t="s">
        <v>1093</v>
      </c>
      <c r="F1628">
        <v>784227996</v>
      </c>
      <c r="G1628" t="s">
        <v>27</v>
      </c>
      <c r="I1628" t="s">
        <v>24</v>
      </c>
      <c r="J1628" t="s">
        <v>37</v>
      </c>
      <c r="K1628" t="s">
        <v>810</v>
      </c>
      <c r="L1628" s="4" t="s">
        <v>1242</v>
      </c>
      <c r="M1628" t="s">
        <v>29</v>
      </c>
      <c r="N1628">
        <v>15</v>
      </c>
      <c r="O1628" s="5">
        <v>10250</v>
      </c>
      <c r="P1628" s="5">
        <v>153750</v>
      </c>
      <c r="Q1628" s="10" t="str">
        <f>"S"&amp;_xlfn.ISOWEEKNUM(Semaine_1[[#This Row],[Date]])</f>
        <v>S26</v>
      </c>
      <c r="R1628" s="10" t="str">
        <f>TEXT(Semaine_1[[#This Row],[Date]],"MMMM")</f>
        <v>juin</v>
      </c>
    </row>
    <row r="1629" spans="1:18" ht="28.5" x14ac:dyDescent="0.45">
      <c r="A1629" s="1">
        <v>45835</v>
      </c>
      <c r="B1629" t="s">
        <v>42</v>
      </c>
      <c r="C1629" t="s">
        <v>794</v>
      </c>
      <c r="D1629" t="s">
        <v>1092</v>
      </c>
      <c r="E1629" t="s">
        <v>1093</v>
      </c>
      <c r="F1629">
        <v>784227996</v>
      </c>
      <c r="G1629" t="s">
        <v>27</v>
      </c>
      <c r="I1629" t="s">
        <v>24</v>
      </c>
      <c r="J1629" t="s">
        <v>37</v>
      </c>
      <c r="K1629" t="s">
        <v>810</v>
      </c>
      <c r="L1629" s="4" t="s">
        <v>1242</v>
      </c>
      <c r="M1629" t="s">
        <v>174</v>
      </c>
      <c r="N1629">
        <v>1</v>
      </c>
      <c r="O1629" s="5">
        <v>35500</v>
      </c>
      <c r="P1629" s="5">
        <v>35500</v>
      </c>
      <c r="Q1629" s="10" t="str">
        <f>"S"&amp;_xlfn.ISOWEEKNUM(Semaine_1[[#This Row],[Date]])</f>
        <v>S26</v>
      </c>
      <c r="R1629" s="10" t="str">
        <f>TEXT(Semaine_1[[#This Row],[Date]],"MMMM")</f>
        <v>juin</v>
      </c>
    </row>
    <row r="1630" spans="1:18" ht="28.5" x14ac:dyDescent="0.45">
      <c r="A1630" s="1">
        <v>45835</v>
      </c>
      <c r="B1630" t="s">
        <v>42</v>
      </c>
      <c r="C1630" t="s">
        <v>794</v>
      </c>
      <c r="D1630" t="s">
        <v>1092</v>
      </c>
      <c r="E1630" t="s">
        <v>1243</v>
      </c>
      <c r="F1630">
        <v>760224535</v>
      </c>
      <c r="G1630" t="s">
        <v>27</v>
      </c>
      <c r="I1630" t="s">
        <v>24</v>
      </c>
      <c r="J1630" t="s">
        <v>37</v>
      </c>
      <c r="K1630" t="s">
        <v>810</v>
      </c>
      <c r="L1630" s="4" t="s">
        <v>1244</v>
      </c>
      <c r="M1630" t="s">
        <v>34</v>
      </c>
      <c r="N1630">
        <v>2</v>
      </c>
      <c r="O1630" s="5">
        <v>26000</v>
      </c>
      <c r="P1630" s="5">
        <v>52000</v>
      </c>
      <c r="Q1630" s="10" t="str">
        <f>"S"&amp;_xlfn.ISOWEEKNUM(Semaine_1[[#This Row],[Date]])</f>
        <v>S26</v>
      </c>
      <c r="R1630" s="10" t="str">
        <f>TEXT(Semaine_1[[#This Row],[Date]],"MMMM")</f>
        <v>juin</v>
      </c>
    </row>
    <row r="1631" spans="1:18" ht="28.5" x14ac:dyDescent="0.45">
      <c r="A1631" s="1">
        <v>45835</v>
      </c>
      <c r="B1631" t="s">
        <v>42</v>
      </c>
      <c r="C1631" t="s">
        <v>794</v>
      </c>
      <c r="D1631" t="s">
        <v>1092</v>
      </c>
      <c r="E1631" t="s">
        <v>1245</v>
      </c>
      <c r="F1631">
        <v>775602589</v>
      </c>
      <c r="G1631" t="s">
        <v>27</v>
      </c>
      <c r="I1631" t="s">
        <v>19</v>
      </c>
      <c r="J1631" t="s">
        <v>20</v>
      </c>
      <c r="K1631" t="s">
        <v>810</v>
      </c>
      <c r="L1631" s="4" t="s">
        <v>1246</v>
      </c>
      <c r="Q1631" s="10" t="str">
        <f>"S"&amp;_xlfn.ISOWEEKNUM(Semaine_1[[#This Row],[Date]])</f>
        <v>S26</v>
      </c>
      <c r="R1631" s="10" t="str">
        <f>TEXT(Semaine_1[[#This Row],[Date]],"MMMM")</f>
        <v>juin</v>
      </c>
    </row>
    <row r="1632" spans="1:18" ht="28.5" x14ac:dyDescent="0.45">
      <c r="A1632" s="1">
        <v>45835</v>
      </c>
      <c r="B1632" t="s">
        <v>42</v>
      </c>
      <c r="C1632" t="s">
        <v>794</v>
      </c>
      <c r="D1632" t="s">
        <v>1092</v>
      </c>
      <c r="E1632" t="s">
        <v>1247</v>
      </c>
      <c r="F1632">
        <v>778000021</v>
      </c>
      <c r="G1632" t="s">
        <v>23</v>
      </c>
      <c r="I1632" t="s">
        <v>24</v>
      </c>
      <c r="J1632" t="s">
        <v>20</v>
      </c>
      <c r="K1632" t="s">
        <v>810</v>
      </c>
      <c r="L1632" s="4" t="s">
        <v>1248</v>
      </c>
      <c r="Q1632" s="10" t="str">
        <f>"S"&amp;_xlfn.ISOWEEKNUM(Semaine_1[[#This Row],[Date]])</f>
        <v>S26</v>
      </c>
      <c r="R1632" s="10" t="str">
        <f>TEXT(Semaine_1[[#This Row],[Date]],"MMMM")</f>
        <v>juin</v>
      </c>
    </row>
    <row r="1633" spans="1:18" x14ac:dyDescent="0.45">
      <c r="A1633" s="1">
        <v>45835</v>
      </c>
      <c r="B1633" t="s">
        <v>42</v>
      </c>
      <c r="C1633" t="s">
        <v>794</v>
      </c>
      <c r="D1633" t="s">
        <v>1092</v>
      </c>
      <c r="E1633" t="s">
        <v>798</v>
      </c>
      <c r="F1633">
        <v>771377243</v>
      </c>
      <c r="G1633" t="s">
        <v>23</v>
      </c>
      <c r="I1633" t="s">
        <v>24</v>
      </c>
      <c r="J1633" t="s">
        <v>37</v>
      </c>
      <c r="K1633" t="s">
        <v>810</v>
      </c>
      <c r="L1633" s="4" t="s">
        <v>1249</v>
      </c>
      <c r="M1633" t="s">
        <v>29</v>
      </c>
      <c r="N1633">
        <v>1</v>
      </c>
      <c r="O1633" s="5">
        <v>10250</v>
      </c>
      <c r="P1633" s="5">
        <v>10250</v>
      </c>
      <c r="Q1633" s="10" t="str">
        <f>"S"&amp;_xlfn.ISOWEEKNUM(Semaine_1[[#This Row],[Date]])</f>
        <v>S26</v>
      </c>
      <c r="R1633" s="10" t="str">
        <f>TEXT(Semaine_1[[#This Row],[Date]],"MMMM")</f>
        <v>juin</v>
      </c>
    </row>
    <row r="1634" spans="1:18" x14ac:dyDescent="0.45">
      <c r="A1634" s="1">
        <v>45835</v>
      </c>
      <c r="B1634" t="s">
        <v>42</v>
      </c>
      <c r="C1634" t="s">
        <v>794</v>
      </c>
      <c r="D1634" t="s">
        <v>1092</v>
      </c>
      <c r="E1634" t="s">
        <v>1250</v>
      </c>
      <c r="F1634">
        <v>707077072</v>
      </c>
      <c r="G1634" t="s">
        <v>23</v>
      </c>
      <c r="I1634" t="s">
        <v>19</v>
      </c>
      <c r="J1634" t="s">
        <v>20</v>
      </c>
      <c r="K1634" t="s">
        <v>810</v>
      </c>
      <c r="L1634" s="4" t="s">
        <v>1251</v>
      </c>
      <c r="Q1634" s="10" t="str">
        <f>"S"&amp;_xlfn.ISOWEEKNUM(Semaine_1[[#This Row],[Date]])</f>
        <v>S26</v>
      </c>
      <c r="R1634" s="10" t="str">
        <f>TEXT(Semaine_1[[#This Row],[Date]],"MMMM")</f>
        <v>juin</v>
      </c>
    </row>
    <row r="1635" spans="1:18" ht="28.5" x14ac:dyDescent="0.45">
      <c r="A1635" s="1">
        <v>45835</v>
      </c>
      <c r="B1635" t="s">
        <v>42</v>
      </c>
      <c r="C1635" t="s">
        <v>794</v>
      </c>
      <c r="D1635" t="s">
        <v>1092</v>
      </c>
      <c r="E1635" t="s">
        <v>918</v>
      </c>
      <c r="F1635">
        <v>749763759</v>
      </c>
      <c r="G1635" t="s">
        <v>23</v>
      </c>
      <c r="I1635" t="s">
        <v>24</v>
      </c>
      <c r="J1635" t="s">
        <v>20</v>
      </c>
      <c r="K1635" t="s">
        <v>810</v>
      </c>
      <c r="L1635" s="4" t="s">
        <v>1252</v>
      </c>
      <c r="Q1635" s="10" t="str">
        <f>"S"&amp;_xlfn.ISOWEEKNUM(Semaine_1[[#This Row],[Date]])</f>
        <v>S26</v>
      </c>
      <c r="R1635" s="10" t="str">
        <f>TEXT(Semaine_1[[#This Row],[Date]],"MMMM")</f>
        <v>juin</v>
      </c>
    </row>
    <row r="1636" spans="1:18" x14ac:dyDescent="0.45">
      <c r="A1636" s="1">
        <v>45835</v>
      </c>
      <c r="B1636" t="s">
        <v>42</v>
      </c>
      <c r="C1636" t="s">
        <v>794</v>
      </c>
      <c r="D1636" t="s">
        <v>1092</v>
      </c>
      <c r="E1636" t="s">
        <v>1253</v>
      </c>
      <c r="F1636">
        <v>773635629</v>
      </c>
      <c r="G1636" t="s">
        <v>27</v>
      </c>
      <c r="I1636" t="s">
        <v>19</v>
      </c>
      <c r="J1636" t="s">
        <v>20</v>
      </c>
      <c r="K1636" t="s">
        <v>810</v>
      </c>
      <c r="L1636" s="4" t="s">
        <v>1254</v>
      </c>
      <c r="Q1636" s="10" t="str">
        <f>"S"&amp;_xlfn.ISOWEEKNUM(Semaine_1[[#This Row],[Date]])</f>
        <v>S26</v>
      </c>
      <c r="R1636" s="10" t="str">
        <f>TEXT(Semaine_1[[#This Row],[Date]],"MMMM")</f>
        <v>juin</v>
      </c>
    </row>
    <row r="1637" spans="1:18" x14ac:dyDescent="0.45">
      <c r="A1637" s="1">
        <v>45835</v>
      </c>
      <c r="B1637" t="s">
        <v>42</v>
      </c>
      <c r="C1637" t="s">
        <v>794</v>
      </c>
      <c r="D1637" t="s">
        <v>1092</v>
      </c>
      <c r="E1637" t="s">
        <v>1255</v>
      </c>
      <c r="F1637">
        <v>784267222</v>
      </c>
      <c r="G1637" t="s">
        <v>18</v>
      </c>
      <c r="I1637" t="s">
        <v>19</v>
      </c>
      <c r="J1637" t="s">
        <v>20</v>
      </c>
      <c r="K1637" t="s">
        <v>810</v>
      </c>
      <c r="L1637" s="4" t="s">
        <v>1256</v>
      </c>
      <c r="Q1637" s="10" t="str">
        <f>"S"&amp;_xlfn.ISOWEEKNUM(Semaine_1[[#This Row],[Date]])</f>
        <v>S26</v>
      </c>
      <c r="R1637" s="10" t="str">
        <f>TEXT(Semaine_1[[#This Row],[Date]],"MMMM")</f>
        <v>juin</v>
      </c>
    </row>
    <row r="1638" spans="1:18" ht="28.5" x14ac:dyDescent="0.45">
      <c r="A1638" s="1">
        <v>45835</v>
      </c>
      <c r="B1638" t="s">
        <v>42</v>
      </c>
      <c r="C1638" t="s">
        <v>794</v>
      </c>
      <c r="D1638" t="s">
        <v>1092</v>
      </c>
      <c r="E1638" t="s">
        <v>1166</v>
      </c>
      <c r="F1638">
        <v>775601949</v>
      </c>
      <c r="G1638" t="s">
        <v>27</v>
      </c>
      <c r="I1638" t="s">
        <v>24</v>
      </c>
      <c r="J1638" t="s">
        <v>37</v>
      </c>
      <c r="K1638" t="s">
        <v>810</v>
      </c>
      <c r="L1638" s="4" t="s">
        <v>1257</v>
      </c>
      <c r="M1638" t="s">
        <v>1167</v>
      </c>
      <c r="N1638">
        <v>1</v>
      </c>
      <c r="O1638" s="5">
        <v>19500</v>
      </c>
      <c r="P1638" s="5">
        <v>19500</v>
      </c>
      <c r="Q1638" s="10" t="str">
        <f>"S"&amp;_xlfn.ISOWEEKNUM(Semaine_1[[#This Row],[Date]])</f>
        <v>S26</v>
      </c>
      <c r="R1638" s="10" t="str">
        <f>TEXT(Semaine_1[[#This Row],[Date]],"MMMM")</f>
        <v>juin</v>
      </c>
    </row>
    <row r="1639" spans="1:18" ht="28.5" x14ac:dyDescent="0.45">
      <c r="A1639" s="1">
        <v>45835</v>
      </c>
      <c r="B1639" t="s">
        <v>42</v>
      </c>
      <c r="C1639" t="s">
        <v>794</v>
      </c>
      <c r="D1639" t="s">
        <v>1092</v>
      </c>
      <c r="E1639" t="s">
        <v>1166</v>
      </c>
      <c r="F1639">
        <v>775601949</v>
      </c>
      <c r="G1639" t="s">
        <v>27</v>
      </c>
      <c r="I1639" t="s">
        <v>24</v>
      </c>
      <c r="J1639" t="s">
        <v>37</v>
      </c>
      <c r="K1639" t="s">
        <v>810</v>
      </c>
      <c r="L1639" s="4" t="s">
        <v>1257</v>
      </c>
      <c r="M1639" t="s">
        <v>174</v>
      </c>
      <c r="N1639">
        <v>1</v>
      </c>
      <c r="O1639" s="5">
        <v>35500</v>
      </c>
      <c r="P1639" s="5">
        <v>35500</v>
      </c>
      <c r="Q1639" s="10" t="str">
        <f>"S"&amp;_xlfn.ISOWEEKNUM(Semaine_1[[#This Row],[Date]])</f>
        <v>S26</v>
      </c>
      <c r="R1639" s="10" t="str">
        <f>TEXT(Semaine_1[[#This Row],[Date]],"MMMM")</f>
        <v>juin</v>
      </c>
    </row>
    <row r="1640" spans="1:18" ht="28.5" x14ac:dyDescent="0.45">
      <c r="A1640" s="1">
        <v>45835</v>
      </c>
      <c r="B1640" t="s">
        <v>42</v>
      </c>
      <c r="C1640" t="s">
        <v>794</v>
      </c>
      <c r="D1640" t="s">
        <v>1092</v>
      </c>
      <c r="E1640" t="s">
        <v>1258</v>
      </c>
      <c r="F1640">
        <v>771023656</v>
      </c>
      <c r="G1640" t="s">
        <v>18</v>
      </c>
      <c r="I1640" t="s">
        <v>19</v>
      </c>
      <c r="J1640" t="s">
        <v>20</v>
      </c>
      <c r="K1640" t="s">
        <v>810</v>
      </c>
      <c r="L1640" s="4" t="s">
        <v>1259</v>
      </c>
      <c r="Q1640" s="10" t="str">
        <f>"S"&amp;_xlfn.ISOWEEKNUM(Semaine_1[[#This Row],[Date]])</f>
        <v>S26</v>
      </c>
      <c r="R1640" s="10" t="str">
        <f>TEXT(Semaine_1[[#This Row],[Date]],"MMMM")</f>
        <v>juin</v>
      </c>
    </row>
    <row r="1641" spans="1:18" x14ac:dyDescent="0.45">
      <c r="A1641" s="1">
        <v>45835</v>
      </c>
      <c r="B1641" t="s">
        <v>42</v>
      </c>
      <c r="C1641" t="s">
        <v>794</v>
      </c>
      <c r="D1641" t="s">
        <v>1092</v>
      </c>
      <c r="E1641" t="s">
        <v>1260</v>
      </c>
      <c r="F1641">
        <v>773523587</v>
      </c>
      <c r="G1641" t="s">
        <v>18</v>
      </c>
      <c r="I1641" t="s">
        <v>19</v>
      </c>
      <c r="J1641" t="s">
        <v>20</v>
      </c>
      <c r="K1641" t="s">
        <v>810</v>
      </c>
      <c r="L1641" s="4" t="s">
        <v>1261</v>
      </c>
      <c r="Q1641" s="10" t="str">
        <f>"S"&amp;_xlfn.ISOWEEKNUM(Semaine_1[[#This Row],[Date]])</f>
        <v>S26</v>
      </c>
      <c r="R1641" s="10" t="str">
        <f>TEXT(Semaine_1[[#This Row],[Date]],"MMMM")</f>
        <v>juin</v>
      </c>
    </row>
    <row r="1642" spans="1:18" x14ac:dyDescent="0.45">
      <c r="A1642" s="1">
        <v>45834</v>
      </c>
      <c r="B1642" t="s">
        <v>14</v>
      </c>
      <c r="C1642" t="s">
        <v>15</v>
      </c>
      <c r="D1642" t="s">
        <v>16</v>
      </c>
      <c r="E1642" t="s">
        <v>17</v>
      </c>
      <c r="F1642">
        <v>775984700</v>
      </c>
      <c r="G1642" t="s">
        <v>18</v>
      </c>
      <c r="I1642" t="s">
        <v>19</v>
      </c>
      <c r="J1642" t="s">
        <v>20</v>
      </c>
      <c r="K1642" t="s">
        <v>810</v>
      </c>
      <c r="L1642" s="4" t="s">
        <v>21</v>
      </c>
      <c r="Q1642" s="10" t="str">
        <f>"S"&amp;_xlfn.ISOWEEKNUM(Semaine_1[[#This Row],[Date]])</f>
        <v>S26</v>
      </c>
      <c r="R1642" s="10" t="str">
        <f>TEXT(Semaine_1[[#This Row],[Date]],"MMMM")</f>
        <v>juin</v>
      </c>
    </row>
    <row r="1643" spans="1:18" x14ac:dyDescent="0.45">
      <c r="A1643" s="1">
        <v>45834</v>
      </c>
      <c r="B1643" t="s">
        <v>14</v>
      </c>
      <c r="C1643" t="s">
        <v>15</v>
      </c>
      <c r="D1643" t="s">
        <v>16</v>
      </c>
      <c r="E1643" t="s">
        <v>22</v>
      </c>
      <c r="F1643">
        <v>772222253</v>
      </c>
      <c r="G1643" t="s">
        <v>23</v>
      </c>
      <c r="I1643" t="s">
        <v>24</v>
      </c>
      <c r="J1643" t="s">
        <v>20</v>
      </c>
      <c r="K1643" t="s">
        <v>810</v>
      </c>
      <c r="L1643" s="4" t="s">
        <v>1073</v>
      </c>
      <c r="Q1643" s="10" t="str">
        <f>"S"&amp;_xlfn.ISOWEEKNUM(Semaine_1[[#This Row],[Date]])</f>
        <v>S26</v>
      </c>
      <c r="R1643" s="10" t="str">
        <f>TEXT(Semaine_1[[#This Row],[Date]],"MMMM")</f>
        <v>juin</v>
      </c>
    </row>
    <row r="1644" spans="1:18" ht="85.5" x14ac:dyDescent="0.45">
      <c r="A1644" s="1">
        <v>45834</v>
      </c>
      <c r="B1644" t="s">
        <v>25</v>
      </c>
      <c r="C1644" t="s">
        <v>26</v>
      </c>
      <c r="D1644" t="s">
        <v>172</v>
      </c>
      <c r="E1644" t="s">
        <v>176</v>
      </c>
      <c r="F1644">
        <v>773125434</v>
      </c>
      <c r="G1644" t="s">
        <v>27</v>
      </c>
      <c r="I1644" t="s">
        <v>24</v>
      </c>
      <c r="J1644" t="s">
        <v>20</v>
      </c>
      <c r="K1644" t="s">
        <v>810</v>
      </c>
      <c r="L1644" s="4" t="s">
        <v>1262</v>
      </c>
      <c r="Q1644" s="10" t="str">
        <f>"S"&amp;_xlfn.ISOWEEKNUM(Semaine_1[[#This Row],[Date]])</f>
        <v>S26</v>
      </c>
      <c r="R1644" s="10" t="str">
        <f>TEXT(Semaine_1[[#This Row],[Date]],"MMMM")</f>
        <v>juin</v>
      </c>
    </row>
    <row r="1645" spans="1:18" x14ac:dyDescent="0.45">
      <c r="A1645" s="1">
        <v>45834</v>
      </c>
      <c r="B1645" t="s">
        <v>25</v>
      </c>
      <c r="C1645" t="s">
        <v>26</v>
      </c>
      <c r="D1645" t="s">
        <v>172</v>
      </c>
      <c r="E1645" t="s">
        <v>173</v>
      </c>
      <c r="F1645">
        <v>773661109</v>
      </c>
      <c r="G1645" t="s">
        <v>27</v>
      </c>
      <c r="I1645" t="s">
        <v>24</v>
      </c>
      <c r="J1645" t="s">
        <v>20</v>
      </c>
      <c r="K1645" t="s">
        <v>810</v>
      </c>
      <c r="L1645" s="4" t="s">
        <v>1263</v>
      </c>
      <c r="Q1645" s="10" t="str">
        <f>"S"&amp;_xlfn.ISOWEEKNUM(Semaine_1[[#This Row],[Date]])</f>
        <v>S26</v>
      </c>
      <c r="R1645" s="10" t="str">
        <f>TEXT(Semaine_1[[#This Row],[Date]],"MMMM")</f>
        <v>juin</v>
      </c>
    </row>
    <row r="1646" spans="1:18" ht="28.5" x14ac:dyDescent="0.45">
      <c r="A1646" s="1">
        <v>45834</v>
      </c>
      <c r="B1646" t="s">
        <v>25</v>
      </c>
      <c r="C1646" t="s">
        <v>26</v>
      </c>
      <c r="D1646" t="s">
        <v>172</v>
      </c>
      <c r="E1646" t="s">
        <v>175</v>
      </c>
      <c r="F1646">
        <v>778096419</v>
      </c>
      <c r="G1646" t="s">
        <v>18</v>
      </c>
      <c r="I1646" t="s">
        <v>24</v>
      </c>
      <c r="J1646" t="s">
        <v>20</v>
      </c>
      <c r="K1646" t="s">
        <v>810</v>
      </c>
      <c r="L1646" s="4" t="s">
        <v>1264</v>
      </c>
      <c r="Q1646" s="10" t="str">
        <f>"S"&amp;_xlfn.ISOWEEKNUM(Semaine_1[[#This Row],[Date]])</f>
        <v>S26</v>
      </c>
      <c r="R1646" s="10" t="str">
        <f>TEXT(Semaine_1[[#This Row],[Date]],"MMMM")</f>
        <v>juin</v>
      </c>
    </row>
    <row r="1647" spans="1:18" ht="28.5" x14ac:dyDescent="0.45">
      <c r="A1647" s="1">
        <v>45834</v>
      </c>
      <c r="B1647" t="s">
        <v>25</v>
      </c>
      <c r="C1647" t="s">
        <v>26</v>
      </c>
      <c r="D1647" t="s">
        <v>172</v>
      </c>
      <c r="E1647" t="s">
        <v>787</v>
      </c>
      <c r="F1647">
        <v>773199049</v>
      </c>
      <c r="G1647" t="s">
        <v>27</v>
      </c>
      <c r="I1647" t="s">
        <v>24</v>
      </c>
      <c r="J1647" t="s">
        <v>28</v>
      </c>
      <c r="K1647" t="s">
        <v>810</v>
      </c>
      <c r="L1647" s="4" t="s">
        <v>1265</v>
      </c>
      <c r="M1647" t="s">
        <v>177</v>
      </c>
      <c r="N1647">
        <v>25</v>
      </c>
      <c r="O1647" s="5">
        <v>6000</v>
      </c>
      <c r="P1647" s="5">
        <v>150000</v>
      </c>
      <c r="Q1647" s="10" t="str">
        <f>"S"&amp;_xlfn.ISOWEEKNUM(Semaine_1[[#This Row],[Date]])</f>
        <v>S26</v>
      </c>
      <c r="R1647" s="10" t="str">
        <f>TEXT(Semaine_1[[#This Row],[Date]],"MMMM")</f>
        <v>juin</v>
      </c>
    </row>
    <row r="1648" spans="1:18" ht="28.5" x14ac:dyDescent="0.45">
      <c r="A1648" s="1">
        <v>45834</v>
      </c>
      <c r="B1648" t="s">
        <v>25</v>
      </c>
      <c r="C1648" t="s">
        <v>26</v>
      </c>
      <c r="D1648" t="s">
        <v>172</v>
      </c>
      <c r="E1648" t="s">
        <v>787</v>
      </c>
      <c r="F1648">
        <v>773199049</v>
      </c>
      <c r="G1648" t="s">
        <v>27</v>
      </c>
      <c r="I1648" t="s">
        <v>24</v>
      </c>
      <c r="J1648" t="s">
        <v>28</v>
      </c>
      <c r="K1648" t="s">
        <v>810</v>
      </c>
      <c r="L1648" s="4" t="s">
        <v>1265</v>
      </c>
      <c r="M1648" t="s">
        <v>29</v>
      </c>
      <c r="N1648">
        <v>25</v>
      </c>
      <c r="O1648" s="5">
        <v>9750</v>
      </c>
      <c r="P1648" s="5">
        <v>243750</v>
      </c>
      <c r="Q1648" s="10" t="str">
        <f>"S"&amp;_xlfn.ISOWEEKNUM(Semaine_1[[#This Row],[Date]])</f>
        <v>S26</v>
      </c>
      <c r="R1648" s="10" t="str">
        <f>TEXT(Semaine_1[[#This Row],[Date]],"MMMM")</f>
        <v>juin</v>
      </c>
    </row>
    <row r="1649" spans="1:18" x14ac:dyDescent="0.45">
      <c r="A1649" s="1">
        <v>45834</v>
      </c>
      <c r="B1649" t="s">
        <v>30</v>
      </c>
      <c r="C1649" t="s">
        <v>31</v>
      </c>
      <c r="D1649" t="s">
        <v>209</v>
      </c>
      <c r="E1649" t="s">
        <v>1266</v>
      </c>
      <c r="F1649">
        <v>775067806</v>
      </c>
      <c r="G1649" t="s">
        <v>27</v>
      </c>
      <c r="I1649" t="s">
        <v>24</v>
      </c>
      <c r="J1649" t="s">
        <v>28</v>
      </c>
      <c r="K1649" t="s">
        <v>810</v>
      </c>
      <c r="L1649" s="4" t="s">
        <v>1267</v>
      </c>
      <c r="M1649" t="s">
        <v>32</v>
      </c>
      <c r="N1649">
        <v>25</v>
      </c>
      <c r="O1649" s="5">
        <v>31000</v>
      </c>
      <c r="P1649" s="5">
        <v>775000</v>
      </c>
      <c r="Q1649" s="10" t="str">
        <f>"S"&amp;_xlfn.ISOWEEKNUM(Semaine_1[[#This Row],[Date]])</f>
        <v>S26</v>
      </c>
      <c r="R1649" s="10" t="str">
        <f>TEXT(Semaine_1[[#This Row],[Date]],"MMMM")</f>
        <v>juin</v>
      </c>
    </row>
    <row r="1650" spans="1:18" x14ac:dyDescent="0.45">
      <c r="A1650" s="1">
        <v>45834</v>
      </c>
      <c r="B1650" t="s">
        <v>30</v>
      </c>
      <c r="C1650" t="s">
        <v>31</v>
      </c>
      <c r="D1650" t="s">
        <v>196</v>
      </c>
      <c r="E1650" t="s">
        <v>1268</v>
      </c>
      <c r="F1650">
        <v>775405469</v>
      </c>
      <c r="G1650" t="s">
        <v>27</v>
      </c>
      <c r="I1650" t="s">
        <v>24</v>
      </c>
      <c r="J1650" t="s">
        <v>28</v>
      </c>
      <c r="K1650" t="s">
        <v>810</v>
      </c>
      <c r="L1650" s="4" t="s">
        <v>33</v>
      </c>
      <c r="M1650" t="s">
        <v>34</v>
      </c>
      <c r="N1650">
        <v>50</v>
      </c>
      <c r="O1650" s="5">
        <v>26000</v>
      </c>
      <c r="P1650" s="5">
        <v>1300000</v>
      </c>
      <c r="Q1650" s="10" t="str">
        <f>"S"&amp;_xlfn.ISOWEEKNUM(Semaine_1[[#This Row],[Date]])</f>
        <v>S26</v>
      </c>
      <c r="R1650" s="10" t="str">
        <f>TEXT(Semaine_1[[#This Row],[Date]],"MMMM")</f>
        <v>juin</v>
      </c>
    </row>
    <row r="1651" spans="1:18" x14ac:dyDescent="0.45">
      <c r="A1651" s="1">
        <v>45834</v>
      </c>
      <c r="B1651" t="s">
        <v>35</v>
      </c>
      <c r="C1651" t="s">
        <v>36</v>
      </c>
      <c r="D1651" t="s">
        <v>768</v>
      </c>
      <c r="E1651" t="s">
        <v>1269</v>
      </c>
      <c r="F1651">
        <v>783343158</v>
      </c>
      <c r="G1651" t="s">
        <v>27</v>
      </c>
      <c r="I1651" t="s">
        <v>24</v>
      </c>
      <c r="J1651" t="s">
        <v>37</v>
      </c>
      <c r="K1651" t="s">
        <v>810</v>
      </c>
      <c r="L1651" s="4" t="s">
        <v>1270</v>
      </c>
      <c r="M1651" t="s">
        <v>34</v>
      </c>
      <c r="N1651">
        <v>35</v>
      </c>
      <c r="O1651" s="5">
        <v>26000</v>
      </c>
      <c r="P1651" s="5">
        <v>910000</v>
      </c>
      <c r="Q1651" s="10" t="str">
        <f>"S"&amp;_xlfn.ISOWEEKNUM(Semaine_1[[#This Row],[Date]])</f>
        <v>S26</v>
      </c>
      <c r="R1651" s="10" t="str">
        <f>TEXT(Semaine_1[[#This Row],[Date]],"MMMM")</f>
        <v>juin</v>
      </c>
    </row>
    <row r="1652" spans="1:18" x14ac:dyDescent="0.45">
      <c r="A1652" s="1">
        <v>45834</v>
      </c>
      <c r="B1652" t="s">
        <v>35</v>
      </c>
      <c r="C1652" t="s">
        <v>36</v>
      </c>
      <c r="D1652" t="s">
        <v>768</v>
      </c>
      <c r="E1652" t="s">
        <v>1269</v>
      </c>
      <c r="F1652">
        <v>783343158</v>
      </c>
      <c r="G1652" t="s">
        <v>27</v>
      </c>
      <c r="I1652" t="s">
        <v>24</v>
      </c>
      <c r="J1652" t="s">
        <v>37</v>
      </c>
      <c r="K1652" t="s">
        <v>810</v>
      </c>
      <c r="L1652" s="4" t="s">
        <v>1270</v>
      </c>
      <c r="M1652" t="s">
        <v>32</v>
      </c>
      <c r="N1652">
        <v>15</v>
      </c>
      <c r="O1652" s="5">
        <v>31000</v>
      </c>
      <c r="P1652" s="5">
        <v>465000</v>
      </c>
      <c r="Q1652" s="10" t="str">
        <f>"S"&amp;_xlfn.ISOWEEKNUM(Semaine_1[[#This Row],[Date]])</f>
        <v>S26</v>
      </c>
      <c r="R1652" s="10" t="str">
        <f>TEXT(Semaine_1[[#This Row],[Date]],"MMMM")</f>
        <v>juin</v>
      </c>
    </row>
    <row r="1653" spans="1:18" x14ac:dyDescent="0.45">
      <c r="A1653" s="1">
        <v>45834</v>
      </c>
      <c r="B1653" t="s">
        <v>35</v>
      </c>
      <c r="C1653" t="s">
        <v>36</v>
      </c>
      <c r="D1653" t="s">
        <v>227</v>
      </c>
      <c r="E1653" t="s">
        <v>1271</v>
      </c>
      <c r="F1653">
        <v>775740539</v>
      </c>
      <c r="G1653" t="s">
        <v>27</v>
      </c>
      <c r="I1653" t="s">
        <v>24</v>
      </c>
      <c r="J1653" t="s">
        <v>28</v>
      </c>
      <c r="K1653" t="s">
        <v>810</v>
      </c>
      <c r="L1653" s="4" t="s">
        <v>1272</v>
      </c>
      <c r="M1653" t="s">
        <v>34</v>
      </c>
      <c r="N1653">
        <v>50</v>
      </c>
      <c r="O1653" s="5">
        <v>26000</v>
      </c>
      <c r="P1653" s="5">
        <v>1300000</v>
      </c>
      <c r="Q1653" s="10" t="str">
        <f>"S"&amp;_xlfn.ISOWEEKNUM(Semaine_1[[#This Row],[Date]])</f>
        <v>S26</v>
      </c>
      <c r="R1653" s="10" t="str">
        <f>TEXT(Semaine_1[[#This Row],[Date]],"MMMM")</f>
        <v>juin</v>
      </c>
    </row>
    <row r="1654" spans="1:18" x14ac:dyDescent="0.45">
      <c r="A1654" s="1">
        <v>45834</v>
      </c>
      <c r="B1654" t="s">
        <v>35</v>
      </c>
      <c r="C1654" t="s">
        <v>36</v>
      </c>
      <c r="D1654" t="s">
        <v>38</v>
      </c>
      <c r="E1654" t="s">
        <v>1273</v>
      </c>
      <c r="F1654">
        <v>771701320</v>
      </c>
      <c r="G1654" t="s">
        <v>27</v>
      </c>
      <c r="I1654" t="s">
        <v>24</v>
      </c>
      <c r="J1654" t="s">
        <v>28</v>
      </c>
      <c r="K1654" t="s">
        <v>810</v>
      </c>
      <c r="L1654" s="4" t="s">
        <v>39</v>
      </c>
      <c r="M1654" t="s">
        <v>29</v>
      </c>
      <c r="N1654">
        <v>25</v>
      </c>
      <c r="O1654" s="5">
        <v>9750</v>
      </c>
      <c r="P1654" s="5">
        <v>243750</v>
      </c>
      <c r="Q1654" s="10" t="str">
        <f>"S"&amp;_xlfn.ISOWEEKNUM(Semaine_1[[#This Row],[Date]])</f>
        <v>S26</v>
      </c>
      <c r="R1654" s="10" t="str">
        <f>TEXT(Semaine_1[[#This Row],[Date]],"MMMM")</f>
        <v>juin</v>
      </c>
    </row>
    <row r="1655" spans="1:18" x14ac:dyDescent="0.45">
      <c r="A1655" s="1">
        <v>45834</v>
      </c>
      <c r="B1655" t="s">
        <v>35</v>
      </c>
      <c r="C1655" t="s">
        <v>36</v>
      </c>
      <c r="D1655" t="s">
        <v>38</v>
      </c>
      <c r="E1655" t="s">
        <v>1274</v>
      </c>
      <c r="F1655">
        <v>783682649</v>
      </c>
      <c r="G1655" t="s">
        <v>27</v>
      </c>
      <c r="I1655" t="s">
        <v>24</v>
      </c>
      <c r="J1655" t="s">
        <v>28</v>
      </c>
      <c r="K1655" t="s">
        <v>810</v>
      </c>
      <c r="L1655" s="4" t="s">
        <v>1275</v>
      </c>
      <c r="M1655" t="s">
        <v>29</v>
      </c>
      <c r="N1655">
        <v>10</v>
      </c>
      <c r="O1655" s="5">
        <v>9750</v>
      </c>
      <c r="P1655" s="5">
        <v>97500</v>
      </c>
      <c r="Q1655" s="10" t="str">
        <f>"S"&amp;_xlfn.ISOWEEKNUM(Semaine_1[[#This Row],[Date]])</f>
        <v>S26</v>
      </c>
      <c r="R1655" s="10" t="str">
        <f>TEXT(Semaine_1[[#This Row],[Date]],"MMMM")</f>
        <v>juin</v>
      </c>
    </row>
    <row r="1656" spans="1:18" x14ac:dyDescent="0.45">
      <c r="A1656" s="1">
        <v>45834</v>
      </c>
      <c r="B1656" t="s">
        <v>40</v>
      </c>
      <c r="C1656" t="s">
        <v>41</v>
      </c>
      <c r="D1656" t="s">
        <v>162</v>
      </c>
      <c r="E1656" t="s">
        <v>1276</v>
      </c>
      <c r="F1656">
        <v>775780909</v>
      </c>
      <c r="G1656" t="s">
        <v>27</v>
      </c>
      <c r="I1656" t="s">
        <v>19</v>
      </c>
      <c r="J1656" t="s">
        <v>37</v>
      </c>
      <c r="K1656" t="s">
        <v>810</v>
      </c>
      <c r="L1656" s="4" t="s">
        <v>1277</v>
      </c>
      <c r="M1656" t="s">
        <v>164</v>
      </c>
      <c r="N1656">
        <v>1</v>
      </c>
      <c r="O1656" s="5">
        <v>31000</v>
      </c>
      <c r="P1656" s="5">
        <v>31000</v>
      </c>
      <c r="Q1656" s="10" t="str">
        <f>"S"&amp;_xlfn.ISOWEEKNUM(Semaine_1[[#This Row],[Date]])</f>
        <v>S26</v>
      </c>
      <c r="R1656" s="10" t="str">
        <f>TEXT(Semaine_1[[#This Row],[Date]],"MMMM")</f>
        <v>juin</v>
      </c>
    </row>
    <row r="1657" spans="1:18" x14ac:dyDescent="0.45">
      <c r="A1657" s="1">
        <v>45834</v>
      </c>
      <c r="B1657" t="s">
        <v>40</v>
      </c>
      <c r="C1657" t="s">
        <v>41</v>
      </c>
      <c r="D1657" t="s">
        <v>162</v>
      </c>
      <c r="E1657" t="s">
        <v>1278</v>
      </c>
      <c r="F1657">
        <v>781426622</v>
      </c>
      <c r="G1657" t="s">
        <v>18</v>
      </c>
      <c r="I1657" t="s">
        <v>24</v>
      </c>
      <c r="J1657" t="s">
        <v>37</v>
      </c>
      <c r="K1657" t="s">
        <v>810</v>
      </c>
      <c r="L1657" s="4" t="s">
        <v>1279</v>
      </c>
      <c r="M1657" t="s">
        <v>32</v>
      </c>
      <c r="N1657">
        <v>1</v>
      </c>
      <c r="O1657" s="5">
        <v>31000</v>
      </c>
      <c r="P1657" s="5">
        <v>31000</v>
      </c>
      <c r="Q1657" s="10" t="str">
        <f>"S"&amp;_xlfn.ISOWEEKNUM(Semaine_1[[#This Row],[Date]])</f>
        <v>S26</v>
      </c>
      <c r="R1657" s="10" t="str">
        <f>TEXT(Semaine_1[[#This Row],[Date]],"MMMM")</f>
        <v>juin</v>
      </c>
    </row>
    <row r="1658" spans="1:18" x14ac:dyDescent="0.45">
      <c r="A1658" s="1">
        <v>45834</v>
      </c>
      <c r="B1658" t="s">
        <v>40</v>
      </c>
      <c r="C1658" t="s">
        <v>41</v>
      </c>
      <c r="D1658" t="s">
        <v>162</v>
      </c>
      <c r="E1658" t="s">
        <v>1278</v>
      </c>
      <c r="F1658">
        <v>781426622</v>
      </c>
      <c r="G1658" t="s">
        <v>18</v>
      </c>
      <c r="I1658" t="s">
        <v>24</v>
      </c>
      <c r="J1658" t="s">
        <v>37</v>
      </c>
      <c r="K1658" t="s">
        <v>810</v>
      </c>
      <c r="L1658" s="4" t="s">
        <v>1279</v>
      </c>
      <c r="M1658" t="s">
        <v>164</v>
      </c>
      <c r="N1658">
        <v>1</v>
      </c>
      <c r="O1658" s="5">
        <v>31000</v>
      </c>
      <c r="P1658" s="5">
        <v>31000</v>
      </c>
      <c r="Q1658" s="10" t="str">
        <f>"S"&amp;_xlfn.ISOWEEKNUM(Semaine_1[[#This Row],[Date]])</f>
        <v>S26</v>
      </c>
      <c r="R1658" s="10" t="str">
        <f>TEXT(Semaine_1[[#This Row],[Date]],"MMMM")</f>
        <v>juin</v>
      </c>
    </row>
    <row r="1659" spans="1:18" x14ac:dyDescent="0.45">
      <c r="A1659" s="1">
        <v>45834</v>
      </c>
      <c r="B1659" t="s">
        <v>40</v>
      </c>
      <c r="C1659" t="s">
        <v>41</v>
      </c>
      <c r="D1659" t="s">
        <v>162</v>
      </c>
      <c r="E1659" t="s">
        <v>1280</v>
      </c>
      <c r="F1659">
        <v>784389233</v>
      </c>
      <c r="G1659" t="s">
        <v>18</v>
      </c>
      <c r="I1659" t="s">
        <v>24</v>
      </c>
      <c r="J1659" t="s">
        <v>20</v>
      </c>
      <c r="K1659" t="s">
        <v>810</v>
      </c>
      <c r="L1659" s="4" t="s">
        <v>1281</v>
      </c>
      <c r="Q1659" s="10" t="str">
        <f>"S"&amp;_xlfn.ISOWEEKNUM(Semaine_1[[#This Row],[Date]])</f>
        <v>S26</v>
      </c>
      <c r="R1659" s="10" t="str">
        <f>TEXT(Semaine_1[[#This Row],[Date]],"MMMM")</f>
        <v>juin</v>
      </c>
    </row>
    <row r="1660" spans="1:18" x14ac:dyDescent="0.45">
      <c r="A1660" s="1">
        <v>45834</v>
      </c>
      <c r="B1660" t="s">
        <v>40</v>
      </c>
      <c r="C1660" t="s">
        <v>41</v>
      </c>
      <c r="D1660" t="s">
        <v>162</v>
      </c>
      <c r="E1660" t="s">
        <v>1282</v>
      </c>
      <c r="F1660">
        <v>777082130</v>
      </c>
      <c r="G1660" t="s">
        <v>18</v>
      </c>
      <c r="I1660" t="s">
        <v>19</v>
      </c>
      <c r="J1660" t="s">
        <v>20</v>
      </c>
      <c r="K1660" t="s">
        <v>810</v>
      </c>
      <c r="L1660" s="4" t="s">
        <v>1283</v>
      </c>
      <c r="Q1660" s="10" t="str">
        <f>"S"&amp;_xlfn.ISOWEEKNUM(Semaine_1[[#This Row],[Date]])</f>
        <v>S26</v>
      </c>
      <c r="R1660" s="10" t="str">
        <f>TEXT(Semaine_1[[#This Row],[Date]],"MMMM")</f>
        <v>juin</v>
      </c>
    </row>
    <row r="1661" spans="1:18" x14ac:dyDescent="0.45">
      <c r="A1661" s="1">
        <v>45834</v>
      </c>
      <c r="B1661" t="s">
        <v>40</v>
      </c>
      <c r="C1661" t="s">
        <v>41</v>
      </c>
      <c r="D1661" t="s">
        <v>162</v>
      </c>
      <c r="E1661" t="s">
        <v>1284</v>
      </c>
      <c r="F1661">
        <v>775556094</v>
      </c>
      <c r="G1661" t="s">
        <v>18</v>
      </c>
      <c r="I1661" t="s">
        <v>24</v>
      </c>
      <c r="J1661" t="s">
        <v>20</v>
      </c>
      <c r="K1661" t="s">
        <v>810</v>
      </c>
      <c r="L1661" s="4" t="s">
        <v>1285</v>
      </c>
      <c r="Q1661" s="10" t="str">
        <f>"S"&amp;_xlfn.ISOWEEKNUM(Semaine_1[[#This Row],[Date]])</f>
        <v>S26</v>
      </c>
      <c r="R1661" s="10" t="str">
        <f>TEXT(Semaine_1[[#This Row],[Date]],"MMMM")</f>
        <v>juin</v>
      </c>
    </row>
    <row r="1662" spans="1:18" ht="28.5" x14ac:dyDescent="0.45">
      <c r="A1662" s="1">
        <v>45834</v>
      </c>
      <c r="B1662" t="s">
        <v>40</v>
      </c>
      <c r="C1662" t="s">
        <v>41</v>
      </c>
      <c r="D1662" t="s">
        <v>162</v>
      </c>
      <c r="E1662" t="s">
        <v>750</v>
      </c>
      <c r="F1662">
        <v>768141160</v>
      </c>
      <c r="G1662" t="s">
        <v>18</v>
      </c>
      <c r="I1662" t="s">
        <v>24</v>
      </c>
      <c r="J1662" t="s">
        <v>20</v>
      </c>
      <c r="K1662" t="s">
        <v>810</v>
      </c>
      <c r="L1662" s="4" t="s">
        <v>1286</v>
      </c>
      <c r="Q1662" s="10" t="str">
        <f>"S"&amp;_xlfn.ISOWEEKNUM(Semaine_1[[#This Row],[Date]])</f>
        <v>S26</v>
      </c>
      <c r="R1662" s="10" t="str">
        <f>TEXT(Semaine_1[[#This Row],[Date]],"MMMM")</f>
        <v>juin</v>
      </c>
    </row>
    <row r="1663" spans="1:18" x14ac:dyDescent="0.45">
      <c r="A1663" s="1">
        <v>45834</v>
      </c>
      <c r="B1663" t="s">
        <v>40</v>
      </c>
      <c r="C1663" t="s">
        <v>41</v>
      </c>
      <c r="D1663" t="s">
        <v>162</v>
      </c>
      <c r="E1663" t="s">
        <v>1287</v>
      </c>
      <c r="F1663">
        <v>708317208</v>
      </c>
      <c r="G1663" t="s">
        <v>27</v>
      </c>
      <c r="I1663" t="s">
        <v>24</v>
      </c>
      <c r="J1663" t="s">
        <v>20</v>
      </c>
      <c r="K1663" t="s">
        <v>810</v>
      </c>
      <c r="L1663" s="4" t="s">
        <v>1288</v>
      </c>
      <c r="Q1663" s="10" t="str">
        <f>"S"&amp;_xlfn.ISOWEEKNUM(Semaine_1[[#This Row],[Date]])</f>
        <v>S26</v>
      </c>
      <c r="R1663" s="10" t="str">
        <f>TEXT(Semaine_1[[#This Row],[Date]],"MMMM")</f>
        <v>juin</v>
      </c>
    </row>
    <row r="1664" spans="1:18" ht="28.5" x14ac:dyDescent="0.45">
      <c r="A1664" s="1">
        <v>45834</v>
      </c>
      <c r="B1664" t="s">
        <v>40</v>
      </c>
      <c r="C1664" t="s">
        <v>41</v>
      </c>
      <c r="D1664" t="s">
        <v>162</v>
      </c>
      <c r="E1664" t="s">
        <v>1289</v>
      </c>
      <c r="F1664">
        <v>782998230</v>
      </c>
      <c r="G1664" t="s">
        <v>27</v>
      </c>
      <c r="I1664" t="s">
        <v>24</v>
      </c>
      <c r="J1664" t="s">
        <v>20</v>
      </c>
      <c r="K1664" t="s">
        <v>810</v>
      </c>
      <c r="L1664" s="4" t="s">
        <v>1290</v>
      </c>
      <c r="Q1664" s="10" t="str">
        <f>"S"&amp;_xlfn.ISOWEEKNUM(Semaine_1[[#This Row],[Date]])</f>
        <v>S26</v>
      </c>
      <c r="R1664" s="10" t="str">
        <f>TEXT(Semaine_1[[#This Row],[Date]],"MMMM")</f>
        <v>juin</v>
      </c>
    </row>
    <row r="1665" spans="1:18" ht="28.5" x14ac:dyDescent="0.45">
      <c r="A1665" s="1">
        <v>45834</v>
      </c>
      <c r="B1665" t="s">
        <v>40</v>
      </c>
      <c r="C1665" t="s">
        <v>41</v>
      </c>
      <c r="D1665" t="s">
        <v>162</v>
      </c>
      <c r="E1665" t="s">
        <v>1291</v>
      </c>
      <c r="F1665">
        <v>775616351</v>
      </c>
      <c r="G1665" t="s">
        <v>27</v>
      </c>
      <c r="I1665" t="s">
        <v>19</v>
      </c>
      <c r="J1665" t="s">
        <v>20</v>
      </c>
      <c r="L1665" s="4" t="s">
        <v>1292</v>
      </c>
      <c r="Q1665" s="10" t="str">
        <f>"S"&amp;_xlfn.ISOWEEKNUM(Semaine_1[[#This Row],[Date]])</f>
        <v>S26</v>
      </c>
      <c r="R1665" s="10" t="str">
        <f>TEXT(Semaine_1[[#This Row],[Date]],"MMMM")</f>
        <v>juin</v>
      </c>
    </row>
    <row r="1666" spans="1:18" x14ac:dyDescent="0.45">
      <c r="A1666" s="1">
        <v>45834</v>
      </c>
      <c r="B1666" t="s">
        <v>42</v>
      </c>
      <c r="C1666" t="s">
        <v>794</v>
      </c>
      <c r="D1666" t="s">
        <v>1293</v>
      </c>
      <c r="E1666" t="s">
        <v>1294</v>
      </c>
      <c r="F1666">
        <v>771797482</v>
      </c>
      <c r="G1666" t="s">
        <v>27</v>
      </c>
      <c r="I1666" t="s">
        <v>19</v>
      </c>
      <c r="J1666" t="s">
        <v>20</v>
      </c>
      <c r="K1666" t="s">
        <v>810</v>
      </c>
      <c r="L1666" s="4" t="s">
        <v>1295</v>
      </c>
      <c r="Q1666" s="10" t="str">
        <f>"S"&amp;_xlfn.ISOWEEKNUM(Semaine_1[[#This Row],[Date]])</f>
        <v>S26</v>
      </c>
      <c r="R1666" s="10" t="str">
        <f>TEXT(Semaine_1[[#This Row],[Date]],"MMMM")</f>
        <v>juin</v>
      </c>
    </row>
    <row r="1667" spans="1:18" x14ac:dyDescent="0.45">
      <c r="A1667" s="1">
        <v>45834</v>
      </c>
      <c r="B1667" t="s">
        <v>42</v>
      </c>
      <c r="C1667" t="s">
        <v>794</v>
      </c>
      <c r="D1667" t="s">
        <v>1293</v>
      </c>
      <c r="E1667" t="s">
        <v>957</v>
      </c>
      <c r="F1667">
        <v>764094907</v>
      </c>
      <c r="G1667" t="s">
        <v>27</v>
      </c>
      <c r="I1667" t="s">
        <v>19</v>
      </c>
      <c r="J1667" t="s">
        <v>20</v>
      </c>
      <c r="K1667" t="s">
        <v>810</v>
      </c>
      <c r="L1667" s="4" t="s">
        <v>1296</v>
      </c>
      <c r="Q1667" s="10" t="str">
        <f>"S"&amp;_xlfn.ISOWEEKNUM(Semaine_1[[#This Row],[Date]])</f>
        <v>S26</v>
      </c>
      <c r="R1667" s="10" t="str">
        <f>TEXT(Semaine_1[[#This Row],[Date]],"MMMM")</f>
        <v>juin</v>
      </c>
    </row>
    <row r="1668" spans="1:18" ht="28.5" x14ac:dyDescent="0.45">
      <c r="A1668" s="1">
        <v>45834</v>
      </c>
      <c r="B1668" t="s">
        <v>42</v>
      </c>
      <c r="C1668" t="s">
        <v>794</v>
      </c>
      <c r="D1668" t="s">
        <v>1293</v>
      </c>
      <c r="E1668" t="s">
        <v>1297</v>
      </c>
      <c r="F1668">
        <v>779460713</v>
      </c>
      <c r="G1668" t="s">
        <v>27</v>
      </c>
      <c r="I1668" t="s">
        <v>24</v>
      </c>
      <c r="J1668" t="s">
        <v>20</v>
      </c>
      <c r="K1668" t="s">
        <v>810</v>
      </c>
      <c r="L1668" s="4" t="s">
        <v>1298</v>
      </c>
      <c r="Q1668" s="10" t="str">
        <f>"S"&amp;_xlfn.ISOWEEKNUM(Semaine_1[[#This Row],[Date]])</f>
        <v>S26</v>
      </c>
      <c r="R1668" s="10" t="str">
        <f>TEXT(Semaine_1[[#This Row],[Date]],"MMMM")</f>
        <v>juin</v>
      </c>
    </row>
    <row r="1669" spans="1:18" ht="28.5" x14ac:dyDescent="0.45">
      <c r="A1669" s="1">
        <v>45834</v>
      </c>
      <c r="B1669" t="s">
        <v>42</v>
      </c>
      <c r="C1669" t="s">
        <v>794</v>
      </c>
      <c r="D1669" t="s">
        <v>1293</v>
      </c>
      <c r="E1669" t="s">
        <v>1299</v>
      </c>
      <c r="F1669">
        <v>784419069</v>
      </c>
      <c r="G1669" t="s">
        <v>27</v>
      </c>
      <c r="I1669" t="s">
        <v>24</v>
      </c>
      <c r="J1669" t="s">
        <v>20</v>
      </c>
      <c r="K1669" t="s">
        <v>810</v>
      </c>
      <c r="L1669" s="4" t="s">
        <v>1300</v>
      </c>
      <c r="Q1669" s="10" t="str">
        <f>"S"&amp;_xlfn.ISOWEEKNUM(Semaine_1[[#This Row],[Date]])</f>
        <v>S26</v>
      </c>
      <c r="R1669" s="10" t="str">
        <f>TEXT(Semaine_1[[#This Row],[Date]],"MMMM")</f>
        <v>juin</v>
      </c>
    </row>
    <row r="1670" spans="1:18" ht="57" x14ac:dyDescent="0.45">
      <c r="A1670" s="1">
        <v>45834</v>
      </c>
      <c r="B1670" t="s">
        <v>42</v>
      </c>
      <c r="C1670" t="s">
        <v>794</v>
      </c>
      <c r="D1670" t="s">
        <v>1293</v>
      </c>
      <c r="E1670" t="s">
        <v>741</v>
      </c>
      <c r="F1670">
        <v>778826078</v>
      </c>
      <c r="G1670" t="s">
        <v>27</v>
      </c>
      <c r="I1670" t="s">
        <v>24</v>
      </c>
      <c r="J1670" t="s">
        <v>20</v>
      </c>
      <c r="K1670" t="s">
        <v>810</v>
      </c>
      <c r="L1670" s="4" t="s">
        <v>1301</v>
      </c>
      <c r="Q1670" s="10" t="str">
        <f>"S"&amp;_xlfn.ISOWEEKNUM(Semaine_1[[#This Row],[Date]])</f>
        <v>S26</v>
      </c>
      <c r="R1670" s="10" t="str">
        <f>TEXT(Semaine_1[[#This Row],[Date]],"MMMM")</f>
        <v>juin</v>
      </c>
    </row>
    <row r="1671" spans="1:18" ht="28.5" x14ac:dyDescent="0.45">
      <c r="A1671" s="1">
        <v>45834</v>
      </c>
      <c r="B1671" t="s">
        <v>42</v>
      </c>
      <c r="C1671" t="s">
        <v>794</v>
      </c>
      <c r="D1671" t="s">
        <v>1293</v>
      </c>
      <c r="E1671" t="s">
        <v>1302</v>
      </c>
      <c r="F1671">
        <v>775710053</v>
      </c>
      <c r="G1671" t="s">
        <v>27</v>
      </c>
      <c r="I1671" t="s">
        <v>24</v>
      </c>
      <c r="J1671" t="s">
        <v>20</v>
      </c>
      <c r="K1671" t="s">
        <v>810</v>
      </c>
      <c r="L1671" s="4" t="s">
        <v>1303</v>
      </c>
      <c r="Q1671" s="10" t="str">
        <f>"S"&amp;_xlfn.ISOWEEKNUM(Semaine_1[[#This Row],[Date]])</f>
        <v>S26</v>
      </c>
      <c r="R1671" s="10" t="str">
        <f>TEXT(Semaine_1[[#This Row],[Date]],"MMMM")</f>
        <v>juin</v>
      </c>
    </row>
    <row r="1672" spans="1:18" ht="28.5" x14ac:dyDescent="0.45">
      <c r="A1672" s="1">
        <v>45834</v>
      </c>
      <c r="B1672" t="s">
        <v>42</v>
      </c>
      <c r="C1672" t="s">
        <v>794</v>
      </c>
      <c r="D1672" t="s">
        <v>1293</v>
      </c>
      <c r="E1672" t="s">
        <v>1304</v>
      </c>
      <c r="F1672">
        <v>772539977</v>
      </c>
      <c r="G1672" t="s">
        <v>27</v>
      </c>
      <c r="I1672" t="s">
        <v>24</v>
      </c>
      <c r="J1672" t="s">
        <v>20</v>
      </c>
      <c r="K1672" t="s">
        <v>810</v>
      </c>
      <c r="L1672" s="4" t="s">
        <v>1305</v>
      </c>
      <c r="Q1672" s="10" t="str">
        <f>"S"&amp;_xlfn.ISOWEEKNUM(Semaine_1[[#This Row],[Date]])</f>
        <v>S26</v>
      </c>
      <c r="R1672" s="10" t="str">
        <f>TEXT(Semaine_1[[#This Row],[Date]],"MMMM")</f>
        <v>juin</v>
      </c>
    </row>
    <row r="1673" spans="1:18" ht="28.5" x14ac:dyDescent="0.45">
      <c r="A1673" s="1">
        <v>45834</v>
      </c>
      <c r="B1673" t="s">
        <v>42</v>
      </c>
      <c r="C1673" t="s">
        <v>794</v>
      </c>
      <c r="D1673" t="s">
        <v>1293</v>
      </c>
      <c r="E1673" t="s">
        <v>1306</v>
      </c>
      <c r="F1673">
        <v>774725050</v>
      </c>
      <c r="G1673" t="s">
        <v>27</v>
      </c>
      <c r="I1673" t="s">
        <v>19</v>
      </c>
      <c r="J1673" t="s">
        <v>20</v>
      </c>
      <c r="K1673" t="s">
        <v>810</v>
      </c>
      <c r="L1673" s="4" t="s">
        <v>1307</v>
      </c>
      <c r="Q1673" s="10" t="str">
        <f>"S"&amp;_xlfn.ISOWEEKNUM(Semaine_1[[#This Row],[Date]])</f>
        <v>S26</v>
      </c>
      <c r="R1673" s="10" t="str">
        <f>TEXT(Semaine_1[[#This Row],[Date]],"MMMM")</f>
        <v>juin</v>
      </c>
    </row>
    <row r="1674" spans="1:18" ht="28.5" x14ac:dyDescent="0.45">
      <c r="A1674" s="1">
        <v>45834</v>
      </c>
      <c r="B1674" t="s">
        <v>42</v>
      </c>
      <c r="C1674" t="s">
        <v>794</v>
      </c>
      <c r="D1674" t="s">
        <v>1293</v>
      </c>
      <c r="E1674" t="s">
        <v>1308</v>
      </c>
      <c r="F1674">
        <v>777756403</v>
      </c>
      <c r="G1674" t="s">
        <v>18</v>
      </c>
      <c r="I1674" t="s">
        <v>24</v>
      </c>
      <c r="J1674" t="s">
        <v>37</v>
      </c>
      <c r="K1674" t="s">
        <v>810</v>
      </c>
      <c r="L1674" s="4" t="s">
        <v>1309</v>
      </c>
      <c r="M1674" t="s">
        <v>43</v>
      </c>
      <c r="N1674">
        <v>2</v>
      </c>
      <c r="O1674" s="5">
        <v>19500</v>
      </c>
      <c r="P1674" s="5">
        <v>39000</v>
      </c>
      <c r="Q1674" s="10" t="str">
        <f>"S"&amp;_xlfn.ISOWEEKNUM(Semaine_1[[#This Row],[Date]])</f>
        <v>S26</v>
      </c>
      <c r="R1674" s="10" t="str">
        <f>TEXT(Semaine_1[[#This Row],[Date]],"MMMM")</f>
        <v>juin</v>
      </c>
    </row>
    <row r="1675" spans="1:18" ht="28.5" x14ac:dyDescent="0.45">
      <c r="A1675" s="1">
        <v>45834</v>
      </c>
      <c r="B1675" t="s">
        <v>42</v>
      </c>
      <c r="C1675" t="s">
        <v>794</v>
      </c>
      <c r="D1675" t="s">
        <v>1293</v>
      </c>
      <c r="E1675" t="s">
        <v>741</v>
      </c>
      <c r="F1675">
        <v>775156666</v>
      </c>
      <c r="G1675" t="s">
        <v>18</v>
      </c>
      <c r="I1675" t="s">
        <v>24</v>
      </c>
      <c r="J1675" t="s">
        <v>37</v>
      </c>
      <c r="K1675" t="s">
        <v>810</v>
      </c>
      <c r="L1675" s="4" t="s">
        <v>1310</v>
      </c>
      <c r="M1675" t="s">
        <v>1167</v>
      </c>
      <c r="N1675">
        <v>1</v>
      </c>
      <c r="O1675" s="5">
        <v>19500</v>
      </c>
      <c r="P1675" s="5">
        <v>19500</v>
      </c>
      <c r="Q1675" s="10" t="str">
        <f>"S"&amp;_xlfn.ISOWEEKNUM(Semaine_1[[#This Row],[Date]])</f>
        <v>S26</v>
      </c>
      <c r="R1675" s="10" t="str">
        <f>TEXT(Semaine_1[[#This Row],[Date]],"MMMM")</f>
        <v>juin</v>
      </c>
    </row>
    <row r="1676" spans="1:18" ht="42.75" x14ac:dyDescent="0.45">
      <c r="A1676" s="1">
        <v>45834</v>
      </c>
      <c r="B1676" t="s">
        <v>42</v>
      </c>
      <c r="C1676" t="s">
        <v>794</v>
      </c>
      <c r="D1676" t="s">
        <v>1293</v>
      </c>
      <c r="E1676" t="s">
        <v>1311</v>
      </c>
      <c r="F1676">
        <v>776172449</v>
      </c>
      <c r="G1676" t="s">
        <v>27</v>
      </c>
      <c r="I1676" t="s">
        <v>24</v>
      </c>
      <c r="J1676" t="s">
        <v>20</v>
      </c>
      <c r="K1676" t="s">
        <v>810</v>
      </c>
      <c r="L1676" s="4" t="s">
        <v>1312</v>
      </c>
      <c r="Q1676" s="10" t="str">
        <f>"S"&amp;_xlfn.ISOWEEKNUM(Semaine_1[[#This Row],[Date]])</f>
        <v>S26</v>
      </c>
      <c r="R1676" s="10" t="str">
        <f>TEXT(Semaine_1[[#This Row],[Date]],"MMMM")</f>
        <v>juin</v>
      </c>
    </row>
    <row r="1677" spans="1:18" ht="28.5" x14ac:dyDescent="0.45">
      <c r="A1677" s="1">
        <v>45834</v>
      </c>
      <c r="B1677" t="s">
        <v>42</v>
      </c>
      <c r="C1677" t="s">
        <v>794</v>
      </c>
      <c r="D1677" t="s">
        <v>1293</v>
      </c>
      <c r="E1677" t="s">
        <v>1313</v>
      </c>
      <c r="F1677">
        <v>776591883</v>
      </c>
      <c r="G1677" t="s">
        <v>18</v>
      </c>
      <c r="I1677" t="s">
        <v>24</v>
      </c>
      <c r="J1677" t="s">
        <v>37</v>
      </c>
      <c r="K1677" t="s">
        <v>810</v>
      </c>
      <c r="L1677" s="4" t="s">
        <v>1314</v>
      </c>
      <c r="M1677" t="s">
        <v>34</v>
      </c>
      <c r="N1677">
        <v>1</v>
      </c>
      <c r="O1677" s="5">
        <v>26000</v>
      </c>
      <c r="P1677" s="5">
        <v>26000</v>
      </c>
      <c r="Q1677" s="10" t="str">
        <f>"S"&amp;_xlfn.ISOWEEKNUM(Semaine_1[[#This Row],[Date]])</f>
        <v>S26</v>
      </c>
      <c r="R1677" s="10" t="str">
        <f>TEXT(Semaine_1[[#This Row],[Date]],"MMMM")</f>
        <v>juin</v>
      </c>
    </row>
    <row r="1678" spans="1:18" ht="28.5" x14ac:dyDescent="0.45">
      <c r="A1678" s="1">
        <v>45834</v>
      </c>
      <c r="B1678" t="s">
        <v>42</v>
      </c>
      <c r="C1678" t="s">
        <v>794</v>
      </c>
      <c r="D1678" t="s">
        <v>1293</v>
      </c>
      <c r="E1678" t="s">
        <v>1313</v>
      </c>
      <c r="F1678">
        <v>776591883</v>
      </c>
      <c r="G1678" t="s">
        <v>18</v>
      </c>
      <c r="I1678" t="s">
        <v>24</v>
      </c>
      <c r="J1678" t="s">
        <v>37</v>
      </c>
      <c r="K1678" t="s">
        <v>810</v>
      </c>
      <c r="L1678" s="4" t="s">
        <v>1314</v>
      </c>
      <c r="M1678" t="s">
        <v>1167</v>
      </c>
      <c r="N1678">
        <v>2</v>
      </c>
      <c r="O1678" s="5">
        <v>19500</v>
      </c>
      <c r="P1678" s="5">
        <v>39000</v>
      </c>
      <c r="Q1678" s="10" t="str">
        <f>"S"&amp;_xlfn.ISOWEEKNUM(Semaine_1[[#This Row],[Date]])</f>
        <v>S26</v>
      </c>
      <c r="R1678" s="10" t="str">
        <f>TEXT(Semaine_1[[#This Row],[Date]],"MMMM")</f>
        <v>juin</v>
      </c>
    </row>
    <row r="1679" spans="1:18" x14ac:dyDescent="0.45">
      <c r="A1679" s="1">
        <v>45833</v>
      </c>
      <c r="B1679" t="s">
        <v>14</v>
      </c>
      <c r="C1679" t="s">
        <v>15</v>
      </c>
      <c r="D1679" t="s">
        <v>228</v>
      </c>
      <c r="E1679" t="s">
        <v>229</v>
      </c>
      <c r="F1679">
        <v>785529269</v>
      </c>
      <c r="G1679" t="s">
        <v>18</v>
      </c>
      <c r="I1679" t="s">
        <v>19</v>
      </c>
      <c r="J1679" t="s">
        <v>20</v>
      </c>
      <c r="K1679" t="s">
        <v>810</v>
      </c>
      <c r="L1679" s="4" t="s">
        <v>182</v>
      </c>
      <c r="Q1679" s="10" t="str">
        <f>"S"&amp;_xlfn.ISOWEEKNUM(Semaine_1[[#This Row],[Date]])</f>
        <v>S26</v>
      </c>
      <c r="R1679" s="10" t="str">
        <f>TEXT(Semaine_1[[#This Row],[Date]],"MMMM")</f>
        <v>juin</v>
      </c>
    </row>
    <row r="1680" spans="1:18" x14ac:dyDescent="0.45">
      <c r="A1680" s="1">
        <v>45833</v>
      </c>
      <c r="B1680" t="s">
        <v>14</v>
      </c>
      <c r="C1680" t="s">
        <v>15</v>
      </c>
      <c r="D1680" t="s">
        <v>228</v>
      </c>
      <c r="E1680" t="s">
        <v>184</v>
      </c>
      <c r="F1680">
        <v>776548448</v>
      </c>
      <c r="G1680" t="s">
        <v>27</v>
      </c>
      <c r="I1680" t="s">
        <v>19</v>
      </c>
      <c r="J1680" t="s">
        <v>20</v>
      </c>
      <c r="K1680" t="s">
        <v>810</v>
      </c>
      <c r="L1680" s="4" t="s">
        <v>1315</v>
      </c>
      <c r="Q1680" s="10" t="str">
        <f>"S"&amp;_xlfn.ISOWEEKNUM(Semaine_1[[#This Row],[Date]])</f>
        <v>S26</v>
      </c>
      <c r="R1680" s="10" t="str">
        <f>TEXT(Semaine_1[[#This Row],[Date]],"MMMM")</f>
        <v>juin</v>
      </c>
    </row>
    <row r="1681" spans="1:18" x14ac:dyDescent="0.45">
      <c r="A1681" s="1">
        <v>45833</v>
      </c>
      <c r="B1681" t="s">
        <v>14</v>
      </c>
      <c r="C1681" t="s">
        <v>15</v>
      </c>
      <c r="D1681" t="s">
        <v>228</v>
      </c>
      <c r="E1681" t="s">
        <v>230</v>
      </c>
      <c r="F1681">
        <v>775079426</v>
      </c>
      <c r="G1681" t="s">
        <v>18</v>
      </c>
      <c r="I1681" t="s">
        <v>19</v>
      </c>
      <c r="J1681" t="s">
        <v>20</v>
      </c>
      <c r="K1681" t="s">
        <v>810</v>
      </c>
      <c r="L1681" s="4" t="s">
        <v>977</v>
      </c>
      <c r="Q1681" s="10" t="str">
        <f>"S"&amp;_xlfn.ISOWEEKNUM(Semaine_1[[#This Row],[Date]])</f>
        <v>S26</v>
      </c>
      <c r="R1681" s="10" t="str">
        <f>TEXT(Semaine_1[[#This Row],[Date]],"MMMM")</f>
        <v>juin</v>
      </c>
    </row>
    <row r="1682" spans="1:18" x14ac:dyDescent="0.45">
      <c r="A1682" s="1">
        <v>45833</v>
      </c>
      <c r="B1682" t="s">
        <v>14</v>
      </c>
      <c r="C1682" t="s">
        <v>15</v>
      </c>
      <c r="D1682" t="s">
        <v>228</v>
      </c>
      <c r="E1682" t="s">
        <v>231</v>
      </c>
      <c r="F1682">
        <v>781208128</v>
      </c>
      <c r="G1682" t="s">
        <v>18</v>
      </c>
      <c r="I1682" t="s">
        <v>19</v>
      </c>
      <c r="J1682" t="s">
        <v>20</v>
      </c>
      <c r="K1682" t="s">
        <v>810</v>
      </c>
      <c r="L1682" s="4" t="s">
        <v>1315</v>
      </c>
      <c r="Q1682" s="10" t="str">
        <f>"S"&amp;_xlfn.ISOWEEKNUM(Semaine_1[[#This Row],[Date]])</f>
        <v>S26</v>
      </c>
      <c r="R1682" s="10" t="str">
        <f>TEXT(Semaine_1[[#This Row],[Date]],"MMMM")</f>
        <v>juin</v>
      </c>
    </row>
    <row r="1683" spans="1:18" x14ac:dyDescent="0.45">
      <c r="A1683" s="1">
        <v>45833</v>
      </c>
      <c r="B1683" t="s">
        <v>14</v>
      </c>
      <c r="C1683" t="s">
        <v>15</v>
      </c>
      <c r="D1683" t="s">
        <v>228</v>
      </c>
      <c r="E1683" t="s">
        <v>44</v>
      </c>
      <c r="F1683">
        <v>786319054</v>
      </c>
      <c r="G1683" t="s">
        <v>27</v>
      </c>
      <c r="I1683" t="s">
        <v>19</v>
      </c>
      <c r="J1683" t="s">
        <v>20</v>
      </c>
      <c r="K1683" t="s">
        <v>810</v>
      </c>
      <c r="L1683" s="4" t="s">
        <v>1315</v>
      </c>
      <c r="Q1683" s="10" t="str">
        <f>"S"&amp;_xlfn.ISOWEEKNUM(Semaine_1[[#This Row],[Date]])</f>
        <v>S26</v>
      </c>
      <c r="R1683" s="10" t="str">
        <f>TEXT(Semaine_1[[#This Row],[Date]],"MMMM")</f>
        <v>juin</v>
      </c>
    </row>
    <row r="1684" spans="1:18" x14ac:dyDescent="0.45">
      <c r="A1684" s="1">
        <v>45833</v>
      </c>
      <c r="B1684" t="s">
        <v>14</v>
      </c>
      <c r="C1684" t="s">
        <v>15</v>
      </c>
      <c r="D1684" t="s">
        <v>178</v>
      </c>
      <c r="E1684" t="s">
        <v>1067</v>
      </c>
      <c r="F1684">
        <v>781400202</v>
      </c>
      <c r="G1684" t="s">
        <v>27</v>
      </c>
      <c r="I1684" t="s">
        <v>19</v>
      </c>
      <c r="J1684" t="s">
        <v>20</v>
      </c>
      <c r="K1684" t="s">
        <v>810</v>
      </c>
      <c r="L1684" s="4" t="s">
        <v>1316</v>
      </c>
      <c r="Q1684" s="10" t="str">
        <f>"S"&amp;_xlfn.ISOWEEKNUM(Semaine_1[[#This Row],[Date]])</f>
        <v>S26</v>
      </c>
      <c r="R1684" s="10" t="str">
        <f>TEXT(Semaine_1[[#This Row],[Date]],"MMMM")</f>
        <v>juin</v>
      </c>
    </row>
    <row r="1685" spans="1:18" x14ac:dyDescent="0.45">
      <c r="A1685" s="1">
        <v>45833</v>
      </c>
      <c r="B1685" t="s">
        <v>14</v>
      </c>
      <c r="C1685" t="s">
        <v>15</v>
      </c>
      <c r="D1685" t="s">
        <v>178</v>
      </c>
      <c r="E1685" t="s">
        <v>1066</v>
      </c>
      <c r="F1685">
        <v>773247171</v>
      </c>
      <c r="G1685" t="s">
        <v>27</v>
      </c>
      <c r="I1685" t="s">
        <v>19</v>
      </c>
      <c r="J1685" t="s">
        <v>20</v>
      </c>
      <c r="K1685" t="s">
        <v>810</v>
      </c>
      <c r="L1685" s="4" t="s">
        <v>182</v>
      </c>
      <c r="Q1685" s="10" t="str">
        <f>"S"&amp;_xlfn.ISOWEEKNUM(Semaine_1[[#This Row],[Date]])</f>
        <v>S26</v>
      </c>
      <c r="R1685" s="10" t="str">
        <f>TEXT(Semaine_1[[#This Row],[Date]],"MMMM")</f>
        <v>juin</v>
      </c>
    </row>
    <row r="1686" spans="1:18" x14ac:dyDescent="0.45">
      <c r="A1686" s="1">
        <v>45833</v>
      </c>
      <c r="B1686" t="s">
        <v>14</v>
      </c>
      <c r="C1686" t="s">
        <v>15</v>
      </c>
      <c r="D1686" t="s">
        <v>178</v>
      </c>
      <c r="E1686" t="s">
        <v>1317</v>
      </c>
      <c r="F1686">
        <v>781466046</v>
      </c>
      <c r="G1686" t="s">
        <v>27</v>
      </c>
      <c r="I1686" t="s">
        <v>19</v>
      </c>
      <c r="J1686" t="s">
        <v>20</v>
      </c>
      <c r="K1686" t="s">
        <v>810</v>
      </c>
      <c r="L1686" s="4" t="s">
        <v>1318</v>
      </c>
      <c r="Q1686" s="10" t="str">
        <f>"S"&amp;_xlfn.ISOWEEKNUM(Semaine_1[[#This Row],[Date]])</f>
        <v>S26</v>
      </c>
      <c r="R1686" s="10" t="str">
        <f>TEXT(Semaine_1[[#This Row],[Date]],"MMMM")</f>
        <v>juin</v>
      </c>
    </row>
    <row r="1687" spans="1:18" x14ac:dyDescent="0.45">
      <c r="A1687" s="1">
        <v>45833</v>
      </c>
      <c r="B1687" t="s">
        <v>14</v>
      </c>
      <c r="C1687" t="s">
        <v>15</v>
      </c>
      <c r="D1687" t="s">
        <v>178</v>
      </c>
      <c r="E1687" t="s">
        <v>180</v>
      </c>
      <c r="F1687">
        <v>338643675</v>
      </c>
      <c r="G1687" t="s">
        <v>27</v>
      </c>
      <c r="I1687" t="s">
        <v>19</v>
      </c>
      <c r="J1687" t="s">
        <v>20</v>
      </c>
      <c r="K1687" t="s">
        <v>810</v>
      </c>
      <c r="L1687" s="4" t="s">
        <v>182</v>
      </c>
      <c r="Q1687" s="10" t="str">
        <f>"S"&amp;_xlfn.ISOWEEKNUM(Semaine_1[[#This Row],[Date]])</f>
        <v>S26</v>
      </c>
      <c r="R1687" s="10" t="str">
        <f>TEXT(Semaine_1[[#This Row],[Date]],"MMMM")</f>
        <v>juin</v>
      </c>
    </row>
    <row r="1688" spans="1:18" x14ac:dyDescent="0.45">
      <c r="A1688" s="1">
        <v>45833</v>
      </c>
      <c r="B1688" t="s">
        <v>14</v>
      </c>
      <c r="C1688" t="s">
        <v>15</v>
      </c>
      <c r="D1688" t="s">
        <v>178</v>
      </c>
      <c r="E1688" t="s">
        <v>181</v>
      </c>
      <c r="F1688">
        <v>773170826</v>
      </c>
      <c r="G1688" t="s">
        <v>18</v>
      </c>
      <c r="I1688" t="s">
        <v>19</v>
      </c>
      <c r="J1688" t="s">
        <v>20</v>
      </c>
      <c r="K1688" t="s">
        <v>810</v>
      </c>
      <c r="L1688" s="4" t="s">
        <v>1319</v>
      </c>
      <c r="Q1688" s="10" t="str">
        <f>"S"&amp;_xlfn.ISOWEEKNUM(Semaine_1[[#This Row],[Date]])</f>
        <v>S26</v>
      </c>
      <c r="R1688" s="10" t="str">
        <f>TEXT(Semaine_1[[#This Row],[Date]],"MMMM")</f>
        <v>juin</v>
      </c>
    </row>
    <row r="1689" spans="1:18" x14ac:dyDescent="0.45">
      <c r="A1689" s="1">
        <v>45833</v>
      </c>
      <c r="B1689" t="s">
        <v>14</v>
      </c>
      <c r="C1689" t="s">
        <v>15</v>
      </c>
      <c r="D1689" t="s">
        <v>178</v>
      </c>
      <c r="E1689" t="s">
        <v>1069</v>
      </c>
      <c r="F1689">
        <v>771327935</v>
      </c>
      <c r="G1689" t="s">
        <v>23</v>
      </c>
      <c r="I1689" t="s">
        <v>19</v>
      </c>
      <c r="J1689" t="s">
        <v>20</v>
      </c>
      <c r="K1689" t="s">
        <v>810</v>
      </c>
      <c r="L1689" s="4" t="s">
        <v>1129</v>
      </c>
      <c r="Q1689" s="10" t="str">
        <f>"S"&amp;_xlfn.ISOWEEKNUM(Semaine_1[[#This Row],[Date]])</f>
        <v>S26</v>
      </c>
      <c r="R1689" s="10" t="str">
        <f>TEXT(Semaine_1[[#This Row],[Date]],"MMMM")</f>
        <v>juin</v>
      </c>
    </row>
    <row r="1690" spans="1:18" x14ac:dyDescent="0.45">
      <c r="A1690" s="1">
        <v>45833</v>
      </c>
      <c r="B1690" t="s">
        <v>14</v>
      </c>
      <c r="C1690" t="s">
        <v>15</v>
      </c>
      <c r="D1690" t="s">
        <v>178</v>
      </c>
      <c r="E1690" t="s">
        <v>179</v>
      </c>
      <c r="F1690">
        <v>771837885</v>
      </c>
      <c r="G1690" t="s">
        <v>18</v>
      </c>
      <c r="I1690" t="s">
        <v>24</v>
      </c>
      <c r="J1690" t="s">
        <v>20</v>
      </c>
      <c r="K1690" t="s">
        <v>810</v>
      </c>
      <c r="L1690" s="4" t="s">
        <v>1320</v>
      </c>
      <c r="Q1690" s="10" t="str">
        <f>"S"&amp;_xlfn.ISOWEEKNUM(Semaine_1[[#This Row],[Date]])</f>
        <v>S26</v>
      </c>
      <c r="R1690" s="10" t="str">
        <f>TEXT(Semaine_1[[#This Row],[Date]],"MMMM")</f>
        <v>juin</v>
      </c>
    </row>
    <row r="1691" spans="1:18" ht="28.5" x14ac:dyDescent="0.45">
      <c r="A1691" s="1">
        <v>45833</v>
      </c>
      <c r="B1691" t="s">
        <v>25</v>
      </c>
      <c r="C1691" t="s">
        <v>26</v>
      </c>
      <c r="D1691" t="s">
        <v>1077</v>
      </c>
      <c r="E1691" t="s">
        <v>22</v>
      </c>
      <c r="F1691">
        <v>776256670</v>
      </c>
      <c r="G1691" t="s">
        <v>27</v>
      </c>
      <c r="I1691" t="s">
        <v>24</v>
      </c>
      <c r="J1691" t="s">
        <v>20</v>
      </c>
      <c r="K1691" t="s">
        <v>810</v>
      </c>
      <c r="L1691" s="4" t="s">
        <v>1321</v>
      </c>
      <c r="Q1691" s="10" t="str">
        <f>"S"&amp;_xlfn.ISOWEEKNUM(Semaine_1[[#This Row],[Date]])</f>
        <v>S26</v>
      </c>
      <c r="R1691" s="10" t="str">
        <f>TEXT(Semaine_1[[#This Row],[Date]],"MMMM")</f>
        <v>juin</v>
      </c>
    </row>
    <row r="1692" spans="1:18" ht="99.75" x14ac:dyDescent="0.45">
      <c r="A1692" s="1">
        <v>45833</v>
      </c>
      <c r="B1692" t="s">
        <v>25</v>
      </c>
      <c r="C1692" t="s">
        <v>26</v>
      </c>
      <c r="D1692" t="s">
        <v>1077</v>
      </c>
      <c r="E1692" t="s">
        <v>1322</v>
      </c>
      <c r="F1692">
        <v>781938215</v>
      </c>
      <c r="G1692" t="s">
        <v>27</v>
      </c>
      <c r="I1692" t="s">
        <v>19</v>
      </c>
      <c r="J1692" t="s">
        <v>20</v>
      </c>
      <c r="K1692" t="s">
        <v>810</v>
      </c>
      <c r="L1692" s="4" t="s">
        <v>1323</v>
      </c>
      <c r="Q1692" s="10" t="str">
        <f>"S"&amp;_xlfn.ISOWEEKNUM(Semaine_1[[#This Row],[Date]])</f>
        <v>S26</v>
      </c>
      <c r="R1692" s="10" t="str">
        <f>TEXT(Semaine_1[[#This Row],[Date]],"MMMM")</f>
        <v>juin</v>
      </c>
    </row>
    <row r="1693" spans="1:18" ht="57" x14ac:dyDescent="0.45">
      <c r="A1693" s="1">
        <v>45833</v>
      </c>
      <c r="B1693" t="s">
        <v>25</v>
      </c>
      <c r="C1693" t="s">
        <v>26</v>
      </c>
      <c r="D1693" t="s">
        <v>1077</v>
      </c>
      <c r="E1693" t="s">
        <v>1078</v>
      </c>
      <c r="F1693">
        <v>775661459</v>
      </c>
      <c r="G1693" t="s">
        <v>27</v>
      </c>
      <c r="I1693" t="s">
        <v>24</v>
      </c>
      <c r="J1693" t="s">
        <v>20</v>
      </c>
      <c r="K1693" t="s">
        <v>810</v>
      </c>
      <c r="L1693" s="4" t="s">
        <v>1324</v>
      </c>
      <c r="Q1693" s="10" t="str">
        <f>"S"&amp;_xlfn.ISOWEEKNUM(Semaine_1[[#This Row],[Date]])</f>
        <v>S26</v>
      </c>
      <c r="R1693" s="10" t="str">
        <f>TEXT(Semaine_1[[#This Row],[Date]],"MMMM")</f>
        <v>juin</v>
      </c>
    </row>
    <row r="1694" spans="1:18" ht="28.5" x14ac:dyDescent="0.45">
      <c r="A1694" s="1">
        <v>45833</v>
      </c>
      <c r="B1694" t="s">
        <v>25</v>
      </c>
      <c r="C1694" t="s">
        <v>26</v>
      </c>
      <c r="D1694" t="s">
        <v>1077</v>
      </c>
      <c r="E1694" t="s">
        <v>1325</v>
      </c>
      <c r="F1694">
        <v>774388361</v>
      </c>
      <c r="G1694" t="s">
        <v>27</v>
      </c>
      <c r="I1694" t="s">
        <v>19</v>
      </c>
      <c r="J1694" t="s">
        <v>20</v>
      </c>
      <c r="K1694" t="s">
        <v>810</v>
      </c>
      <c r="L1694" s="4" t="s">
        <v>1326</v>
      </c>
      <c r="Q1694" s="10" t="str">
        <f>"S"&amp;_xlfn.ISOWEEKNUM(Semaine_1[[#This Row],[Date]])</f>
        <v>S26</v>
      </c>
      <c r="R1694" s="10" t="str">
        <f>TEXT(Semaine_1[[#This Row],[Date]],"MMMM")</f>
        <v>juin</v>
      </c>
    </row>
    <row r="1695" spans="1:18" ht="57" x14ac:dyDescent="0.45">
      <c r="A1695" s="1">
        <v>45833</v>
      </c>
      <c r="B1695" t="s">
        <v>25</v>
      </c>
      <c r="C1695" t="s">
        <v>26</v>
      </c>
      <c r="D1695" t="s">
        <v>1077</v>
      </c>
      <c r="E1695" t="s">
        <v>232</v>
      </c>
      <c r="F1695">
        <v>775742357</v>
      </c>
      <c r="G1695" t="s">
        <v>27</v>
      </c>
      <c r="I1695" t="s">
        <v>24</v>
      </c>
      <c r="J1695" t="s">
        <v>20</v>
      </c>
      <c r="K1695" t="s">
        <v>810</v>
      </c>
      <c r="L1695" s="4" t="s">
        <v>1327</v>
      </c>
      <c r="Q1695" s="10" t="str">
        <f>"S"&amp;_xlfn.ISOWEEKNUM(Semaine_1[[#This Row],[Date]])</f>
        <v>S26</v>
      </c>
      <c r="R1695" s="10" t="str">
        <f>TEXT(Semaine_1[[#This Row],[Date]],"MMMM")</f>
        <v>juin</v>
      </c>
    </row>
    <row r="1696" spans="1:18" x14ac:dyDescent="0.45">
      <c r="A1696" s="1">
        <v>45833</v>
      </c>
      <c r="B1696" t="s">
        <v>25</v>
      </c>
      <c r="C1696" t="s">
        <v>26</v>
      </c>
      <c r="D1696" t="s">
        <v>1077</v>
      </c>
      <c r="E1696" t="s">
        <v>1328</v>
      </c>
      <c r="F1696">
        <v>708418609</v>
      </c>
      <c r="G1696" t="s">
        <v>27</v>
      </c>
      <c r="I1696" t="s">
        <v>24</v>
      </c>
      <c r="J1696" t="s">
        <v>20</v>
      </c>
      <c r="K1696" t="s">
        <v>810</v>
      </c>
      <c r="L1696" s="4" t="s">
        <v>1329</v>
      </c>
      <c r="Q1696" s="10" t="str">
        <f>"S"&amp;_xlfn.ISOWEEKNUM(Semaine_1[[#This Row],[Date]])</f>
        <v>S26</v>
      </c>
      <c r="R1696" s="10" t="str">
        <f>TEXT(Semaine_1[[#This Row],[Date]],"MMMM")</f>
        <v>juin</v>
      </c>
    </row>
    <row r="1697" spans="1:18" ht="57" x14ac:dyDescent="0.45">
      <c r="A1697" s="1">
        <v>45833</v>
      </c>
      <c r="B1697" t="s">
        <v>25</v>
      </c>
      <c r="C1697" t="s">
        <v>26</v>
      </c>
      <c r="D1697" t="s">
        <v>1077</v>
      </c>
      <c r="E1697" t="s">
        <v>1330</v>
      </c>
      <c r="F1697">
        <v>776347177</v>
      </c>
      <c r="G1697" t="s">
        <v>27</v>
      </c>
      <c r="I1697" t="s">
        <v>19</v>
      </c>
      <c r="J1697" t="s">
        <v>20</v>
      </c>
      <c r="K1697" t="s">
        <v>810</v>
      </c>
      <c r="L1697" s="4" t="s">
        <v>1331</v>
      </c>
      <c r="Q1697" s="10" t="str">
        <f>"S"&amp;_xlfn.ISOWEEKNUM(Semaine_1[[#This Row],[Date]])</f>
        <v>S26</v>
      </c>
      <c r="R1697" s="10" t="str">
        <f>TEXT(Semaine_1[[#This Row],[Date]],"MMMM")</f>
        <v>juin</v>
      </c>
    </row>
    <row r="1698" spans="1:18" ht="42.75" x14ac:dyDescent="0.45">
      <c r="A1698" s="1">
        <v>45833</v>
      </c>
      <c r="B1698" t="s">
        <v>25</v>
      </c>
      <c r="C1698" t="s">
        <v>26</v>
      </c>
      <c r="D1698" t="s">
        <v>1077</v>
      </c>
      <c r="E1698" t="s">
        <v>1332</v>
      </c>
      <c r="F1698">
        <v>776345625</v>
      </c>
      <c r="G1698" t="s">
        <v>27</v>
      </c>
      <c r="I1698" t="s">
        <v>24</v>
      </c>
      <c r="J1698" t="s">
        <v>20</v>
      </c>
      <c r="K1698" t="s">
        <v>810</v>
      </c>
      <c r="L1698" s="4" t="s">
        <v>1333</v>
      </c>
      <c r="Q1698" s="10" t="str">
        <f>"S"&amp;_xlfn.ISOWEEKNUM(Semaine_1[[#This Row],[Date]])</f>
        <v>S26</v>
      </c>
      <c r="R1698" s="10" t="str">
        <f>TEXT(Semaine_1[[#This Row],[Date]],"MMMM")</f>
        <v>juin</v>
      </c>
    </row>
    <row r="1699" spans="1:18" ht="28.5" x14ac:dyDescent="0.45">
      <c r="A1699" s="1">
        <v>45833</v>
      </c>
      <c r="B1699" t="s">
        <v>25</v>
      </c>
      <c r="C1699" t="s">
        <v>26</v>
      </c>
      <c r="D1699" t="s">
        <v>1077</v>
      </c>
      <c r="E1699" t="s">
        <v>1334</v>
      </c>
      <c r="F1699">
        <v>771923397</v>
      </c>
      <c r="G1699" t="s">
        <v>18</v>
      </c>
      <c r="I1699" t="s">
        <v>24</v>
      </c>
      <c r="J1699" t="s">
        <v>20</v>
      </c>
      <c r="K1699" t="s">
        <v>810</v>
      </c>
      <c r="L1699" s="4" t="s">
        <v>1335</v>
      </c>
      <c r="Q1699" s="10" t="str">
        <f>"S"&amp;_xlfn.ISOWEEKNUM(Semaine_1[[#This Row],[Date]])</f>
        <v>S26</v>
      </c>
      <c r="R1699" s="10" t="str">
        <f>TEXT(Semaine_1[[#This Row],[Date]],"MMMM")</f>
        <v>juin</v>
      </c>
    </row>
    <row r="1700" spans="1:18" x14ac:dyDescent="0.45">
      <c r="A1700" s="1">
        <v>45833</v>
      </c>
      <c r="B1700" t="s">
        <v>45</v>
      </c>
      <c r="C1700" t="s">
        <v>46</v>
      </c>
      <c r="D1700" t="s">
        <v>47</v>
      </c>
      <c r="E1700" t="s">
        <v>48</v>
      </c>
      <c r="F1700">
        <v>774216339</v>
      </c>
      <c r="G1700" t="s">
        <v>27</v>
      </c>
      <c r="I1700" t="s">
        <v>24</v>
      </c>
      <c r="J1700" t="s">
        <v>37</v>
      </c>
      <c r="K1700" t="s">
        <v>810</v>
      </c>
      <c r="L1700" s="4" t="s">
        <v>1336</v>
      </c>
      <c r="M1700" t="s">
        <v>34</v>
      </c>
      <c r="N1700">
        <v>25</v>
      </c>
      <c r="O1700" s="5">
        <v>26000</v>
      </c>
      <c r="P1700" s="5">
        <v>650000</v>
      </c>
      <c r="Q1700" s="10" t="str">
        <f>"S"&amp;_xlfn.ISOWEEKNUM(Semaine_1[[#This Row],[Date]])</f>
        <v>S26</v>
      </c>
      <c r="R1700" s="10" t="str">
        <f>TEXT(Semaine_1[[#This Row],[Date]],"MMMM")</f>
        <v>juin</v>
      </c>
    </row>
    <row r="1701" spans="1:18" x14ac:dyDescent="0.45">
      <c r="A1701" s="1">
        <v>45833</v>
      </c>
      <c r="B1701" t="s">
        <v>45</v>
      </c>
      <c r="C1701" t="s">
        <v>46</v>
      </c>
      <c r="D1701" t="s">
        <v>47</v>
      </c>
      <c r="E1701" t="s">
        <v>949</v>
      </c>
      <c r="F1701">
        <v>781280978</v>
      </c>
      <c r="G1701" t="s">
        <v>27</v>
      </c>
      <c r="I1701" t="s">
        <v>24</v>
      </c>
      <c r="J1701" t="s">
        <v>20</v>
      </c>
      <c r="K1701" t="s">
        <v>810</v>
      </c>
      <c r="L1701" s="4" t="s">
        <v>49</v>
      </c>
      <c r="Q1701" s="10" t="str">
        <f>"S"&amp;_xlfn.ISOWEEKNUM(Semaine_1[[#This Row],[Date]])</f>
        <v>S26</v>
      </c>
      <c r="R1701" s="10" t="str">
        <f>TEXT(Semaine_1[[#This Row],[Date]],"MMMM")</f>
        <v>juin</v>
      </c>
    </row>
    <row r="1702" spans="1:18" x14ac:dyDescent="0.45">
      <c r="A1702" s="1">
        <v>45833</v>
      </c>
      <c r="B1702" t="s">
        <v>45</v>
      </c>
      <c r="C1702" t="s">
        <v>46</v>
      </c>
      <c r="D1702" t="s">
        <v>47</v>
      </c>
      <c r="E1702" t="s">
        <v>948</v>
      </c>
      <c r="F1702">
        <v>705121758</v>
      </c>
      <c r="G1702" t="s">
        <v>27</v>
      </c>
      <c r="I1702" t="s">
        <v>24</v>
      </c>
      <c r="J1702" t="s">
        <v>20</v>
      </c>
      <c r="K1702" t="s">
        <v>810</v>
      </c>
      <c r="L1702" s="4" t="s">
        <v>1337</v>
      </c>
      <c r="Q1702" s="10" t="str">
        <f>"S"&amp;_xlfn.ISOWEEKNUM(Semaine_1[[#This Row],[Date]])</f>
        <v>S26</v>
      </c>
      <c r="R1702" s="10" t="str">
        <f>TEXT(Semaine_1[[#This Row],[Date]],"MMMM")</f>
        <v>juin</v>
      </c>
    </row>
    <row r="1703" spans="1:18" x14ac:dyDescent="0.45">
      <c r="A1703" s="1">
        <v>45833</v>
      </c>
      <c r="B1703" t="s">
        <v>45</v>
      </c>
      <c r="C1703" t="s">
        <v>46</v>
      </c>
      <c r="D1703" t="s">
        <v>47</v>
      </c>
      <c r="E1703" t="s">
        <v>947</v>
      </c>
      <c r="F1703">
        <v>773233617</v>
      </c>
      <c r="G1703" t="s">
        <v>27</v>
      </c>
      <c r="I1703" t="s">
        <v>24</v>
      </c>
      <c r="J1703" t="s">
        <v>20</v>
      </c>
      <c r="K1703" t="s">
        <v>810</v>
      </c>
      <c r="L1703" s="4" t="s">
        <v>49</v>
      </c>
      <c r="Q1703" s="10" t="str">
        <f>"S"&amp;_xlfn.ISOWEEKNUM(Semaine_1[[#This Row],[Date]])</f>
        <v>S26</v>
      </c>
      <c r="R1703" s="10" t="str">
        <f>TEXT(Semaine_1[[#This Row],[Date]],"MMMM")</f>
        <v>juin</v>
      </c>
    </row>
    <row r="1704" spans="1:18" x14ac:dyDescent="0.45">
      <c r="A1704" s="1">
        <v>45833</v>
      </c>
      <c r="B1704" t="s">
        <v>45</v>
      </c>
      <c r="C1704" t="s">
        <v>46</v>
      </c>
      <c r="D1704" t="s">
        <v>47</v>
      </c>
      <c r="E1704" t="s">
        <v>945</v>
      </c>
      <c r="F1704">
        <v>770338306</v>
      </c>
      <c r="G1704" t="s">
        <v>27</v>
      </c>
      <c r="I1704" t="s">
        <v>24</v>
      </c>
      <c r="J1704" t="s">
        <v>20</v>
      </c>
      <c r="K1704" t="s">
        <v>810</v>
      </c>
      <c r="L1704" s="4" t="s">
        <v>49</v>
      </c>
      <c r="Q1704" s="10" t="str">
        <f>"S"&amp;_xlfn.ISOWEEKNUM(Semaine_1[[#This Row],[Date]])</f>
        <v>S26</v>
      </c>
      <c r="R1704" s="10" t="str">
        <f>TEXT(Semaine_1[[#This Row],[Date]],"MMMM")</f>
        <v>juin</v>
      </c>
    </row>
    <row r="1705" spans="1:18" x14ac:dyDescent="0.45">
      <c r="A1705" s="1">
        <v>45833</v>
      </c>
      <c r="B1705" t="s">
        <v>45</v>
      </c>
      <c r="C1705" t="s">
        <v>46</v>
      </c>
      <c r="D1705" t="s">
        <v>47</v>
      </c>
      <c r="E1705" t="s">
        <v>944</v>
      </c>
      <c r="F1705">
        <v>775250570</v>
      </c>
      <c r="G1705" t="s">
        <v>27</v>
      </c>
      <c r="I1705" t="s">
        <v>24</v>
      </c>
      <c r="J1705" t="s">
        <v>37</v>
      </c>
      <c r="K1705" t="s">
        <v>810</v>
      </c>
      <c r="L1705" s="4" t="s">
        <v>1336</v>
      </c>
      <c r="M1705" t="s">
        <v>34</v>
      </c>
      <c r="N1705">
        <v>10</v>
      </c>
      <c r="O1705" s="5">
        <v>26000</v>
      </c>
      <c r="P1705" s="5">
        <v>260000</v>
      </c>
      <c r="Q1705" s="10" t="str">
        <f>"S"&amp;_xlfn.ISOWEEKNUM(Semaine_1[[#This Row],[Date]])</f>
        <v>S26</v>
      </c>
      <c r="R1705" s="10" t="str">
        <f>TEXT(Semaine_1[[#This Row],[Date]],"MMMM")</f>
        <v>juin</v>
      </c>
    </row>
    <row r="1706" spans="1:18" x14ac:dyDescent="0.45">
      <c r="A1706" s="1">
        <v>45833</v>
      </c>
      <c r="B1706" t="s">
        <v>45</v>
      </c>
      <c r="C1706" t="s">
        <v>46</v>
      </c>
      <c r="D1706" t="s">
        <v>47</v>
      </c>
      <c r="E1706" t="s">
        <v>947</v>
      </c>
      <c r="F1706">
        <v>773233617</v>
      </c>
      <c r="G1706" t="s">
        <v>27</v>
      </c>
      <c r="I1706" t="s">
        <v>24</v>
      </c>
      <c r="J1706" t="s">
        <v>20</v>
      </c>
      <c r="K1706" t="s">
        <v>810</v>
      </c>
      <c r="L1706" s="4" t="s">
        <v>49</v>
      </c>
      <c r="Q1706" s="10" t="str">
        <f>"S"&amp;_xlfn.ISOWEEKNUM(Semaine_1[[#This Row],[Date]])</f>
        <v>S26</v>
      </c>
      <c r="R1706" s="10" t="str">
        <f>TEXT(Semaine_1[[#This Row],[Date]],"MMMM")</f>
        <v>juin</v>
      </c>
    </row>
    <row r="1707" spans="1:18" x14ac:dyDescent="0.45">
      <c r="A1707" s="1">
        <v>45833</v>
      </c>
      <c r="B1707" t="s">
        <v>45</v>
      </c>
      <c r="C1707" t="s">
        <v>46</v>
      </c>
      <c r="D1707" t="s">
        <v>47</v>
      </c>
      <c r="E1707" t="s">
        <v>954</v>
      </c>
      <c r="F1707">
        <v>770242093</v>
      </c>
      <c r="G1707" t="s">
        <v>27</v>
      </c>
      <c r="I1707" t="s">
        <v>24</v>
      </c>
      <c r="J1707" t="s">
        <v>20</v>
      </c>
      <c r="K1707" t="s">
        <v>810</v>
      </c>
      <c r="L1707" s="4" t="s">
        <v>1338</v>
      </c>
      <c r="Q1707" s="10" t="str">
        <f>"S"&amp;_xlfn.ISOWEEKNUM(Semaine_1[[#This Row],[Date]])</f>
        <v>S26</v>
      </c>
      <c r="R1707" s="10" t="str">
        <f>TEXT(Semaine_1[[#This Row],[Date]],"MMMM")</f>
        <v>juin</v>
      </c>
    </row>
    <row r="1708" spans="1:18" x14ac:dyDescent="0.45">
      <c r="A1708" s="1">
        <v>45833</v>
      </c>
      <c r="B1708" t="s">
        <v>45</v>
      </c>
      <c r="C1708" t="s">
        <v>46</v>
      </c>
      <c r="D1708" t="s">
        <v>47</v>
      </c>
      <c r="E1708" t="s">
        <v>50</v>
      </c>
      <c r="F1708">
        <v>764071546</v>
      </c>
      <c r="G1708" t="s">
        <v>27</v>
      </c>
      <c r="I1708" t="s">
        <v>24</v>
      </c>
      <c r="J1708" t="s">
        <v>20</v>
      </c>
      <c r="K1708" t="s">
        <v>810</v>
      </c>
      <c r="L1708" s="4" t="s">
        <v>49</v>
      </c>
      <c r="Q1708" s="10" t="str">
        <f>"S"&amp;_xlfn.ISOWEEKNUM(Semaine_1[[#This Row],[Date]])</f>
        <v>S26</v>
      </c>
      <c r="R1708" s="10" t="str">
        <f>TEXT(Semaine_1[[#This Row],[Date]],"MMMM")</f>
        <v>juin</v>
      </c>
    </row>
    <row r="1709" spans="1:18" x14ac:dyDescent="0.45">
      <c r="A1709" s="1">
        <v>45833</v>
      </c>
      <c r="B1709" t="s">
        <v>45</v>
      </c>
      <c r="C1709" t="s">
        <v>46</v>
      </c>
      <c r="D1709" t="s">
        <v>47</v>
      </c>
      <c r="E1709" t="s">
        <v>1339</v>
      </c>
      <c r="F1709">
        <v>777748618</v>
      </c>
      <c r="G1709" t="s">
        <v>27</v>
      </c>
      <c r="I1709" t="s">
        <v>24</v>
      </c>
      <c r="J1709" t="s">
        <v>20</v>
      </c>
      <c r="K1709" t="s">
        <v>810</v>
      </c>
      <c r="L1709" s="4" t="s">
        <v>1340</v>
      </c>
      <c r="Q1709" s="10" t="str">
        <f>"S"&amp;_xlfn.ISOWEEKNUM(Semaine_1[[#This Row],[Date]])</f>
        <v>S26</v>
      </c>
      <c r="R1709" s="10" t="str">
        <f>TEXT(Semaine_1[[#This Row],[Date]],"MMMM")</f>
        <v>juin</v>
      </c>
    </row>
    <row r="1710" spans="1:18" x14ac:dyDescent="0.45">
      <c r="A1710" s="1">
        <v>45833</v>
      </c>
      <c r="B1710" t="s">
        <v>45</v>
      </c>
      <c r="C1710" t="s">
        <v>46</v>
      </c>
      <c r="D1710" t="s">
        <v>47</v>
      </c>
      <c r="E1710" t="s">
        <v>951</v>
      </c>
      <c r="F1710">
        <v>774886110</v>
      </c>
      <c r="G1710" t="s">
        <v>27</v>
      </c>
      <c r="I1710" t="s">
        <v>24</v>
      </c>
      <c r="J1710" t="s">
        <v>20</v>
      </c>
      <c r="K1710" t="s">
        <v>810</v>
      </c>
      <c r="L1710" s="4" t="s">
        <v>49</v>
      </c>
      <c r="Q1710" s="10" t="str">
        <f>"S"&amp;_xlfn.ISOWEEKNUM(Semaine_1[[#This Row],[Date]])</f>
        <v>S26</v>
      </c>
      <c r="R1710" s="10" t="str">
        <f>TEXT(Semaine_1[[#This Row],[Date]],"MMMM")</f>
        <v>juin</v>
      </c>
    </row>
    <row r="1711" spans="1:18" x14ac:dyDescent="0.45">
      <c r="A1711" s="1">
        <v>45833</v>
      </c>
      <c r="B1711" t="s">
        <v>45</v>
      </c>
      <c r="C1711" t="s">
        <v>46</v>
      </c>
      <c r="D1711" t="s">
        <v>47</v>
      </c>
      <c r="E1711" t="s">
        <v>950</v>
      </c>
      <c r="F1711">
        <v>774820232</v>
      </c>
      <c r="G1711" t="s">
        <v>27</v>
      </c>
      <c r="I1711" t="s">
        <v>19</v>
      </c>
      <c r="J1711" t="s">
        <v>20</v>
      </c>
      <c r="K1711" t="s">
        <v>810</v>
      </c>
      <c r="L1711" s="4" t="s">
        <v>49</v>
      </c>
      <c r="Q1711" s="10" t="str">
        <f>"S"&amp;_xlfn.ISOWEEKNUM(Semaine_1[[#This Row],[Date]])</f>
        <v>S26</v>
      </c>
      <c r="R1711" s="10" t="str">
        <f>TEXT(Semaine_1[[#This Row],[Date]],"MMMM")</f>
        <v>juin</v>
      </c>
    </row>
    <row r="1712" spans="1:18" x14ac:dyDescent="0.45">
      <c r="A1712" s="1">
        <v>45833</v>
      </c>
      <c r="B1712" t="s">
        <v>45</v>
      </c>
      <c r="C1712" t="s">
        <v>46</v>
      </c>
      <c r="D1712" t="s">
        <v>47</v>
      </c>
      <c r="E1712" t="s">
        <v>942</v>
      </c>
      <c r="F1712">
        <v>785180746</v>
      </c>
      <c r="G1712" t="s">
        <v>18</v>
      </c>
      <c r="I1712" t="s">
        <v>24</v>
      </c>
      <c r="J1712" t="s">
        <v>20</v>
      </c>
      <c r="K1712" t="s">
        <v>810</v>
      </c>
      <c r="L1712" s="4" t="s">
        <v>51</v>
      </c>
      <c r="Q1712" s="10" t="str">
        <f>"S"&amp;_xlfn.ISOWEEKNUM(Semaine_1[[#This Row],[Date]])</f>
        <v>S26</v>
      </c>
      <c r="R1712" s="10" t="str">
        <f>TEXT(Semaine_1[[#This Row],[Date]],"MMMM")</f>
        <v>juin</v>
      </c>
    </row>
    <row r="1713" spans="1:18" x14ac:dyDescent="0.45">
      <c r="A1713" s="1">
        <v>45833</v>
      </c>
      <c r="B1713" t="s">
        <v>45</v>
      </c>
      <c r="C1713" t="s">
        <v>46</v>
      </c>
      <c r="D1713" t="s">
        <v>47</v>
      </c>
      <c r="E1713" t="s">
        <v>52</v>
      </c>
      <c r="F1713">
        <v>781297575</v>
      </c>
      <c r="G1713" t="s">
        <v>27</v>
      </c>
      <c r="I1713" t="s">
        <v>24</v>
      </c>
      <c r="J1713" t="s">
        <v>37</v>
      </c>
      <c r="K1713" t="s">
        <v>810</v>
      </c>
      <c r="L1713" s="4" t="s">
        <v>1340</v>
      </c>
      <c r="M1713" t="s">
        <v>34</v>
      </c>
      <c r="N1713">
        <v>10</v>
      </c>
      <c r="O1713" s="5">
        <v>26000</v>
      </c>
      <c r="P1713" s="5">
        <v>260000</v>
      </c>
      <c r="Q1713" s="10" t="str">
        <f>"S"&amp;_xlfn.ISOWEEKNUM(Semaine_1[[#This Row],[Date]])</f>
        <v>S26</v>
      </c>
      <c r="R1713" s="10" t="str">
        <f>TEXT(Semaine_1[[#This Row],[Date]],"MMMM")</f>
        <v>juin</v>
      </c>
    </row>
    <row r="1714" spans="1:18" ht="28.5" x14ac:dyDescent="0.45">
      <c r="A1714" s="1">
        <v>45833</v>
      </c>
      <c r="B1714" t="s">
        <v>30</v>
      </c>
      <c r="C1714" t="s">
        <v>31</v>
      </c>
      <c r="D1714" t="s">
        <v>53</v>
      </c>
      <c r="E1714" t="s">
        <v>54</v>
      </c>
      <c r="F1714">
        <v>773777037</v>
      </c>
      <c r="G1714" t="s">
        <v>27</v>
      </c>
      <c r="I1714" t="s">
        <v>24</v>
      </c>
      <c r="J1714" t="s">
        <v>28</v>
      </c>
      <c r="K1714" t="s">
        <v>810</v>
      </c>
      <c r="L1714" s="4" t="s">
        <v>1341</v>
      </c>
      <c r="M1714" t="s">
        <v>32</v>
      </c>
      <c r="N1714">
        <v>25</v>
      </c>
      <c r="O1714" s="5">
        <v>31000</v>
      </c>
      <c r="P1714" s="5">
        <v>775000</v>
      </c>
      <c r="Q1714" s="10" t="str">
        <f>"S"&amp;_xlfn.ISOWEEKNUM(Semaine_1[[#This Row],[Date]])</f>
        <v>S26</v>
      </c>
      <c r="R1714" s="10" t="str">
        <f>TEXT(Semaine_1[[#This Row],[Date]],"MMMM")</f>
        <v>juin</v>
      </c>
    </row>
    <row r="1715" spans="1:18" x14ac:dyDescent="0.45">
      <c r="A1715" s="1">
        <v>45833</v>
      </c>
      <c r="B1715" t="s">
        <v>30</v>
      </c>
      <c r="C1715" t="s">
        <v>31</v>
      </c>
      <c r="D1715" t="s">
        <v>196</v>
      </c>
      <c r="E1715" t="s">
        <v>233</v>
      </c>
      <c r="F1715">
        <v>774245132</v>
      </c>
      <c r="G1715" t="s">
        <v>27</v>
      </c>
      <c r="I1715" t="s">
        <v>24</v>
      </c>
      <c r="J1715" t="s">
        <v>28</v>
      </c>
      <c r="K1715" t="s">
        <v>810</v>
      </c>
      <c r="L1715" s="4" t="s">
        <v>1342</v>
      </c>
      <c r="M1715" t="s">
        <v>34</v>
      </c>
      <c r="N1715">
        <v>50</v>
      </c>
      <c r="O1715" s="5">
        <v>26000</v>
      </c>
      <c r="P1715" s="5">
        <v>1300000</v>
      </c>
      <c r="Q1715" s="10" t="str">
        <f>"S"&amp;_xlfn.ISOWEEKNUM(Semaine_1[[#This Row],[Date]])</f>
        <v>S26</v>
      </c>
      <c r="R1715" s="10" t="str">
        <f>TEXT(Semaine_1[[#This Row],[Date]],"MMMM")</f>
        <v>juin</v>
      </c>
    </row>
    <row r="1716" spans="1:18" ht="28.5" x14ac:dyDescent="0.45">
      <c r="A1716" s="1">
        <v>45833</v>
      </c>
      <c r="B1716" t="s">
        <v>40</v>
      </c>
      <c r="C1716" t="s">
        <v>41</v>
      </c>
      <c r="D1716" t="s">
        <v>135</v>
      </c>
      <c r="E1716" t="s">
        <v>1343</v>
      </c>
      <c r="F1716">
        <v>774445778</v>
      </c>
      <c r="G1716" t="s">
        <v>27</v>
      </c>
      <c r="I1716" t="s">
        <v>24</v>
      </c>
      <c r="J1716" t="s">
        <v>20</v>
      </c>
      <c r="K1716" t="s">
        <v>810</v>
      </c>
      <c r="L1716" s="4" t="s">
        <v>1344</v>
      </c>
      <c r="Q1716" s="10" t="str">
        <f>"S"&amp;_xlfn.ISOWEEKNUM(Semaine_1[[#This Row],[Date]])</f>
        <v>S26</v>
      </c>
      <c r="R1716" s="10" t="str">
        <f>TEXT(Semaine_1[[#This Row],[Date]],"MMMM")</f>
        <v>juin</v>
      </c>
    </row>
    <row r="1717" spans="1:18" x14ac:dyDescent="0.45">
      <c r="A1717" s="1">
        <v>45833</v>
      </c>
      <c r="B1717" t="s">
        <v>40</v>
      </c>
      <c r="C1717" t="s">
        <v>41</v>
      </c>
      <c r="D1717" t="s">
        <v>135</v>
      </c>
      <c r="E1717" t="s">
        <v>1345</v>
      </c>
      <c r="F1717">
        <v>778080493</v>
      </c>
      <c r="G1717" t="s">
        <v>27</v>
      </c>
      <c r="I1717" t="s">
        <v>24</v>
      </c>
      <c r="J1717" t="s">
        <v>20</v>
      </c>
      <c r="K1717" t="s">
        <v>810</v>
      </c>
      <c r="L1717" s="4" t="s">
        <v>1160</v>
      </c>
      <c r="Q1717" s="10" t="str">
        <f>"S"&amp;_xlfn.ISOWEEKNUM(Semaine_1[[#This Row],[Date]])</f>
        <v>S26</v>
      </c>
      <c r="R1717" s="10" t="str">
        <f>TEXT(Semaine_1[[#This Row],[Date]],"MMMM")</f>
        <v>juin</v>
      </c>
    </row>
    <row r="1718" spans="1:18" ht="28.5" x14ac:dyDescent="0.45">
      <c r="A1718" s="1">
        <v>45833</v>
      </c>
      <c r="B1718" t="s">
        <v>40</v>
      </c>
      <c r="C1718" t="s">
        <v>41</v>
      </c>
      <c r="D1718" t="s">
        <v>212</v>
      </c>
      <c r="E1718" t="s">
        <v>1346</v>
      </c>
      <c r="F1718">
        <v>771355863</v>
      </c>
      <c r="G1718" t="s">
        <v>27</v>
      </c>
      <c r="I1718" t="s">
        <v>24</v>
      </c>
      <c r="J1718" t="s">
        <v>20</v>
      </c>
      <c r="K1718" t="s">
        <v>810</v>
      </c>
      <c r="L1718" s="4" t="s">
        <v>1347</v>
      </c>
      <c r="Q1718" s="10" t="str">
        <f>"S"&amp;_xlfn.ISOWEEKNUM(Semaine_1[[#This Row],[Date]])</f>
        <v>S26</v>
      </c>
      <c r="R1718" s="10" t="str">
        <f>TEXT(Semaine_1[[#This Row],[Date]],"MMMM")</f>
        <v>juin</v>
      </c>
    </row>
    <row r="1719" spans="1:18" x14ac:dyDescent="0.45">
      <c r="A1719" s="1">
        <v>45833</v>
      </c>
      <c r="B1719" t="s">
        <v>40</v>
      </c>
      <c r="C1719" t="s">
        <v>41</v>
      </c>
      <c r="D1719" t="s">
        <v>212</v>
      </c>
      <c r="E1719" t="s">
        <v>1348</v>
      </c>
      <c r="F1719">
        <v>775361612</v>
      </c>
      <c r="G1719" t="s">
        <v>27</v>
      </c>
      <c r="I1719" t="s">
        <v>19</v>
      </c>
      <c r="J1719" t="s">
        <v>20</v>
      </c>
      <c r="K1719" t="s">
        <v>810</v>
      </c>
      <c r="L1719" s="4" t="s">
        <v>1349</v>
      </c>
      <c r="Q1719" s="10" t="str">
        <f>"S"&amp;_xlfn.ISOWEEKNUM(Semaine_1[[#This Row],[Date]])</f>
        <v>S26</v>
      </c>
      <c r="R1719" s="10" t="str">
        <f>TEXT(Semaine_1[[#This Row],[Date]],"MMMM")</f>
        <v>juin</v>
      </c>
    </row>
    <row r="1720" spans="1:18" x14ac:dyDescent="0.45">
      <c r="A1720" s="1">
        <v>45833</v>
      </c>
      <c r="B1720" t="s">
        <v>40</v>
      </c>
      <c r="C1720" t="s">
        <v>41</v>
      </c>
      <c r="D1720" t="s">
        <v>55</v>
      </c>
      <c r="E1720" t="s">
        <v>1350</v>
      </c>
      <c r="F1720">
        <v>776194079</v>
      </c>
      <c r="G1720" t="s">
        <v>27</v>
      </c>
      <c r="I1720" t="s">
        <v>24</v>
      </c>
      <c r="J1720" t="s">
        <v>37</v>
      </c>
      <c r="K1720" t="s">
        <v>810</v>
      </c>
      <c r="L1720" s="4" t="s">
        <v>1351</v>
      </c>
      <c r="M1720" t="s">
        <v>34</v>
      </c>
      <c r="N1720">
        <v>5</v>
      </c>
      <c r="O1720" s="5">
        <v>26000</v>
      </c>
      <c r="P1720" s="5">
        <v>130000</v>
      </c>
      <c r="Q1720" s="10" t="str">
        <f>"S"&amp;_xlfn.ISOWEEKNUM(Semaine_1[[#This Row],[Date]])</f>
        <v>S26</v>
      </c>
      <c r="R1720" s="10" t="str">
        <f>TEXT(Semaine_1[[#This Row],[Date]],"MMMM")</f>
        <v>juin</v>
      </c>
    </row>
    <row r="1721" spans="1:18" ht="28.5" x14ac:dyDescent="0.45">
      <c r="A1721" s="1">
        <v>45833</v>
      </c>
      <c r="B1721" t="s">
        <v>40</v>
      </c>
      <c r="C1721" t="s">
        <v>41</v>
      </c>
      <c r="D1721" t="s">
        <v>55</v>
      </c>
      <c r="E1721" t="s">
        <v>1352</v>
      </c>
      <c r="F1721">
        <v>788260947</v>
      </c>
      <c r="G1721" t="s">
        <v>18</v>
      </c>
      <c r="I1721" t="s">
        <v>24</v>
      </c>
      <c r="J1721" t="s">
        <v>37</v>
      </c>
      <c r="K1721" t="s">
        <v>810</v>
      </c>
      <c r="L1721" s="4" t="s">
        <v>1353</v>
      </c>
      <c r="M1721" t="s">
        <v>29</v>
      </c>
      <c r="N1721">
        <v>1</v>
      </c>
      <c r="O1721" s="5">
        <v>10250</v>
      </c>
      <c r="P1721" s="5">
        <v>10250</v>
      </c>
      <c r="Q1721" s="10" t="str">
        <f>"S"&amp;_xlfn.ISOWEEKNUM(Semaine_1[[#This Row],[Date]])</f>
        <v>S26</v>
      </c>
      <c r="R1721" s="10" t="str">
        <f>TEXT(Semaine_1[[#This Row],[Date]],"MMMM")</f>
        <v>juin</v>
      </c>
    </row>
    <row r="1722" spans="1:18" ht="28.5" x14ac:dyDescent="0.45">
      <c r="A1722" s="1">
        <v>45833</v>
      </c>
      <c r="B1722" t="s">
        <v>40</v>
      </c>
      <c r="C1722" t="s">
        <v>41</v>
      </c>
      <c r="D1722" t="s">
        <v>55</v>
      </c>
      <c r="E1722" t="s">
        <v>1352</v>
      </c>
      <c r="F1722">
        <v>788260947</v>
      </c>
      <c r="G1722" t="s">
        <v>18</v>
      </c>
      <c r="I1722" t="s">
        <v>24</v>
      </c>
      <c r="J1722" t="s">
        <v>37</v>
      </c>
      <c r="K1722" t="s">
        <v>810</v>
      </c>
      <c r="L1722" s="4" t="s">
        <v>1353</v>
      </c>
      <c r="M1722" t="s">
        <v>43</v>
      </c>
      <c r="N1722">
        <v>1</v>
      </c>
      <c r="O1722" s="5">
        <v>19500</v>
      </c>
      <c r="P1722" s="5">
        <v>19500</v>
      </c>
      <c r="Q1722" s="10" t="str">
        <f>"S"&amp;_xlfn.ISOWEEKNUM(Semaine_1[[#This Row],[Date]])</f>
        <v>S26</v>
      </c>
      <c r="R1722" s="10" t="str">
        <f>TEXT(Semaine_1[[#This Row],[Date]],"MMMM")</f>
        <v>juin</v>
      </c>
    </row>
    <row r="1723" spans="1:18" x14ac:dyDescent="0.45">
      <c r="A1723" s="1">
        <v>45833</v>
      </c>
      <c r="B1723" t="s">
        <v>42</v>
      </c>
      <c r="C1723" t="s">
        <v>794</v>
      </c>
      <c r="D1723" t="s">
        <v>1354</v>
      </c>
      <c r="E1723" t="s">
        <v>56</v>
      </c>
      <c r="F1723">
        <v>782357233</v>
      </c>
      <c r="G1723" t="s">
        <v>23</v>
      </c>
      <c r="I1723" t="s">
        <v>19</v>
      </c>
      <c r="J1723" t="s">
        <v>20</v>
      </c>
      <c r="K1723" t="s">
        <v>810</v>
      </c>
      <c r="L1723" s="4" t="s">
        <v>1355</v>
      </c>
      <c r="Q1723" s="10" t="str">
        <f>"S"&amp;_xlfn.ISOWEEKNUM(Semaine_1[[#This Row],[Date]])</f>
        <v>S26</v>
      </c>
      <c r="R1723" s="10" t="str">
        <f>TEXT(Semaine_1[[#This Row],[Date]],"MMMM")</f>
        <v>juin</v>
      </c>
    </row>
    <row r="1724" spans="1:18" ht="28.5" x14ac:dyDescent="0.45">
      <c r="A1724" s="1">
        <v>45833</v>
      </c>
      <c r="B1724" t="s">
        <v>42</v>
      </c>
      <c r="C1724" t="s">
        <v>794</v>
      </c>
      <c r="D1724" t="s">
        <v>1354</v>
      </c>
      <c r="E1724" t="s">
        <v>1356</v>
      </c>
      <c r="F1724">
        <v>773806309</v>
      </c>
      <c r="G1724" t="s">
        <v>27</v>
      </c>
      <c r="I1724" t="s">
        <v>24</v>
      </c>
      <c r="J1724" t="s">
        <v>20</v>
      </c>
      <c r="K1724" t="s">
        <v>810</v>
      </c>
      <c r="L1724" s="4" t="s">
        <v>1357</v>
      </c>
      <c r="Q1724" s="10" t="str">
        <f>"S"&amp;_xlfn.ISOWEEKNUM(Semaine_1[[#This Row],[Date]])</f>
        <v>S26</v>
      </c>
      <c r="R1724" s="10" t="str">
        <f>TEXT(Semaine_1[[#This Row],[Date]],"MMMM")</f>
        <v>juin</v>
      </c>
    </row>
    <row r="1725" spans="1:18" x14ac:dyDescent="0.45">
      <c r="A1725" s="1">
        <v>45833</v>
      </c>
      <c r="B1725" t="s">
        <v>42</v>
      </c>
      <c r="C1725" t="s">
        <v>794</v>
      </c>
      <c r="D1725" t="s">
        <v>1354</v>
      </c>
      <c r="E1725" t="s">
        <v>1358</v>
      </c>
      <c r="F1725">
        <v>775276149</v>
      </c>
      <c r="G1725" t="s">
        <v>27</v>
      </c>
      <c r="I1725" t="s">
        <v>24</v>
      </c>
      <c r="J1725" t="s">
        <v>20</v>
      </c>
      <c r="K1725" t="s">
        <v>810</v>
      </c>
      <c r="L1725" s="4" t="s">
        <v>1359</v>
      </c>
      <c r="Q1725" s="10" t="str">
        <f>"S"&amp;_xlfn.ISOWEEKNUM(Semaine_1[[#This Row],[Date]])</f>
        <v>S26</v>
      </c>
      <c r="R1725" s="10" t="str">
        <f>TEXT(Semaine_1[[#This Row],[Date]],"MMMM")</f>
        <v>juin</v>
      </c>
    </row>
    <row r="1726" spans="1:18" x14ac:dyDescent="0.45">
      <c r="A1726" s="1">
        <v>45833</v>
      </c>
      <c r="B1726" t="s">
        <v>42</v>
      </c>
      <c r="C1726" t="s">
        <v>794</v>
      </c>
      <c r="D1726" t="s">
        <v>1354</v>
      </c>
      <c r="E1726" t="s">
        <v>1360</v>
      </c>
      <c r="F1726">
        <v>770450834</v>
      </c>
      <c r="G1726" t="s">
        <v>27</v>
      </c>
      <c r="I1726" t="s">
        <v>24</v>
      </c>
      <c r="J1726" t="s">
        <v>20</v>
      </c>
      <c r="K1726" t="s">
        <v>810</v>
      </c>
      <c r="L1726" s="4" t="s">
        <v>1361</v>
      </c>
      <c r="Q1726" s="10" t="str">
        <f>"S"&amp;_xlfn.ISOWEEKNUM(Semaine_1[[#This Row],[Date]])</f>
        <v>S26</v>
      </c>
      <c r="R1726" s="10" t="str">
        <f>TEXT(Semaine_1[[#This Row],[Date]],"MMMM")</f>
        <v>juin</v>
      </c>
    </row>
    <row r="1727" spans="1:18" ht="28.5" x14ac:dyDescent="0.45">
      <c r="A1727" s="1">
        <v>45833</v>
      </c>
      <c r="B1727" t="s">
        <v>42</v>
      </c>
      <c r="C1727" t="s">
        <v>794</v>
      </c>
      <c r="D1727" t="s">
        <v>1354</v>
      </c>
      <c r="E1727" t="s">
        <v>1362</v>
      </c>
      <c r="F1727">
        <v>782442821</v>
      </c>
      <c r="G1727" t="s">
        <v>18</v>
      </c>
      <c r="I1727" t="s">
        <v>24</v>
      </c>
      <c r="J1727" t="s">
        <v>20</v>
      </c>
      <c r="K1727" t="s">
        <v>810</v>
      </c>
      <c r="L1727" s="4" t="s">
        <v>1363</v>
      </c>
      <c r="Q1727" s="10" t="str">
        <f>"S"&amp;_xlfn.ISOWEEKNUM(Semaine_1[[#This Row],[Date]])</f>
        <v>S26</v>
      </c>
      <c r="R1727" s="10" t="str">
        <f>TEXT(Semaine_1[[#This Row],[Date]],"MMMM")</f>
        <v>juin</v>
      </c>
    </row>
    <row r="1728" spans="1:18" ht="42.75" x14ac:dyDescent="0.45">
      <c r="A1728" s="1">
        <v>45833</v>
      </c>
      <c r="B1728" t="s">
        <v>42</v>
      </c>
      <c r="C1728" t="s">
        <v>794</v>
      </c>
      <c r="D1728" t="s">
        <v>1354</v>
      </c>
      <c r="E1728" t="s">
        <v>882</v>
      </c>
      <c r="F1728">
        <v>776194586</v>
      </c>
      <c r="G1728" t="s">
        <v>27</v>
      </c>
      <c r="I1728" t="s">
        <v>24</v>
      </c>
      <c r="J1728" t="s">
        <v>37</v>
      </c>
      <c r="K1728" t="s">
        <v>810</v>
      </c>
      <c r="L1728" s="4" t="s">
        <v>1364</v>
      </c>
      <c r="M1728" t="s">
        <v>32</v>
      </c>
      <c r="N1728">
        <v>25</v>
      </c>
      <c r="O1728" s="5">
        <v>31000</v>
      </c>
      <c r="P1728" s="5">
        <v>775000</v>
      </c>
      <c r="Q1728" s="10" t="str">
        <f>"S"&amp;_xlfn.ISOWEEKNUM(Semaine_1[[#This Row],[Date]])</f>
        <v>S26</v>
      </c>
      <c r="R1728" s="10" t="str">
        <f>TEXT(Semaine_1[[#This Row],[Date]],"MMMM")</f>
        <v>juin</v>
      </c>
    </row>
    <row r="1729" spans="1:18" ht="42.75" x14ac:dyDescent="0.45">
      <c r="A1729" s="1">
        <v>45833</v>
      </c>
      <c r="B1729" t="s">
        <v>42</v>
      </c>
      <c r="C1729" t="s">
        <v>794</v>
      </c>
      <c r="D1729" t="s">
        <v>1354</v>
      </c>
      <c r="E1729" t="s">
        <v>1365</v>
      </c>
      <c r="F1729">
        <v>770922815</v>
      </c>
      <c r="G1729" t="s">
        <v>18</v>
      </c>
      <c r="I1729" t="s">
        <v>24</v>
      </c>
      <c r="J1729" t="s">
        <v>20</v>
      </c>
      <c r="K1729" t="s">
        <v>810</v>
      </c>
      <c r="L1729" s="4" t="s">
        <v>1366</v>
      </c>
      <c r="Q1729" s="10" t="str">
        <f>"S"&amp;_xlfn.ISOWEEKNUM(Semaine_1[[#This Row],[Date]])</f>
        <v>S26</v>
      </c>
      <c r="R1729" s="10" t="str">
        <f>TEXT(Semaine_1[[#This Row],[Date]],"MMMM")</f>
        <v>juin</v>
      </c>
    </row>
    <row r="1730" spans="1:18" ht="42.75" x14ac:dyDescent="0.45">
      <c r="A1730" s="1">
        <v>45833</v>
      </c>
      <c r="B1730" t="s">
        <v>42</v>
      </c>
      <c r="C1730" t="s">
        <v>794</v>
      </c>
      <c r="D1730" t="s">
        <v>1354</v>
      </c>
      <c r="E1730" t="s">
        <v>1367</v>
      </c>
      <c r="F1730">
        <v>785923657</v>
      </c>
      <c r="G1730" t="s">
        <v>18</v>
      </c>
      <c r="I1730" t="s">
        <v>19</v>
      </c>
      <c r="J1730" t="s">
        <v>20</v>
      </c>
      <c r="K1730" t="s">
        <v>810</v>
      </c>
      <c r="L1730" s="4" t="s">
        <v>1368</v>
      </c>
      <c r="Q1730" s="10" t="str">
        <f>"S"&amp;_xlfn.ISOWEEKNUM(Semaine_1[[#This Row],[Date]])</f>
        <v>S26</v>
      </c>
      <c r="R1730" s="10" t="str">
        <f>TEXT(Semaine_1[[#This Row],[Date]],"MMMM")</f>
        <v>juin</v>
      </c>
    </row>
    <row r="1731" spans="1:18" x14ac:dyDescent="0.45">
      <c r="A1731" s="1">
        <v>45833</v>
      </c>
      <c r="B1731" t="s">
        <v>42</v>
      </c>
      <c r="C1731" t="s">
        <v>794</v>
      </c>
      <c r="D1731" t="s">
        <v>1354</v>
      </c>
      <c r="E1731" t="s">
        <v>1369</v>
      </c>
      <c r="F1731">
        <v>765769030</v>
      </c>
      <c r="G1731" t="s">
        <v>27</v>
      </c>
      <c r="I1731" t="s">
        <v>24</v>
      </c>
      <c r="J1731" t="s">
        <v>20</v>
      </c>
      <c r="K1731" t="s">
        <v>810</v>
      </c>
      <c r="L1731" s="4" t="s">
        <v>1370</v>
      </c>
      <c r="Q1731" s="10" t="str">
        <f>"S"&amp;_xlfn.ISOWEEKNUM(Semaine_1[[#This Row],[Date]])</f>
        <v>S26</v>
      </c>
      <c r="R1731" s="10" t="str">
        <f>TEXT(Semaine_1[[#This Row],[Date]],"MMMM")</f>
        <v>juin</v>
      </c>
    </row>
    <row r="1732" spans="1:18" ht="28.5" x14ac:dyDescent="0.45">
      <c r="A1732" s="1">
        <v>45832</v>
      </c>
      <c r="B1732" t="s">
        <v>14</v>
      </c>
      <c r="C1732" t="s">
        <v>15</v>
      </c>
      <c r="D1732" t="s">
        <v>57</v>
      </c>
      <c r="E1732" t="s">
        <v>984</v>
      </c>
      <c r="F1732">
        <v>780172112</v>
      </c>
      <c r="G1732" t="s">
        <v>27</v>
      </c>
      <c r="I1732" t="s">
        <v>19</v>
      </c>
      <c r="J1732" t="s">
        <v>20</v>
      </c>
      <c r="K1732" t="s">
        <v>810</v>
      </c>
      <c r="L1732" s="4" t="s">
        <v>1371</v>
      </c>
      <c r="Q1732" s="10" t="str">
        <f>"S"&amp;_xlfn.ISOWEEKNUM(Semaine_1[[#This Row],[Date]])</f>
        <v>S26</v>
      </c>
      <c r="R1732" s="10" t="str">
        <f>TEXT(Semaine_1[[#This Row],[Date]],"MMMM")</f>
        <v>juin</v>
      </c>
    </row>
    <row r="1733" spans="1:18" x14ac:dyDescent="0.45">
      <c r="A1733" s="1">
        <v>45832</v>
      </c>
      <c r="B1733" t="s">
        <v>14</v>
      </c>
      <c r="C1733" t="s">
        <v>15</v>
      </c>
      <c r="D1733" t="s">
        <v>57</v>
      </c>
      <c r="E1733" t="s">
        <v>981</v>
      </c>
      <c r="F1733">
        <v>775447283</v>
      </c>
      <c r="G1733" t="s">
        <v>27</v>
      </c>
      <c r="I1733" t="s">
        <v>19</v>
      </c>
      <c r="J1733" t="s">
        <v>20</v>
      </c>
      <c r="K1733" t="s">
        <v>810</v>
      </c>
      <c r="L1733" s="4" t="s">
        <v>21</v>
      </c>
      <c r="Q1733" s="10" t="str">
        <f>"S"&amp;_xlfn.ISOWEEKNUM(Semaine_1[[#This Row],[Date]])</f>
        <v>S26</v>
      </c>
      <c r="R1733" s="10" t="str">
        <f>TEXT(Semaine_1[[#This Row],[Date]],"MMMM")</f>
        <v>juin</v>
      </c>
    </row>
    <row r="1734" spans="1:18" ht="28.5" x14ac:dyDescent="0.45">
      <c r="A1734" s="1">
        <v>45832</v>
      </c>
      <c r="B1734" t="s">
        <v>14</v>
      </c>
      <c r="C1734" t="s">
        <v>15</v>
      </c>
      <c r="D1734" t="s">
        <v>57</v>
      </c>
      <c r="E1734" t="s">
        <v>58</v>
      </c>
      <c r="F1734">
        <v>771871533</v>
      </c>
      <c r="G1734" t="s">
        <v>18</v>
      </c>
      <c r="I1734" t="s">
        <v>19</v>
      </c>
      <c r="J1734" t="s">
        <v>20</v>
      </c>
      <c r="K1734" t="s">
        <v>810</v>
      </c>
      <c r="L1734" s="4" t="s">
        <v>1371</v>
      </c>
      <c r="Q1734" s="10" t="str">
        <f>"S"&amp;_xlfn.ISOWEEKNUM(Semaine_1[[#This Row],[Date]])</f>
        <v>S26</v>
      </c>
      <c r="R1734" s="10" t="str">
        <f>TEXT(Semaine_1[[#This Row],[Date]],"MMMM")</f>
        <v>juin</v>
      </c>
    </row>
    <row r="1735" spans="1:18" x14ac:dyDescent="0.45">
      <c r="A1735" s="1">
        <v>45832</v>
      </c>
      <c r="B1735" t="s">
        <v>14</v>
      </c>
      <c r="C1735" t="s">
        <v>15</v>
      </c>
      <c r="D1735" t="s">
        <v>57</v>
      </c>
      <c r="E1735" t="s">
        <v>988</v>
      </c>
      <c r="F1735">
        <v>776885310</v>
      </c>
      <c r="G1735" t="s">
        <v>27</v>
      </c>
      <c r="I1735" t="s">
        <v>24</v>
      </c>
      <c r="J1735" t="s">
        <v>20</v>
      </c>
      <c r="L1735" s="4" t="s">
        <v>1372</v>
      </c>
      <c r="Q1735" s="10" t="str">
        <f>"S"&amp;_xlfn.ISOWEEKNUM(Semaine_1[[#This Row],[Date]])</f>
        <v>S26</v>
      </c>
      <c r="R1735" s="10" t="str">
        <f>TEXT(Semaine_1[[#This Row],[Date]],"MMMM")</f>
        <v>juin</v>
      </c>
    </row>
    <row r="1736" spans="1:18" x14ac:dyDescent="0.45">
      <c r="A1736" s="1">
        <v>45832</v>
      </c>
      <c r="B1736" t="s">
        <v>14</v>
      </c>
      <c r="C1736" t="s">
        <v>15</v>
      </c>
      <c r="D1736" t="s">
        <v>57</v>
      </c>
      <c r="E1736" t="s">
        <v>979</v>
      </c>
      <c r="F1736">
        <v>766447275</v>
      </c>
      <c r="G1736" t="s">
        <v>27</v>
      </c>
      <c r="I1736" t="s">
        <v>19</v>
      </c>
      <c r="J1736" t="s">
        <v>20</v>
      </c>
      <c r="L1736" s="4" t="s">
        <v>1373</v>
      </c>
      <c r="Q1736" s="10" t="str">
        <f>"S"&amp;_xlfn.ISOWEEKNUM(Semaine_1[[#This Row],[Date]])</f>
        <v>S26</v>
      </c>
      <c r="R1736" s="10" t="str">
        <f>TEXT(Semaine_1[[#This Row],[Date]],"MMMM")</f>
        <v>juin</v>
      </c>
    </row>
    <row r="1737" spans="1:18" x14ac:dyDescent="0.45">
      <c r="A1737" s="1">
        <v>45832</v>
      </c>
      <c r="B1737" t="s">
        <v>14</v>
      </c>
      <c r="C1737" t="s">
        <v>15</v>
      </c>
      <c r="D1737" t="s">
        <v>57</v>
      </c>
      <c r="E1737" t="s">
        <v>59</v>
      </c>
      <c r="F1737">
        <v>776167544</v>
      </c>
      <c r="G1737" t="s">
        <v>27</v>
      </c>
      <c r="I1737" t="s">
        <v>24</v>
      </c>
      <c r="J1737" t="s">
        <v>20</v>
      </c>
      <c r="K1737" t="s">
        <v>810</v>
      </c>
      <c r="L1737" s="4" t="s">
        <v>1372</v>
      </c>
      <c r="Q1737" s="10" t="str">
        <f>"S"&amp;_xlfn.ISOWEEKNUM(Semaine_1[[#This Row],[Date]])</f>
        <v>S26</v>
      </c>
      <c r="R1737" s="10" t="str">
        <f>TEXT(Semaine_1[[#This Row],[Date]],"MMMM")</f>
        <v>juin</v>
      </c>
    </row>
    <row r="1738" spans="1:18" x14ac:dyDescent="0.45">
      <c r="A1738" s="1">
        <v>45832</v>
      </c>
      <c r="B1738" t="s">
        <v>14</v>
      </c>
      <c r="C1738" t="s">
        <v>15</v>
      </c>
      <c r="D1738" t="s">
        <v>57</v>
      </c>
      <c r="E1738" t="s">
        <v>60</v>
      </c>
      <c r="F1738">
        <v>772788635</v>
      </c>
      <c r="G1738" t="s">
        <v>18</v>
      </c>
      <c r="I1738" t="s">
        <v>19</v>
      </c>
      <c r="J1738" t="s">
        <v>20</v>
      </c>
      <c r="K1738" t="s">
        <v>810</v>
      </c>
      <c r="L1738" s="4" t="s">
        <v>977</v>
      </c>
      <c r="Q1738" s="10" t="str">
        <f>"S"&amp;_xlfn.ISOWEEKNUM(Semaine_1[[#This Row],[Date]])</f>
        <v>S26</v>
      </c>
      <c r="R1738" s="10" t="str">
        <f>TEXT(Semaine_1[[#This Row],[Date]],"MMMM")</f>
        <v>juin</v>
      </c>
    </row>
    <row r="1739" spans="1:18" x14ac:dyDescent="0.45">
      <c r="A1739" s="1">
        <v>45832</v>
      </c>
      <c r="B1739" t="s">
        <v>14</v>
      </c>
      <c r="C1739" t="s">
        <v>15</v>
      </c>
      <c r="D1739" t="s">
        <v>57</v>
      </c>
      <c r="E1739" t="s">
        <v>234</v>
      </c>
      <c r="F1739">
        <v>775569510</v>
      </c>
      <c r="G1739" t="s">
        <v>18</v>
      </c>
      <c r="I1739" t="s">
        <v>19</v>
      </c>
      <c r="J1739" t="s">
        <v>20</v>
      </c>
      <c r="K1739" t="s">
        <v>810</v>
      </c>
      <c r="L1739" s="4" t="s">
        <v>21</v>
      </c>
      <c r="Q1739" s="10" t="str">
        <f>"S"&amp;_xlfn.ISOWEEKNUM(Semaine_1[[#This Row],[Date]])</f>
        <v>S26</v>
      </c>
      <c r="R1739" s="10" t="str">
        <f>TEXT(Semaine_1[[#This Row],[Date]],"MMMM")</f>
        <v>juin</v>
      </c>
    </row>
    <row r="1740" spans="1:18" ht="57" x14ac:dyDescent="0.45">
      <c r="A1740" s="1">
        <v>45832</v>
      </c>
      <c r="B1740" t="s">
        <v>25</v>
      </c>
      <c r="C1740" t="s">
        <v>26</v>
      </c>
      <c r="D1740" t="s">
        <v>61</v>
      </c>
      <c r="E1740" t="s">
        <v>62</v>
      </c>
      <c r="F1740">
        <v>776169696</v>
      </c>
      <c r="G1740" t="s">
        <v>27</v>
      </c>
      <c r="I1740" t="s">
        <v>24</v>
      </c>
      <c r="J1740" t="s">
        <v>28</v>
      </c>
      <c r="K1740" t="s">
        <v>810</v>
      </c>
      <c r="L1740" s="4" t="s">
        <v>1374</v>
      </c>
      <c r="M1740" t="s">
        <v>32</v>
      </c>
      <c r="N1740">
        <v>25</v>
      </c>
      <c r="O1740" s="5">
        <v>31000</v>
      </c>
      <c r="P1740" s="5">
        <v>775000</v>
      </c>
      <c r="Q1740" s="10" t="str">
        <f>"S"&amp;_xlfn.ISOWEEKNUM(Semaine_1[[#This Row],[Date]])</f>
        <v>S26</v>
      </c>
      <c r="R1740" s="10" t="str">
        <f>TEXT(Semaine_1[[#This Row],[Date]],"MMMM")</f>
        <v>juin</v>
      </c>
    </row>
    <row r="1741" spans="1:18" ht="28.5" x14ac:dyDescent="0.45">
      <c r="A1741" s="1">
        <v>45832</v>
      </c>
      <c r="B1741" t="s">
        <v>25</v>
      </c>
      <c r="C1741" t="s">
        <v>26</v>
      </c>
      <c r="D1741" t="s">
        <v>792</v>
      </c>
      <c r="E1741" t="s">
        <v>63</v>
      </c>
      <c r="F1741">
        <v>772377240</v>
      </c>
      <c r="G1741" t="s">
        <v>27</v>
      </c>
      <c r="I1741" t="s">
        <v>24</v>
      </c>
      <c r="J1741" t="s">
        <v>28</v>
      </c>
      <c r="K1741" t="s">
        <v>810</v>
      </c>
      <c r="L1741" s="4" t="s">
        <v>1375</v>
      </c>
      <c r="M1741" t="s">
        <v>43</v>
      </c>
      <c r="N1741">
        <v>25</v>
      </c>
      <c r="O1741" s="5">
        <v>19500</v>
      </c>
      <c r="P1741" s="5">
        <v>487500</v>
      </c>
      <c r="Q1741" s="10" t="str">
        <f>"S"&amp;_xlfn.ISOWEEKNUM(Semaine_1[[#This Row],[Date]])</f>
        <v>S26</v>
      </c>
      <c r="R1741" s="10" t="str">
        <f>TEXT(Semaine_1[[#This Row],[Date]],"MMMM")</f>
        <v>juin</v>
      </c>
    </row>
    <row r="1742" spans="1:18" ht="28.5" x14ac:dyDescent="0.45">
      <c r="A1742" s="1">
        <v>45832</v>
      </c>
      <c r="B1742" t="s">
        <v>25</v>
      </c>
      <c r="C1742" t="s">
        <v>26</v>
      </c>
      <c r="D1742" t="s">
        <v>61</v>
      </c>
      <c r="E1742" t="s">
        <v>235</v>
      </c>
      <c r="F1742">
        <v>773366070</v>
      </c>
      <c r="G1742" t="s">
        <v>27</v>
      </c>
      <c r="I1742" t="s">
        <v>24</v>
      </c>
      <c r="J1742" t="s">
        <v>20</v>
      </c>
      <c r="K1742" t="s">
        <v>810</v>
      </c>
      <c r="L1742" s="4" t="s">
        <v>1376</v>
      </c>
      <c r="Q1742" s="10" t="str">
        <f>"S"&amp;_xlfn.ISOWEEKNUM(Semaine_1[[#This Row],[Date]])</f>
        <v>S26</v>
      </c>
      <c r="R1742" s="10" t="str">
        <f>TEXT(Semaine_1[[#This Row],[Date]],"MMMM")</f>
        <v>juin</v>
      </c>
    </row>
    <row r="1743" spans="1:18" ht="42.75" x14ac:dyDescent="0.45">
      <c r="A1743" s="1">
        <v>45832</v>
      </c>
      <c r="B1743" t="s">
        <v>25</v>
      </c>
      <c r="C1743" t="s">
        <v>26</v>
      </c>
      <c r="D1743" t="s">
        <v>61</v>
      </c>
      <c r="E1743" t="s">
        <v>1313</v>
      </c>
      <c r="F1743">
        <v>777739323</v>
      </c>
      <c r="G1743" t="s">
        <v>18</v>
      </c>
      <c r="I1743" t="s">
        <v>24</v>
      </c>
      <c r="J1743" t="s">
        <v>20</v>
      </c>
      <c r="K1743" t="s">
        <v>810</v>
      </c>
      <c r="L1743" s="4" t="s">
        <v>1377</v>
      </c>
      <c r="Q1743" s="10" t="str">
        <f>"S"&amp;_xlfn.ISOWEEKNUM(Semaine_1[[#This Row],[Date]])</f>
        <v>S26</v>
      </c>
      <c r="R1743" s="10" t="str">
        <f>TEXT(Semaine_1[[#This Row],[Date]],"MMMM")</f>
        <v>juin</v>
      </c>
    </row>
    <row r="1744" spans="1:18" ht="42.75" x14ac:dyDescent="0.45">
      <c r="A1744" s="1">
        <v>45832</v>
      </c>
      <c r="B1744" t="s">
        <v>25</v>
      </c>
      <c r="C1744" t="s">
        <v>26</v>
      </c>
      <c r="D1744" t="s">
        <v>61</v>
      </c>
      <c r="E1744" t="s">
        <v>1378</v>
      </c>
      <c r="F1744">
        <v>776480369</v>
      </c>
      <c r="G1744" t="s">
        <v>18</v>
      </c>
      <c r="I1744" t="s">
        <v>24</v>
      </c>
      <c r="J1744" t="s">
        <v>20</v>
      </c>
      <c r="K1744" t="s">
        <v>810</v>
      </c>
      <c r="L1744" s="4" t="s">
        <v>1379</v>
      </c>
      <c r="Q1744" s="10" t="str">
        <f>"S"&amp;_xlfn.ISOWEEKNUM(Semaine_1[[#This Row],[Date]])</f>
        <v>S26</v>
      </c>
      <c r="R1744" s="10" t="str">
        <f>TEXT(Semaine_1[[#This Row],[Date]],"MMMM")</f>
        <v>juin</v>
      </c>
    </row>
    <row r="1745" spans="1:18" ht="57" x14ac:dyDescent="0.45">
      <c r="A1745" s="1">
        <v>45832</v>
      </c>
      <c r="B1745" t="s">
        <v>25</v>
      </c>
      <c r="C1745" t="s">
        <v>26</v>
      </c>
      <c r="D1745" t="s">
        <v>61</v>
      </c>
      <c r="E1745" t="s">
        <v>1380</v>
      </c>
      <c r="F1745">
        <v>775727129</v>
      </c>
      <c r="G1745" t="s">
        <v>27</v>
      </c>
      <c r="I1745" t="s">
        <v>24</v>
      </c>
      <c r="J1745" t="s">
        <v>20</v>
      </c>
      <c r="K1745" t="s">
        <v>810</v>
      </c>
      <c r="L1745" s="4" t="s">
        <v>1381</v>
      </c>
      <c r="Q1745" s="10" t="str">
        <f>"S"&amp;_xlfn.ISOWEEKNUM(Semaine_1[[#This Row],[Date]])</f>
        <v>S26</v>
      </c>
      <c r="R1745" s="10" t="str">
        <f>TEXT(Semaine_1[[#This Row],[Date]],"MMMM")</f>
        <v>juin</v>
      </c>
    </row>
    <row r="1746" spans="1:18" x14ac:dyDescent="0.45">
      <c r="A1746" s="1">
        <v>45832</v>
      </c>
      <c r="B1746" t="s">
        <v>45</v>
      </c>
      <c r="C1746" t="s">
        <v>46</v>
      </c>
      <c r="D1746" t="s">
        <v>64</v>
      </c>
      <c r="E1746" t="s">
        <v>1382</v>
      </c>
      <c r="F1746">
        <v>771108484</v>
      </c>
      <c r="G1746" t="s">
        <v>27</v>
      </c>
      <c r="I1746" t="s">
        <v>19</v>
      </c>
      <c r="J1746" t="s">
        <v>20</v>
      </c>
      <c r="K1746" t="s">
        <v>810</v>
      </c>
      <c r="L1746" s="4" t="s">
        <v>49</v>
      </c>
      <c r="Q1746" s="10" t="str">
        <f>"S"&amp;_xlfn.ISOWEEKNUM(Semaine_1[[#This Row],[Date]])</f>
        <v>S26</v>
      </c>
      <c r="R1746" s="10" t="str">
        <f>TEXT(Semaine_1[[#This Row],[Date]],"MMMM")</f>
        <v>juin</v>
      </c>
    </row>
    <row r="1747" spans="1:18" x14ac:dyDescent="0.45">
      <c r="A1747" s="1">
        <v>45832</v>
      </c>
      <c r="B1747" t="s">
        <v>45</v>
      </c>
      <c r="C1747" t="s">
        <v>46</v>
      </c>
      <c r="D1747" t="s">
        <v>64</v>
      </c>
      <c r="E1747" t="s">
        <v>1383</v>
      </c>
      <c r="F1747">
        <v>773569432</v>
      </c>
      <c r="G1747" t="s">
        <v>27</v>
      </c>
      <c r="I1747" t="s">
        <v>24</v>
      </c>
      <c r="J1747" t="s">
        <v>37</v>
      </c>
      <c r="K1747" t="s">
        <v>810</v>
      </c>
      <c r="L1747" s="4" t="s">
        <v>1384</v>
      </c>
      <c r="M1747" t="s">
        <v>34</v>
      </c>
      <c r="N1747">
        <v>25</v>
      </c>
      <c r="O1747" s="5">
        <v>26000</v>
      </c>
      <c r="P1747" s="5">
        <v>650000</v>
      </c>
      <c r="Q1747" s="10" t="str">
        <f>"S"&amp;_xlfn.ISOWEEKNUM(Semaine_1[[#This Row],[Date]])</f>
        <v>S26</v>
      </c>
      <c r="R1747" s="10" t="str">
        <f>TEXT(Semaine_1[[#This Row],[Date]],"MMMM")</f>
        <v>juin</v>
      </c>
    </row>
    <row r="1748" spans="1:18" x14ac:dyDescent="0.45">
      <c r="A1748" s="1">
        <v>45832</v>
      </c>
      <c r="B1748" t="s">
        <v>45</v>
      </c>
      <c r="C1748" t="s">
        <v>46</v>
      </c>
      <c r="D1748" t="s">
        <v>64</v>
      </c>
      <c r="E1748" t="s">
        <v>1385</v>
      </c>
      <c r="F1748">
        <v>774698440</v>
      </c>
      <c r="G1748" t="s">
        <v>27</v>
      </c>
      <c r="I1748" t="s">
        <v>19</v>
      </c>
      <c r="J1748" t="s">
        <v>20</v>
      </c>
      <c r="K1748" t="s">
        <v>810</v>
      </c>
      <c r="L1748" s="4" t="s">
        <v>49</v>
      </c>
      <c r="Q1748" s="10" t="str">
        <f>"S"&amp;_xlfn.ISOWEEKNUM(Semaine_1[[#This Row],[Date]])</f>
        <v>S26</v>
      </c>
      <c r="R1748" s="10" t="str">
        <f>TEXT(Semaine_1[[#This Row],[Date]],"MMMM")</f>
        <v>juin</v>
      </c>
    </row>
    <row r="1749" spans="1:18" x14ac:dyDescent="0.45">
      <c r="A1749" s="1">
        <v>45832</v>
      </c>
      <c r="B1749" t="s">
        <v>45</v>
      </c>
      <c r="C1749" t="s">
        <v>46</v>
      </c>
      <c r="D1749" t="s">
        <v>64</v>
      </c>
      <c r="E1749" t="s">
        <v>1386</v>
      </c>
      <c r="F1749">
        <v>775109287</v>
      </c>
      <c r="G1749" t="s">
        <v>27</v>
      </c>
      <c r="I1749" t="s">
        <v>19</v>
      </c>
      <c r="J1749" t="s">
        <v>20</v>
      </c>
      <c r="K1749" t="s">
        <v>810</v>
      </c>
      <c r="L1749" s="4" t="s">
        <v>49</v>
      </c>
      <c r="Q1749" s="10" t="str">
        <f>"S"&amp;_xlfn.ISOWEEKNUM(Semaine_1[[#This Row],[Date]])</f>
        <v>S26</v>
      </c>
      <c r="R1749" s="10" t="str">
        <f>TEXT(Semaine_1[[#This Row],[Date]],"MMMM")</f>
        <v>juin</v>
      </c>
    </row>
    <row r="1750" spans="1:18" x14ac:dyDescent="0.45">
      <c r="A1750" s="1">
        <v>45832</v>
      </c>
      <c r="B1750" t="s">
        <v>45</v>
      </c>
      <c r="C1750" t="s">
        <v>46</v>
      </c>
      <c r="D1750" t="s">
        <v>64</v>
      </c>
      <c r="E1750" t="s">
        <v>944</v>
      </c>
      <c r="F1750">
        <v>775658789</v>
      </c>
      <c r="G1750" t="s">
        <v>27</v>
      </c>
      <c r="I1750" t="s">
        <v>24</v>
      </c>
      <c r="J1750" t="s">
        <v>37</v>
      </c>
      <c r="K1750" t="s">
        <v>810</v>
      </c>
      <c r="L1750" s="4" t="s">
        <v>1387</v>
      </c>
      <c r="M1750" t="s">
        <v>34</v>
      </c>
      <c r="N1750">
        <v>25</v>
      </c>
      <c r="O1750" s="5">
        <v>26000</v>
      </c>
      <c r="P1750" s="5">
        <v>650000</v>
      </c>
      <c r="Q1750" s="10" t="str">
        <f>"S"&amp;_xlfn.ISOWEEKNUM(Semaine_1[[#This Row],[Date]])</f>
        <v>S26</v>
      </c>
      <c r="R1750" s="10" t="str">
        <f>TEXT(Semaine_1[[#This Row],[Date]],"MMMM")</f>
        <v>juin</v>
      </c>
    </row>
    <row r="1751" spans="1:18" x14ac:dyDescent="0.45">
      <c r="A1751" s="1">
        <v>45832</v>
      </c>
      <c r="B1751" t="s">
        <v>45</v>
      </c>
      <c r="C1751" t="s">
        <v>46</v>
      </c>
      <c r="D1751" t="s">
        <v>64</v>
      </c>
      <c r="E1751" t="s">
        <v>65</v>
      </c>
      <c r="F1751">
        <v>771020606</v>
      </c>
      <c r="G1751" t="s">
        <v>27</v>
      </c>
      <c r="I1751" t="s">
        <v>19</v>
      </c>
      <c r="J1751" t="s">
        <v>20</v>
      </c>
      <c r="K1751" t="s">
        <v>810</v>
      </c>
      <c r="L1751" s="4" t="s">
        <v>49</v>
      </c>
      <c r="Q1751" s="10" t="str">
        <f>"S"&amp;_xlfn.ISOWEEKNUM(Semaine_1[[#This Row],[Date]])</f>
        <v>S26</v>
      </c>
      <c r="R1751" s="10" t="str">
        <f>TEXT(Semaine_1[[#This Row],[Date]],"MMMM")</f>
        <v>juin</v>
      </c>
    </row>
    <row r="1752" spans="1:18" x14ac:dyDescent="0.45">
      <c r="A1752" s="1">
        <v>45832</v>
      </c>
      <c r="B1752" t="s">
        <v>45</v>
      </c>
      <c r="C1752" t="s">
        <v>46</v>
      </c>
      <c r="D1752" t="s">
        <v>64</v>
      </c>
      <c r="E1752" t="s">
        <v>1388</v>
      </c>
      <c r="F1752">
        <v>775467165</v>
      </c>
      <c r="G1752" t="s">
        <v>27</v>
      </c>
      <c r="I1752" t="s">
        <v>19</v>
      </c>
      <c r="J1752" t="s">
        <v>20</v>
      </c>
      <c r="K1752" t="s">
        <v>810</v>
      </c>
      <c r="L1752" s="4" t="s">
        <v>49</v>
      </c>
      <c r="Q1752" s="10" t="str">
        <f>"S"&amp;_xlfn.ISOWEEKNUM(Semaine_1[[#This Row],[Date]])</f>
        <v>S26</v>
      </c>
      <c r="R1752" s="10" t="str">
        <f>TEXT(Semaine_1[[#This Row],[Date]],"MMMM")</f>
        <v>juin</v>
      </c>
    </row>
    <row r="1753" spans="1:18" x14ac:dyDescent="0.45">
      <c r="A1753" s="1">
        <v>45832</v>
      </c>
      <c r="B1753" t="s">
        <v>45</v>
      </c>
      <c r="C1753" t="s">
        <v>46</v>
      </c>
      <c r="D1753" t="s">
        <v>64</v>
      </c>
      <c r="E1753" t="s">
        <v>236</v>
      </c>
      <c r="F1753">
        <v>774445965</v>
      </c>
      <c r="G1753" t="s">
        <v>27</v>
      </c>
      <c r="I1753" t="s">
        <v>19</v>
      </c>
      <c r="J1753" t="s">
        <v>20</v>
      </c>
      <c r="K1753" t="s">
        <v>810</v>
      </c>
      <c r="L1753" s="4" t="s">
        <v>49</v>
      </c>
      <c r="Q1753" s="10" t="str">
        <f>"S"&amp;_xlfn.ISOWEEKNUM(Semaine_1[[#This Row],[Date]])</f>
        <v>S26</v>
      </c>
      <c r="R1753" s="10" t="str">
        <f>TEXT(Semaine_1[[#This Row],[Date]],"MMMM")</f>
        <v>juin</v>
      </c>
    </row>
    <row r="1754" spans="1:18" x14ac:dyDescent="0.45">
      <c r="A1754" s="1">
        <v>45832</v>
      </c>
      <c r="B1754" t="s">
        <v>45</v>
      </c>
      <c r="C1754" t="s">
        <v>46</v>
      </c>
      <c r="D1754" t="s">
        <v>64</v>
      </c>
      <c r="E1754" t="s">
        <v>236</v>
      </c>
      <c r="F1754">
        <v>775467165</v>
      </c>
      <c r="G1754" t="s">
        <v>27</v>
      </c>
      <c r="I1754" t="s">
        <v>19</v>
      </c>
      <c r="J1754" t="s">
        <v>20</v>
      </c>
      <c r="K1754" t="s">
        <v>810</v>
      </c>
      <c r="L1754" s="4" t="s">
        <v>754</v>
      </c>
      <c r="Q1754" s="10" t="str">
        <f>"S"&amp;_xlfn.ISOWEEKNUM(Semaine_1[[#This Row],[Date]])</f>
        <v>S26</v>
      </c>
      <c r="R1754" s="10" t="str">
        <f>TEXT(Semaine_1[[#This Row],[Date]],"MMMM")</f>
        <v>juin</v>
      </c>
    </row>
    <row r="1755" spans="1:18" x14ac:dyDescent="0.45">
      <c r="A1755" s="1">
        <v>45832</v>
      </c>
      <c r="B1755" t="s">
        <v>45</v>
      </c>
      <c r="C1755" t="s">
        <v>46</v>
      </c>
      <c r="D1755" t="s">
        <v>64</v>
      </c>
      <c r="E1755" t="s">
        <v>836</v>
      </c>
      <c r="F1755">
        <v>338559477</v>
      </c>
      <c r="G1755" t="s">
        <v>27</v>
      </c>
      <c r="I1755" t="s">
        <v>24</v>
      </c>
      <c r="J1755" t="s">
        <v>20</v>
      </c>
      <c r="K1755" t="s">
        <v>810</v>
      </c>
      <c r="L1755" s="4" t="s">
        <v>49</v>
      </c>
      <c r="Q1755" s="10" t="str">
        <f>"S"&amp;_xlfn.ISOWEEKNUM(Semaine_1[[#This Row],[Date]])</f>
        <v>S26</v>
      </c>
      <c r="R1755" s="10" t="str">
        <f>TEXT(Semaine_1[[#This Row],[Date]],"MMMM")</f>
        <v>juin</v>
      </c>
    </row>
    <row r="1756" spans="1:18" x14ac:dyDescent="0.45">
      <c r="A1756" s="1">
        <v>45832</v>
      </c>
      <c r="B1756" t="s">
        <v>30</v>
      </c>
      <c r="C1756" t="s">
        <v>31</v>
      </c>
      <c r="D1756" t="s">
        <v>53</v>
      </c>
      <c r="E1756" t="s">
        <v>1389</v>
      </c>
      <c r="F1756">
        <v>774756755</v>
      </c>
      <c r="G1756" t="s">
        <v>27</v>
      </c>
      <c r="I1756" t="s">
        <v>19</v>
      </c>
      <c r="J1756" t="s">
        <v>20</v>
      </c>
      <c r="K1756" t="s">
        <v>810</v>
      </c>
      <c r="L1756" s="4" t="s">
        <v>1390</v>
      </c>
      <c r="Q1756" s="10" t="str">
        <f>"S"&amp;_xlfn.ISOWEEKNUM(Semaine_1[[#This Row],[Date]])</f>
        <v>S26</v>
      </c>
      <c r="R1756" s="10" t="str">
        <f>TEXT(Semaine_1[[#This Row],[Date]],"MMMM")</f>
        <v>juin</v>
      </c>
    </row>
    <row r="1757" spans="1:18" ht="42.75" x14ac:dyDescent="0.45">
      <c r="A1757" s="1">
        <v>45832</v>
      </c>
      <c r="B1757" t="s">
        <v>30</v>
      </c>
      <c r="C1757" t="s">
        <v>31</v>
      </c>
      <c r="D1757" t="s">
        <v>53</v>
      </c>
      <c r="E1757" t="s">
        <v>66</v>
      </c>
      <c r="F1757">
        <v>774085900</v>
      </c>
      <c r="G1757" t="s">
        <v>27</v>
      </c>
      <c r="I1757" t="s">
        <v>19</v>
      </c>
      <c r="J1757" t="s">
        <v>20</v>
      </c>
      <c r="K1757" t="s">
        <v>810</v>
      </c>
      <c r="L1757" s="4" t="s">
        <v>1391</v>
      </c>
      <c r="Q1757" s="10" t="str">
        <f>"S"&amp;_xlfn.ISOWEEKNUM(Semaine_1[[#This Row],[Date]])</f>
        <v>S26</v>
      </c>
      <c r="R1757" s="10" t="str">
        <f>TEXT(Semaine_1[[#This Row],[Date]],"MMMM")</f>
        <v>juin</v>
      </c>
    </row>
    <row r="1758" spans="1:18" x14ac:dyDescent="0.45">
      <c r="A1758" s="1">
        <v>45832</v>
      </c>
      <c r="B1758" t="s">
        <v>30</v>
      </c>
      <c r="C1758" t="s">
        <v>31</v>
      </c>
      <c r="D1758" t="s">
        <v>53</v>
      </c>
      <c r="E1758" t="s">
        <v>237</v>
      </c>
      <c r="F1758">
        <v>771952926</v>
      </c>
      <c r="G1758" t="s">
        <v>18</v>
      </c>
      <c r="I1758" t="s">
        <v>24</v>
      </c>
      <c r="J1758" t="s">
        <v>20</v>
      </c>
      <c r="K1758" t="s">
        <v>810</v>
      </c>
      <c r="L1758" s="4" t="s">
        <v>238</v>
      </c>
      <c r="Q1758" s="10" t="str">
        <f>"S"&amp;_xlfn.ISOWEEKNUM(Semaine_1[[#This Row],[Date]])</f>
        <v>S26</v>
      </c>
      <c r="R1758" s="10" t="str">
        <f>TEXT(Semaine_1[[#This Row],[Date]],"MMMM")</f>
        <v>juin</v>
      </c>
    </row>
    <row r="1759" spans="1:18" x14ac:dyDescent="0.45">
      <c r="A1759" s="1">
        <v>45832</v>
      </c>
      <c r="B1759" t="s">
        <v>30</v>
      </c>
      <c r="C1759" t="s">
        <v>31</v>
      </c>
      <c r="D1759" t="s">
        <v>53</v>
      </c>
      <c r="E1759" t="s">
        <v>239</v>
      </c>
      <c r="F1759">
        <v>781240407</v>
      </c>
      <c r="G1759" t="s">
        <v>23</v>
      </c>
      <c r="I1759" t="s">
        <v>19</v>
      </c>
      <c r="J1759" t="s">
        <v>20</v>
      </c>
      <c r="K1759" t="s">
        <v>810</v>
      </c>
      <c r="L1759" s="4" t="s">
        <v>1392</v>
      </c>
      <c r="Q1759" s="10" t="str">
        <f>"S"&amp;_xlfn.ISOWEEKNUM(Semaine_1[[#This Row],[Date]])</f>
        <v>S26</v>
      </c>
      <c r="R1759" s="10" t="str">
        <f>TEXT(Semaine_1[[#This Row],[Date]],"MMMM")</f>
        <v>juin</v>
      </c>
    </row>
    <row r="1760" spans="1:18" x14ac:dyDescent="0.45">
      <c r="A1760" s="1">
        <v>45832</v>
      </c>
      <c r="B1760" t="s">
        <v>30</v>
      </c>
      <c r="C1760" t="s">
        <v>31</v>
      </c>
      <c r="D1760" t="s">
        <v>53</v>
      </c>
      <c r="E1760" t="s">
        <v>1393</v>
      </c>
      <c r="F1760">
        <v>778494608</v>
      </c>
      <c r="G1760" t="s">
        <v>27</v>
      </c>
      <c r="I1760" t="s">
        <v>19</v>
      </c>
      <c r="J1760" t="s">
        <v>20</v>
      </c>
      <c r="K1760" t="s">
        <v>810</v>
      </c>
      <c r="L1760" s="4" t="s">
        <v>1394</v>
      </c>
      <c r="Q1760" s="10" t="str">
        <f>"S"&amp;_xlfn.ISOWEEKNUM(Semaine_1[[#This Row],[Date]])</f>
        <v>S26</v>
      </c>
      <c r="R1760" s="10" t="str">
        <f>TEXT(Semaine_1[[#This Row],[Date]],"MMMM")</f>
        <v>juin</v>
      </c>
    </row>
    <row r="1761" spans="1:18" x14ac:dyDescent="0.45">
      <c r="A1761" s="1">
        <v>45832</v>
      </c>
      <c r="B1761" t="s">
        <v>30</v>
      </c>
      <c r="C1761" t="s">
        <v>31</v>
      </c>
      <c r="D1761" t="s">
        <v>67</v>
      </c>
      <c r="E1761" t="s">
        <v>1395</v>
      </c>
      <c r="F1761">
        <v>768703746</v>
      </c>
      <c r="G1761" t="s">
        <v>23</v>
      </c>
      <c r="I1761" t="s">
        <v>19</v>
      </c>
      <c r="J1761" t="s">
        <v>20</v>
      </c>
      <c r="K1761" t="s">
        <v>810</v>
      </c>
      <c r="L1761" s="4" t="s">
        <v>1396</v>
      </c>
      <c r="Q1761" s="10" t="str">
        <f>"S"&amp;_xlfn.ISOWEEKNUM(Semaine_1[[#This Row],[Date]])</f>
        <v>S26</v>
      </c>
      <c r="R1761" s="10" t="str">
        <f>TEXT(Semaine_1[[#This Row],[Date]],"MMMM")</f>
        <v>juin</v>
      </c>
    </row>
    <row r="1762" spans="1:18" ht="28.5" x14ac:dyDescent="0.45">
      <c r="A1762" s="1">
        <v>45832</v>
      </c>
      <c r="B1762" t="s">
        <v>30</v>
      </c>
      <c r="C1762" t="s">
        <v>31</v>
      </c>
      <c r="D1762" t="s">
        <v>67</v>
      </c>
      <c r="E1762" t="s">
        <v>1397</v>
      </c>
      <c r="F1762">
        <v>775582583</v>
      </c>
      <c r="G1762" t="s">
        <v>27</v>
      </c>
      <c r="I1762" t="s">
        <v>19</v>
      </c>
      <c r="J1762" t="s">
        <v>20</v>
      </c>
      <c r="K1762" t="s">
        <v>810</v>
      </c>
      <c r="L1762" s="4" t="s">
        <v>1398</v>
      </c>
      <c r="Q1762" s="10" t="str">
        <f>"S"&amp;_xlfn.ISOWEEKNUM(Semaine_1[[#This Row],[Date]])</f>
        <v>S26</v>
      </c>
      <c r="R1762" s="10" t="str">
        <f>TEXT(Semaine_1[[#This Row],[Date]],"MMMM")</f>
        <v>juin</v>
      </c>
    </row>
    <row r="1763" spans="1:18" x14ac:dyDescent="0.45">
      <c r="A1763" s="1">
        <v>45832</v>
      </c>
      <c r="B1763" t="s">
        <v>30</v>
      </c>
      <c r="C1763" t="s">
        <v>31</v>
      </c>
      <c r="D1763" t="s">
        <v>67</v>
      </c>
      <c r="E1763" t="s">
        <v>54</v>
      </c>
      <c r="F1763">
        <v>773777037</v>
      </c>
      <c r="G1763" t="s">
        <v>27</v>
      </c>
      <c r="I1763" t="s">
        <v>24</v>
      </c>
      <c r="J1763" t="s">
        <v>37</v>
      </c>
      <c r="K1763" t="s">
        <v>810</v>
      </c>
      <c r="L1763" s="4" t="s">
        <v>33</v>
      </c>
      <c r="M1763" t="s">
        <v>32</v>
      </c>
      <c r="N1763">
        <v>25</v>
      </c>
      <c r="O1763" s="5">
        <v>31000</v>
      </c>
      <c r="P1763" s="5">
        <v>775000</v>
      </c>
      <c r="Q1763" s="10" t="str">
        <f>"S"&amp;_xlfn.ISOWEEKNUM(Semaine_1[[#This Row],[Date]])</f>
        <v>S26</v>
      </c>
      <c r="R1763" s="10" t="str">
        <f>TEXT(Semaine_1[[#This Row],[Date]],"MMMM")</f>
        <v>juin</v>
      </c>
    </row>
    <row r="1764" spans="1:18" ht="28.5" x14ac:dyDescent="0.45">
      <c r="A1764" s="1">
        <v>45832</v>
      </c>
      <c r="B1764" t="s">
        <v>30</v>
      </c>
      <c r="C1764" t="s">
        <v>31</v>
      </c>
      <c r="D1764" t="s">
        <v>67</v>
      </c>
      <c r="E1764" t="s">
        <v>240</v>
      </c>
      <c r="F1764">
        <v>775273852</v>
      </c>
      <c r="G1764" t="s">
        <v>18</v>
      </c>
      <c r="I1764" t="s">
        <v>24</v>
      </c>
      <c r="J1764" t="s">
        <v>20</v>
      </c>
      <c r="K1764" t="s">
        <v>810</v>
      </c>
      <c r="L1764" s="4" t="s">
        <v>1399</v>
      </c>
      <c r="Q1764" s="10" t="str">
        <f>"S"&amp;_xlfn.ISOWEEKNUM(Semaine_1[[#This Row],[Date]])</f>
        <v>S26</v>
      </c>
      <c r="R1764" s="10" t="str">
        <f>TEXT(Semaine_1[[#This Row],[Date]],"MMMM")</f>
        <v>juin</v>
      </c>
    </row>
    <row r="1765" spans="1:18" ht="28.5" x14ac:dyDescent="0.45">
      <c r="A1765" s="1">
        <v>45832</v>
      </c>
      <c r="B1765" t="s">
        <v>30</v>
      </c>
      <c r="C1765" t="s">
        <v>31</v>
      </c>
      <c r="D1765" t="s">
        <v>67</v>
      </c>
      <c r="E1765" t="s">
        <v>68</v>
      </c>
      <c r="F1765">
        <v>781282357</v>
      </c>
      <c r="G1765" t="s">
        <v>27</v>
      </c>
      <c r="I1765" t="s">
        <v>24</v>
      </c>
      <c r="J1765" t="s">
        <v>20</v>
      </c>
      <c r="K1765" t="s">
        <v>810</v>
      </c>
      <c r="L1765" s="4" t="s">
        <v>1400</v>
      </c>
      <c r="Q1765" s="10" t="str">
        <f>"S"&amp;_xlfn.ISOWEEKNUM(Semaine_1[[#This Row],[Date]])</f>
        <v>S26</v>
      </c>
      <c r="R1765" s="10" t="str">
        <f>TEXT(Semaine_1[[#This Row],[Date]],"MMMM")</f>
        <v>juin</v>
      </c>
    </row>
    <row r="1766" spans="1:18" x14ac:dyDescent="0.45">
      <c r="A1766" s="1">
        <v>45832</v>
      </c>
      <c r="B1766" t="s">
        <v>30</v>
      </c>
      <c r="C1766" t="s">
        <v>31</v>
      </c>
      <c r="D1766" t="s">
        <v>67</v>
      </c>
      <c r="E1766" t="s">
        <v>1022</v>
      </c>
      <c r="F1766">
        <v>775134338</v>
      </c>
      <c r="G1766" t="s">
        <v>18</v>
      </c>
      <c r="I1766" t="s">
        <v>19</v>
      </c>
      <c r="J1766" t="s">
        <v>20</v>
      </c>
      <c r="K1766" t="s">
        <v>810</v>
      </c>
      <c r="L1766" s="4" t="s">
        <v>238</v>
      </c>
      <c r="Q1766" s="10" t="str">
        <f>"S"&amp;_xlfn.ISOWEEKNUM(Semaine_1[[#This Row],[Date]])</f>
        <v>S26</v>
      </c>
      <c r="R1766" s="10" t="str">
        <f>TEXT(Semaine_1[[#This Row],[Date]],"MMMM")</f>
        <v>juin</v>
      </c>
    </row>
    <row r="1767" spans="1:18" x14ac:dyDescent="0.45">
      <c r="A1767" s="1">
        <v>45832</v>
      </c>
      <c r="B1767" t="s">
        <v>30</v>
      </c>
      <c r="C1767" t="s">
        <v>31</v>
      </c>
      <c r="D1767" t="s">
        <v>67</v>
      </c>
      <c r="E1767" t="s">
        <v>69</v>
      </c>
      <c r="F1767">
        <v>778016676</v>
      </c>
      <c r="G1767" t="s">
        <v>27</v>
      </c>
      <c r="I1767" t="s">
        <v>19</v>
      </c>
      <c r="J1767" t="s">
        <v>20</v>
      </c>
      <c r="K1767" t="s">
        <v>810</v>
      </c>
      <c r="L1767" s="4" t="s">
        <v>1401</v>
      </c>
      <c r="Q1767" s="10" t="str">
        <f>"S"&amp;_xlfn.ISOWEEKNUM(Semaine_1[[#This Row],[Date]])</f>
        <v>S26</v>
      </c>
      <c r="R1767" s="10" t="str">
        <f>TEXT(Semaine_1[[#This Row],[Date]],"MMMM")</f>
        <v>juin</v>
      </c>
    </row>
    <row r="1768" spans="1:18" x14ac:dyDescent="0.45">
      <c r="A1768" s="1">
        <v>45832</v>
      </c>
      <c r="B1768" t="s">
        <v>30</v>
      </c>
      <c r="C1768" t="s">
        <v>31</v>
      </c>
      <c r="D1768" t="s">
        <v>67</v>
      </c>
      <c r="E1768" t="s">
        <v>1402</v>
      </c>
      <c r="F1768">
        <v>770957258</v>
      </c>
      <c r="G1768" t="s">
        <v>27</v>
      </c>
      <c r="I1768" t="s">
        <v>19</v>
      </c>
      <c r="J1768" t="s">
        <v>20</v>
      </c>
      <c r="K1768" t="s">
        <v>810</v>
      </c>
      <c r="L1768" s="4" t="s">
        <v>1403</v>
      </c>
      <c r="Q1768" s="10" t="str">
        <f>"S"&amp;_xlfn.ISOWEEKNUM(Semaine_1[[#This Row],[Date]])</f>
        <v>S26</v>
      </c>
      <c r="R1768" s="10" t="str">
        <f>TEXT(Semaine_1[[#This Row],[Date]],"MMMM")</f>
        <v>juin</v>
      </c>
    </row>
    <row r="1769" spans="1:18" x14ac:dyDescent="0.45">
      <c r="A1769" s="1">
        <v>45832</v>
      </c>
      <c r="B1769" t="s">
        <v>30</v>
      </c>
      <c r="C1769" t="s">
        <v>31</v>
      </c>
      <c r="D1769" t="s">
        <v>67</v>
      </c>
      <c r="E1769" t="s">
        <v>1404</v>
      </c>
      <c r="F1769">
        <v>776375211</v>
      </c>
      <c r="G1769" t="s">
        <v>18</v>
      </c>
      <c r="I1769" t="s">
        <v>19</v>
      </c>
      <c r="J1769" t="s">
        <v>20</v>
      </c>
      <c r="K1769" t="s">
        <v>810</v>
      </c>
      <c r="L1769" s="4" t="s">
        <v>1405</v>
      </c>
      <c r="Q1769" s="10" t="str">
        <f>"S"&amp;_xlfn.ISOWEEKNUM(Semaine_1[[#This Row],[Date]])</f>
        <v>S26</v>
      </c>
      <c r="R1769" s="10" t="str">
        <f>TEXT(Semaine_1[[#This Row],[Date]],"MMMM")</f>
        <v>juin</v>
      </c>
    </row>
    <row r="1770" spans="1:18" ht="28.5" x14ac:dyDescent="0.45">
      <c r="A1770" s="1">
        <v>45832</v>
      </c>
      <c r="B1770" t="s">
        <v>30</v>
      </c>
      <c r="C1770" t="s">
        <v>31</v>
      </c>
      <c r="D1770" t="s">
        <v>67</v>
      </c>
      <c r="E1770" t="s">
        <v>1406</v>
      </c>
      <c r="F1770">
        <v>777132186</v>
      </c>
      <c r="G1770" t="s">
        <v>27</v>
      </c>
      <c r="I1770" t="s">
        <v>24</v>
      </c>
      <c r="J1770" t="s">
        <v>20</v>
      </c>
      <c r="K1770" t="s">
        <v>810</v>
      </c>
      <c r="L1770" s="4" t="s">
        <v>1407</v>
      </c>
      <c r="Q1770" s="10" t="str">
        <f>"S"&amp;_xlfn.ISOWEEKNUM(Semaine_1[[#This Row],[Date]])</f>
        <v>S26</v>
      </c>
      <c r="R1770" s="10" t="str">
        <f>TEXT(Semaine_1[[#This Row],[Date]],"MMMM")</f>
        <v>juin</v>
      </c>
    </row>
    <row r="1771" spans="1:18" ht="42.75" x14ac:dyDescent="0.45">
      <c r="A1771" s="1">
        <v>45832</v>
      </c>
      <c r="B1771" t="s">
        <v>35</v>
      </c>
      <c r="C1771" t="s">
        <v>36</v>
      </c>
      <c r="D1771" t="s">
        <v>200</v>
      </c>
      <c r="E1771" t="s">
        <v>204</v>
      </c>
      <c r="F1771">
        <v>785459209</v>
      </c>
      <c r="G1771" t="s">
        <v>27</v>
      </c>
      <c r="I1771" t="s">
        <v>24</v>
      </c>
      <c r="J1771" t="s">
        <v>20</v>
      </c>
      <c r="K1771" t="s">
        <v>810</v>
      </c>
      <c r="L1771" s="4" t="s">
        <v>1408</v>
      </c>
      <c r="Q1771" s="10" t="str">
        <f>"S"&amp;_xlfn.ISOWEEKNUM(Semaine_1[[#This Row],[Date]])</f>
        <v>S26</v>
      </c>
      <c r="R1771" s="10" t="str">
        <f>TEXT(Semaine_1[[#This Row],[Date]],"MMMM")</f>
        <v>juin</v>
      </c>
    </row>
    <row r="1772" spans="1:18" x14ac:dyDescent="0.45">
      <c r="A1772" s="1">
        <v>45832</v>
      </c>
      <c r="B1772" t="s">
        <v>35</v>
      </c>
      <c r="C1772" t="s">
        <v>36</v>
      </c>
      <c r="D1772" t="s">
        <v>200</v>
      </c>
      <c r="E1772" t="s">
        <v>1273</v>
      </c>
      <c r="F1772">
        <v>775886041</v>
      </c>
      <c r="G1772" t="s">
        <v>27</v>
      </c>
      <c r="I1772" t="s">
        <v>24</v>
      </c>
      <c r="J1772" t="s">
        <v>20</v>
      </c>
      <c r="K1772" t="s">
        <v>810</v>
      </c>
      <c r="L1772" s="4" t="s">
        <v>1409</v>
      </c>
      <c r="Q1772" s="10" t="str">
        <f>"S"&amp;_xlfn.ISOWEEKNUM(Semaine_1[[#This Row],[Date]])</f>
        <v>S26</v>
      </c>
      <c r="R1772" s="10" t="str">
        <f>TEXT(Semaine_1[[#This Row],[Date]],"MMMM")</f>
        <v>juin</v>
      </c>
    </row>
    <row r="1773" spans="1:18" ht="28.5" x14ac:dyDescent="0.45">
      <c r="A1773" s="1">
        <v>45832</v>
      </c>
      <c r="B1773" t="s">
        <v>35</v>
      </c>
      <c r="C1773" t="s">
        <v>36</v>
      </c>
      <c r="D1773" t="s">
        <v>200</v>
      </c>
      <c r="E1773" t="s">
        <v>203</v>
      </c>
      <c r="F1773">
        <v>775092096</v>
      </c>
      <c r="G1773" t="s">
        <v>27</v>
      </c>
      <c r="I1773" t="s">
        <v>19</v>
      </c>
      <c r="J1773" t="s">
        <v>20</v>
      </c>
      <c r="K1773" t="s">
        <v>810</v>
      </c>
      <c r="L1773" s="4" t="s">
        <v>1410</v>
      </c>
      <c r="Q1773" s="10" t="str">
        <f>"S"&amp;_xlfn.ISOWEEKNUM(Semaine_1[[#This Row],[Date]])</f>
        <v>S26</v>
      </c>
      <c r="R1773" s="10" t="str">
        <f>TEXT(Semaine_1[[#This Row],[Date]],"MMMM")</f>
        <v>juin</v>
      </c>
    </row>
    <row r="1774" spans="1:18" ht="28.5" x14ac:dyDescent="0.45">
      <c r="A1774" s="1">
        <v>45832</v>
      </c>
      <c r="B1774" t="s">
        <v>35</v>
      </c>
      <c r="C1774" t="s">
        <v>36</v>
      </c>
      <c r="D1774" t="s">
        <v>200</v>
      </c>
      <c r="E1774" t="s">
        <v>70</v>
      </c>
      <c r="F1774">
        <v>778261084</v>
      </c>
      <c r="G1774" t="s">
        <v>23</v>
      </c>
      <c r="I1774" t="s">
        <v>19</v>
      </c>
      <c r="J1774" t="s">
        <v>20</v>
      </c>
      <c r="K1774" t="s">
        <v>810</v>
      </c>
      <c r="L1774" s="4" t="s">
        <v>1411</v>
      </c>
      <c r="Q1774" s="10" t="str">
        <f>"S"&amp;_xlfn.ISOWEEKNUM(Semaine_1[[#This Row],[Date]])</f>
        <v>S26</v>
      </c>
      <c r="R1774" s="10" t="str">
        <f>TEXT(Semaine_1[[#This Row],[Date]],"MMMM")</f>
        <v>juin</v>
      </c>
    </row>
    <row r="1775" spans="1:18" x14ac:dyDescent="0.45">
      <c r="A1775" s="1">
        <v>45832</v>
      </c>
      <c r="B1775" t="s">
        <v>35</v>
      </c>
      <c r="C1775" t="s">
        <v>36</v>
      </c>
      <c r="D1775" t="s">
        <v>200</v>
      </c>
      <c r="E1775" t="s">
        <v>1412</v>
      </c>
      <c r="F1775">
        <v>789236547</v>
      </c>
      <c r="G1775" t="s">
        <v>27</v>
      </c>
      <c r="I1775" t="s">
        <v>19</v>
      </c>
      <c r="J1775" t="s">
        <v>20</v>
      </c>
      <c r="K1775" t="s">
        <v>810</v>
      </c>
      <c r="L1775" s="4" t="s">
        <v>1413</v>
      </c>
      <c r="Q1775" s="10" t="str">
        <f>"S"&amp;_xlfn.ISOWEEKNUM(Semaine_1[[#This Row],[Date]])</f>
        <v>S26</v>
      </c>
      <c r="R1775" s="10" t="str">
        <f>TEXT(Semaine_1[[#This Row],[Date]],"MMMM")</f>
        <v>juin</v>
      </c>
    </row>
    <row r="1776" spans="1:18" x14ac:dyDescent="0.45">
      <c r="A1776" s="1">
        <v>45832</v>
      </c>
      <c r="B1776" t="s">
        <v>35</v>
      </c>
      <c r="C1776" t="s">
        <v>36</v>
      </c>
      <c r="D1776" t="s">
        <v>200</v>
      </c>
      <c r="E1776" t="s">
        <v>165</v>
      </c>
      <c r="F1776">
        <v>785960999</v>
      </c>
      <c r="G1776" t="s">
        <v>18</v>
      </c>
      <c r="I1776" t="s">
        <v>19</v>
      </c>
      <c r="J1776" t="s">
        <v>20</v>
      </c>
      <c r="K1776" t="s">
        <v>810</v>
      </c>
      <c r="L1776" s="4" t="s">
        <v>1414</v>
      </c>
      <c r="Q1776" s="10" t="str">
        <f>"S"&amp;_xlfn.ISOWEEKNUM(Semaine_1[[#This Row],[Date]])</f>
        <v>S26</v>
      </c>
      <c r="R1776" s="10" t="str">
        <f>TEXT(Semaine_1[[#This Row],[Date]],"MMMM")</f>
        <v>juin</v>
      </c>
    </row>
    <row r="1777" spans="1:18" x14ac:dyDescent="0.45">
      <c r="A1777" s="1">
        <v>45832</v>
      </c>
      <c r="B1777" t="s">
        <v>35</v>
      </c>
      <c r="C1777" t="s">
        <v>36</v>
      </c>
      <c r="D1777" t="s">
        <v>200</v>
      </c>
      <c r="E1777" t="s">
        <v>1109</v>
      </c>
      <c r="F1777">
        <v>779334414</v>
      </c>
      <c r="G1777" t="s">
        <v>27</v>
      </c>
      <c r="I1777" t="s">
        <v>19</v>
      </c>
      <c r="J1777" t="s">
        <v>20</v>
      </c>
      <c r="K1777" t="s">
        <v>810</v>
      </c>
      <c r="L1777" s="4" t="s">
        <v>1415</v>
      </c>
      <c r="Q1777" s="10" t="str">
        <f>"S"&amp;_xlfn.ISOWEEKNUM(Semaine_1[[#This Row],[Date]])</f>
        <v>S26</v>
      </c>
      <c r="R1777" s="10" t="str">
        <f>TEXT(Semaine_1[[#This Row],[Date]],"MMMM")</f>
        <v>juin</v>
      </c>
    </row>
    <row r="1778" spans="1:18" x14ac:dyDescent="0.45">
      <c r="A1778" s="1">
        <v>45832</v>
      </c>
      <c r="B1778" t="s">
        <v>35</v>
      </c>
      <c r="C1778" t="s">
        <v>36</v>
      </c>
      <c r="D1778" t="s">
        <v>200</v>
      </c>
      <c r="E1778" t="s">
        <v>1416</v>
      </c>
      <c r="F1778">
        <v>771791564</v>
      </c>
      <c r="G1778" t="s">
        <v>18</v>
      </c>
      <c r="I1778" t="s">
        <v>19</v>
      </c>
      <c r="J1778" t="s">
        <v>20</v>
      </c>
      <c r="K1778" t="s">
        <v>810</v>
      </c>
      <c r="L1778" s="4" t="s">
        <v>1417</v>
      </c>
      <c r="Q1778" s="10" t="str">
        <f>"S"&amp;_xlfn.ISOWEEKNUM(Semaine_1[[#This Row],[Date]])</f>
        <v>S26</v>
      </c>
      <c r="R1778" s="10" t="str">
        <f>TEXT(Semaine_1[[#This Row],[Date]],"MMMM")</f>
        <v>juin</v>
      </c>
    </row>
    <row r="1779" spans="1:18" ht="28.5" x14ac:dyDescent="0.45">
      <c r="A1779" s="1">
        <v>45832</v>
      </c>
      <c r="B1779" t="s">
        <v>35</v>
      </c>
      <c r="C1779" t="s">
        <v>36</v>
      </c>
      <c r="D1779" t="s">
        <v>200</v>
      </c>
      <c r="E1779" t="s">
        <v>1418</v>
      </c>
      <c r="F1779">
        <v>776874747</v>
      </c>
      <c r="G1779" t="s">
        <v>27</v>
      </c>
      <c r="I1779" t="s">
        <v>19</v>
      </c>
      <c r="J1779" t="s">
        <v>20</v>
      </c>
      <c r="K1779" t="s">
        <v>810</v>
      </c>
      <c r="L1779" s="4" t="s">
        <v>1419</v>
      </c>
      <c r="Q1779" s="10" t="str">
        <f>"S"&amp;_xlfn.ISOWEEKNUM(Semaine_1[[#This Row],[Date]])</f>
        <v>S26</v>
      </c>
      <c r="R1779" s="10" t="str">
        <f>TEXT(Semaine_1[[#This Row],[Date]],"MMMM")</f>
        <v>juin</v>
      </c>
    </row>
    <row r="1780" spans="1:18" ht="28.5" x14ac:dyDescent="0.45">
      <c r="A1780" s="1">
        <v>45832</v>
      </c>
      <c r="B1780" t="s">
        <v>35</v>
      </c>
      <c r="C1780" t="s">
        <v>36</v>
      </c>
      <c r="D1780" t="s">
        <v>200</v>
      </c>
      <c r="E1780" t="s">
        <v>1420</v>
      </c>
      <c r="F1780">
        <v>764924460</v>
      </c>
      <c r="G1780" t="s">
        <v>27</v>
      </c>
      <c r="I1780" t="s">
        <v>24</v>
      </c>
      <c r="J1780" t="s">
        <v>20</v>
      </c>
      <c r="K1780" t="s">
        <v>810</v>
      </c>
      <c r="L1780" s="4" t="s">
        <v>1421</v>
      </c>
      <c r="Q1780" s="10" t="str">
        <f>"S"&amp;_xlfn.ISOWEEKNUM(Semaine_1[[#This Row],[Date]])</f>
        <v>S26</v>
      </c>
      <c r="R1780" s="10" t="str">
        <f>TEXT(Semaine_1[[#This Row],[Date]],"MMMM")</f>
        <v>juin</v>
      </c>
    </row>
    <row r="1781" spans="1:18" x14ac:dyDescent="0.45">
      <c r="A1781" s="1">
        <v>45832</v>
      </c>
      <c r="B1781" t="s">
        <v>35</v>
      </c>
      <c r="C1781" t="s">
        <v>36</v>
      </c>
      <c r="D1781" t="s">
        <v>200</v>
      </c>
      <c r="E1781" t="s">
        <v>1422</v>
      </c>
      <c r="F1781">
        <v>772489112</v>
      </c>
      <c r="G1781" t="s">
        <v>27</v>
      </c>
      <c r="I1781" t="s">
        <v>19</v>
      </c>
      <c r="J1781" t="s">
        <v>20</v>
      </c>
      <c r="K1781" t="s">
        <v>810</v>
      </c>
      <c r="L1781" s="4" t="s">
        <v>1423</v>
      </c>
      <c r="Q1781" s="10" t="str">
        <f>"S"&amp;_xlfn.ISOWEEKNUM(Semaine_1[[#This Row],[Date]])</f>
        <v>S26</v>
      </c>
      <c r="R1781" s="10" t="str">
        <f>TEXT(Semaine_1[[#This Row],[Date]],"MMMM")</f>
        <v>juin</v>
      </c>
    </row>
    <row r="1782" spans="1:18" x14ac:dyDescent="0.45">
      <c r="A1782" s="1">
        <v>45832</v>
      </c>
      <c r="B1782" t="s">
        <v>35</v>
      </c>
      <c r="C1782" t="s">
        <v>36</v>
      </c>
      <c r="D1782" t="s">
        <v>38</v>
      </c>
      <c r="E1782" t="s">
        <v>898</v>
      </c>
      <c r="F1782">
        <v>774756754</v>
      </c>
      <c r="G1782" t="s">
        <v>18</v>
      </c>
      <c r="I1782" t="s">
        <v>24</v>
      </c>
      <c r="J1782" t="s">
        <v>20</v>
      </c>
      <c r="K1782" t="s">
        <v>810</v>
      </c>
      <c r="L1782" s="4" t="s">
        <v>1424</v>
      </c>
      <c r="Q1782" s="10" t="str">
        <f>"S"&amp;_xlfn.ISOWEEKNUM(Semaine_1[[#This Row],[Date]])</f>
        <v>S26</v>
      </c>
      <c r="R1782" s="10" t="str">
        <f>TEXT(Semaine_1[[#This Row],[Date]],"MMMM")</f>
        <v>juin</v>
      </c>
    </row>
    <row r="1783" spans="1:18" x14ac:dyDescent="0.45">
      <c r="A1783" s="1">
        <v>45832</v>
      </c>
      <c r="B1783" t="s">
        <v>35</v>
      </c>
      <c r="C1783" t="s">
        <v>36</v>
      </c>
      <c r="D1783" t="s">
        <v>38</v>
      </c>
      <c r="E1783" t="s">
        <v>1425</v>
      </c>
      <c r="F1783">
        <v>771701320</v>
      </c>
      <c r="G1783" t="s">
        <v>27</v>
      </c>
      <c r="I1783" t="s">
        <v>24</v>
      </c>
      <c r="J1783" t="s">
        <v>37</v>
      </c>
      <c r="K1783" t="s">
        <v>810</v>
      </c>
      <c r="L1783" s="4" t="s">
        <v>39</v>
      </c>
      <c r="M1783" t="s">
        <v>29</v>
      </c>
      <c r="N1783">
        <v>25</v>
      </c>
      <c r="O1783" s="5">
        <v>10250</v>
      </c>
      <c r="P1783" s="5">
        <v>256250</v>
      </c>
      <c r="Q1783" s="10" t="str">
        <f>"S"&amp;_xlfn.ISOWEEKNUM(Semaine_1[[#This Row],[Date]])</f>
        <v>S26</v>
      </c>
      <c r="R1783" s="10" t="str">
        <f>TEXT(Semaine_1[[#This Row],[Date]],"MMMM")</f>
        <v>juin</v>
      </c>
    </row>
    <row r="1784" spans="1:18" x14ac:dyDescent="0.45">
      <c r="A1784" s="1">
        <v>45832</v>
      </c>
      <c r="B1784" t="s">
        <v>35</v>
      </c>
      <c r="C1784" t="s">
        <v>36</v>
      </c>
      <c r="D1784" t="s">
        <v>38</v>
      </c>
      <c r="E1784" t="s">
        <v>1426</v>
      </c>
      <c r="F1784">
        <v>707912540</v>
      </c>
      <c r="G1784" t="s">
        <v>23</v>
      </c>
      <c r="I1784" t="s">
        <v>19</v>
      </c>
      <c r="J1784" t="s">
        <v>20</v>
      </c>
      <c r="K1784" t="s">
        <v>810</v>
      </c>
      <c r="L1784" s="4" t="s">
        <v>39</v>
      </c>
      <c r="Q1784" s="10" t="str">
        <f>"S"&amp;_xlfn.ISOWEEKNUM(Semaine_1[[#This Row],[Date]])</f>
        <v>S26</v>
      </c>
      <c r="R1784" s="10" t="str">
        <f>TEXT(Semaine_1[[#This Row],[Date]],"MMMM")</f>
        <v>juin</v>
      </c>
    </row>
    <row r="1785" spans="1:18" x14ac:dyDescent="0.45">
      <c r="A1785" s="1">
        <v>45832</v>
      </c>
      <c r="B1785" t="s">
        <v>35</v>
      </c>
      <c r="C1785" t="s">
        <v>36</v>
      </c>
      <c r="D1785" t="s">
        <v>38</v>
      </c>
      <c r="E1785" t="s">
        <v>241</v>
      </c>
      <c r="F1785">
        <v>783682649</v>
      </c>
      <c r="G1785" t="s">
        <v>27</v>
      </c>
      <c r="I1785" t="s">
        <v>24</v>
      </c>
      <c r="J1785" t="s">
        <v>37</v>
      </c>
      <c r="K1785" t="s">
        <v>810</v>
      </c>
      <c r="L1785" s="4" t="s">
        <v>39</v>
      </c>
      <c r="M1785" t="s">
        <v>34</v>
      </c>
      <c r="N1785">
        <v>5</v>
      </c>
      <c r="O1785" s="5">
        <v>26000</v>
      </c>
      <c r="P1785" s="5">
        <v>130000</v>
      </c>
      <c r="Q1785" s="10" t="str">
        <f>"S"&amp;_xlfn.ISOWEEKNUM(Semaine_1[[#This Row],[Date]])</f>
        <v>S26</v>
      </c>
      <c r="R1785" s="10" t="str">
        <f>TEXT(Semaine_1[[#This Row],[Date]],"MMMM")</f>
        <v>juin</v>
      </c>
    </row>
    <row r="1786" spans="1:18" x14ac:dyDescent="0.45">
      <c r="A1786" s="1">
        <v>45832</v>
      </c>
      <c r="B1786" t="s">
        <v>35</v>
      </c>
      <c r="C1786" t="s">
        <v>36</v>
      </c>
      <c r="D1786" t="s">
        <v>38</v>
      </c>
      <c r="E1786" t="s">
        <v>241</v>
      </c>
      <c r="F1786">
        <v>783682649</v>
      </c>
      <c r="G1786" t="s">
        <v>27</v>
      </c>
      <c r="I1786" t="s">
        <v>24</v>
      </c>
      <c r="J1786" t="s">
        <v>37</v>
      </c>
      <c r="K1786" t="s">
        <v>810</v>
      </c>
      <c r="L1786" s="4" t="s">
        <v>39</v>
      </c>
      <c r="M1786" t="s">
        <v>29</v>
      </c>
      <c r="N1786">
        <v>10</v>
      </c>
      <c r="O1786" s="5">
        <v>10250</v>
      </c>
      <c r="P1786" s="5">
        <v>102500</v>
      </c>
      <c r="Q1786" s="10" t="str">
        <f>"S"&amp;_xlfn.ISOWEEKNUM(Semaine_1[[#This Row],[Date]])</f>
        <v>S26</v>
      </c>
      <c r="R1786" s="10" t="str">
        <f>TEXT(Semaine_1[[#This Row],[Date]],"MMMM")</f>
        <v>juin</v>
      </c>
    </row>
    <row r="1787" spans="1:18" x14ac:dyDescent="0.45">
      <c r="A1787" s="1">
        <v>45832</v>
      </c>
      <c r="B1787" t="s">
        <v>35</v>
      </c>
      <c r="C1787" t="s">
        <v>36</v>
      </c>
      <c r="D1787" t="s">
        <v>38</v>
      </c>
      <c r="E1787" t="s">
        <v>241</v>
      </c>
      <c r="F1787">
        <v>783682649</v>
      </c>
      <c r="G1787" t="s">
        <v>27</v>
      </c>
      <c r="I1787" t="s">
        <v>24</v>
      </c>
      <c r="J1787" t="s">
        <v>37</v>
      </c>
      <c r="K1787" t="s">
        <v>810</v>
      </c>
      <c r="L1787" s="4" t="s">
        <v>39</v>
      </c>
      <c r="M1787" t="s">
        <v>43</v>
      </c>
      <c r="N1787">
        <v>5</v>
      </c>
      <c r="O1787" s="5">
        <v>19500</v>
      </c>
      <c r="P1787" s="5">
        <v>97500</v>
      </c>
      <c r="Q1787" s="10" t="str">
        <f>"S"&amp;_xlfn.ISOWEEKNUM(Semaine_1[[#This Row],[Date]])</f>
        <v>S26</v>
      </c>
      <c r="R1787" s="10" t="str">
        <f>TEXT(Semaine_1[[#This Row],[Date]],"MMMM")</f>
        <v>juin</v>
      </c>
    </row>
    <row r="1788" spans="1:18" x14ac:dyDescent="0.45">
      <c r="A1788" s="1">
        <v>45832</v>
      </c>
      <c r="B1788" t="s">
        <v>35</v>
      </c>
      <c r="C1788" t="s">
        <v>36</v>
      </c>
      <c r="D1788" t="s">
        <v>38</v>
      </c>
      <c r="E1788" t="s">
        <v>242</v>
      </c>
      <c r="F1788">
        <v>776175166</v>
      </c>
      <c r="G1788" t="s">
        <v>27</v>
      </c>
      <c r="I1788" t="s">
        <v>24</v>
      </c>
      <c r="J1788" t="s">
        <v>20</v>
      </c>
      <c r="K1788" t="s">
        <v>810</v>
      </c>
      <c r="L1788" s="4" t="s">
        <v>1427</v>
      </c>
      <c r="Q1788" s="10" t="str">
        <f>"S"&amp;_xlfn.ISOWEEKNUM(Semaine_1[[#This Row],[Date]])</f>
        <v>S26</v>
      </c>
      <c r="R1788" s="10" t="str">
        <f>TEXT(Semaine_1[[#This Row],[Date]],"MMMM")</f>
        <v>juin</v>
      </c>
    </row>
    <row r="1789" spans="1:18" x14ac:dyDescent="0.45">
      <c r="A1789" s="1">
        <v>45832</v>
      </c>
      <c r="B1789" t="s">
        <v>35</v>
      </c>
      <c r="C1789" t="s">
        <v>36</v>
      </c>
      <c r="D1789" t="s">
        <v>38</v>
      </c>
      <c r="E1789" t="s">
        <v>243</v>
      </c>
      <c r="F1789">
        <v>777696179</v>
      </c>
      <c r="G1789" t="s">
        <v>23</v>
      </c>
      <c r="I1789" t="s">
        <v>19</v>
      </c>
      <c r="J1789" t="s">
        <v>20</v>
      </c>
      <c r="K1789" t="s">
        <v>810</v>
      </c>
      <c r="L1789" s="4" t="s">
        <v>39</v>
      </c>
      <c r="Q1789" s="10" t="str">
        <f>"S"&amp;_xlfn.ISOWEEKNUM(Semaine_1[[#This Row],[Date]])</f>
        <v>S26</v>
      </c>
      <c r="R1789" s="10" t="str">
        <f>TEXT(Semaine_1[[#This Row],[Date]],"MMMM")</f>
        <v>juin</v>
      </c>
    </row>
    <row r="1790" spans="1:18" x14ac:dyDescent="0.45">
      <c r="A1790" s="1">
        <v>45832</v>
      </c>
      <c r="B1790" t="s">
        <v>35</v>
      </c>
      <c r="C1790" t="s">
        <v>36</v>
      </c>
      <c r="D1790" t="s">
        <v>38</v>
      </c>
      <c r="E1790" t="s">
        <v>1428</v>
      </c>
      <c r="F1790">
        <v>771816838</v>
      </c>
      <c r="G1790" t="s">
        <v>27</v>
      </c>
      <c r="I1790" t="s">
        <v>24</v>
      </c>
      <c r="J1790" t="s">
        <v>20</v>
      </c>
      <c r="K1790" t="s">
        <v>810</v>
      </c>
      <c r="L1790" s="4" t="s">
        <v>1429</v>
      </c>
      <c r="Q1790" s="10" t="str">
        <f>"S"&amp;_xlfn.ISOWEEKNUM(Semaine_1[[#This Row],[Date]])</f>
        <v>S26</v>
      </c>
      <c r="R1790" s="10" t="str">
        <f>TEXT(Semaine_1[[#This Row],[Date]],"MMMM")</f>
        <v>juin</v>
      </c>
    </row>
    <row r="1791" spans="1:18" ht="28.5" x14ac:dyDescent="0.45">
      <c r="A1791" s="1">
        <v>45832</v>
      </c>
      <c r="B1791" t="s">
        <v>40</v>
      </c>
      <c r="C1791" t="s">
        <v>41</v>
      </c>
      <c r="D1791" t="s">
        <v>135</v>
      </c>
      <c r="E1791" t="s">
        <v>1430</v>
      </c>
      <c r="F1791">
        <v>774872626</v>
      </c>
      <c r="G1791" t="s">
        <v>27</v>
      </c>
      <c r="I1791" t="s">
        <v>24</v>
      </c>
      <c r="J1791" t="s">
        <v>20</v>
      </c>
      <c r="K1791" t="s">
        <v>810</v>
      </c>
      <c r="L1791" s="4" t="s">
        <v>1431</v>
      </c>
      <c r="Q1791" s="10" t="str">
        <f>"S"&amp;_xlfn.ISOWEEKNUM(Semaine_1[[#This Row],[Date]])</f>
        <v>S26</v>
      </c>
      <c r="R1791" s="10" t="str">
        <f>TEXT(Semaine_1[[#This Row],[Date]],"MMMM")</f>
        <v>juin</v>
      </c>
    </row>
    <row r="1792" spans="1:18" x14ac:dyDescent="0.45">
      <c r="A1792" s="1">
        <v>45832</v>
      </c>
      <c r="B1792" t="s">
        <v>40</v>
      </c>
      <c r="C1792" t="s">
        <v>41</v>
      </c>
      <c r="D1792" t="s">
        <v>135</v>
      </c>
      <c r="E1792" t="s">
        <v>1432</v>
      </c>
      <c r="F1792">
        <v>779117863</v>
      </c>
      <c r="G1792" t="s">
        <v>27</v>
      </c>
      <c r="I1792" t="s">
        <v>19</v>
      </c>
      <c r="J1792" t="s">
        <v>20</v>
      </c>
      <c r="K1792" t="s">
        <v>810</v>
      </c>
      <c r="L1792" s="4" t="s">
        <v>1433</v>
      </c>
      <c r="Q1792" s="10" t="str">
        <f>"S"&amp;_xlfn.ISOWEEKNUM(Semaine_1[[#This Row],[Date]])</f>
        <v>S26</v>
      </c>
      <c r="R1792" s="10" t="str">
        <f>TEXT(Semaine_1[[#This Row],[Date]],"MMMM")</f>
        <v>juin</v>
      </c>
    </row>
    <row r="1793" spans="1:18" x14ac:dyDescent="0.45">
      <c r="A1793" s="1">
        <v>45832</v>
      </c>
      <c r="B1793" t="s">
        <v>40</v>
      </c>
      <c r="C1793" t="s">
        <v>41</v>
      </c>
      <c r="D1793" t="s">
        <v>135</v>
      </c>
      <c r="E1793" t="s">
        <v>1334</v>
      </c>
      <c r="F1793">
        <v>774850927</v>
      </c>
      <c r="G1793" t="s">
        <v>27</v>
      </c>
      <c r="I1793" t="s">
        <v>24</v>
      </c>
      <c r="J1793" t="s">
        <v>20</v>
      </c>
      <c r="K1793" t="s">
        <v>810</v>
      </c>
      <c r="L1793" s="4" t="s">
        <v>1434</v>
      </c>
      <c r="Q1793" s="10" t="str">
        <f>"S"&amp;_xlfn.ISOWEEKNUM(Semaine_1[[#This Row],[Date]])</f>
        <v>S26</v>
      </c>
      <c r="R1793" s="10" t="str">
        <f>TEXT(Semaine_1[[#This Row],[Date]],"MMMM")</f>
        <v>juin</v>
      </c>
    </row>
    <row r="1794" spans="1:18" x14ac:dyDescent="0.45">
      <c r="A1794" s="1">
        <v>45832</v>
      </c>
      <c r="B1794" t="s">
        <v>40</v>
      </c>
      <c r="C1794" t="s">
        <v>41</v>
      </c>
      <c r="D1794" t="s">
        <v>212</v>
      </c>
      <c r="E1794" t="s">
        <v>1435</v>
      </c>
      <c r="F1794">
        <v>775586819</v>
      </c>
      <c r="G1794" t="s">
        <v>27</v>
      </c>
      <c r="I1794" t="s">
        <v>24</v>
      </c>
      <c r="J1794" t="s">
        <v>37</v>
      </c>
      <c r="K1794" t="s">
        <v>810</v>
      </c>
      <c r="L1794" s="4" t="s">
        <v>1436</v>
      </c>
      <c r="M1794" t="s">
        <v>32</v>
      </c>
      <c r="N1794">
        <v>50</v>
      </c>
      <c r="O1794" s="5">
        <v>31000</v>
      </c>
      <c r="P1794" s="5">
        <v>1550000</v>
      </c>
      <c r="Q1794" s="10" t="str">
        <f>"S"&amp;_xlfn.ISOWEEKNUM(Semaine_1[[#This Row],[Date]])</f>
        <v>S26</v>
      </c>
      <c r="R1794" s="10" t="str">
        <f>TEXT(Semaine_1[[#This Row],[Date]],"MMMM")</f>
        <v>juin</v>
      </c>
    </row>
    <row r="1795" spans="1:18" x14ac:dyDescent="0.45">
      <c r="A1795" s="1">
        <v>45832</v>
      </c>
      <c r="B1795" t="s">
        <v>40</v>
      </c>
      <c r="C1795" t="s">
        <v>41</v>
      </c>
      <c r="D1795" t="s">
        <v>135</v>
      </c>
      <c r="E1795" t="s">
        <v>1437</v>
      </c>
      <c r="F1795">
        <v>773465476</v>
      </c>
      <c r="G1795" t="s">
        <v>18</v>
      </c>
      <c r="I1795" t="s">
        <v>24</v>
      </c>
      <c r="J1795" t="s">
        <v>37</v>
      </c>
      <c r="K1795" t="s">
        <v>810</v>
      </c>
      <c r="L1795" s="4" t="s">
        <v>754</v>
      </c>
      <c r="M1795" t="s">
        <v>34</v>
      </c>
      <c r="N1795">
        <v>1</v>
      </c>
      <c r="O1795" s="5">
        <v>26000</v>
      </c>
      <c r="P1795" s="5">
        <v>26000</v>
      </c>
      <c r="Q1795" s="10" t="str">
        <f>"S"&amp;_xlfn.ISOWEEKNUM(Semaine_1[[#This Row],[Date]])</f>
        <v>S26</v>
      </c>
      <c r="R1795" s="10" t="str">
        <f>TEXT(Semaine_1[[#This Row],[Date]],"MMMM")</f>
        <v>juin</v>
      </c>
    </row>
    <row r="1796" spans="1:18" x14ac:dyDescent="0.45">
      <c r="A1796" s="1">
        <v>45832</v>
      </c>
      <c r="B1796" t="s">
        <v>40</v>
      </c>
      <c r="C1796" t="s">
        <v>41</v>
      </c>
      <c r="D1796" t="s">
        <v>135</v>
      </c>
      <c r="E1796" t="s">
        <v>1437</v>
      </c>
      <c r="F1796">
        <v>773465476</v>
      </c>
      <c r="G1796" t="s">
        <v>18</v>
      </c>
      <c r="I1796" t="s">
        <v>24</v>
      </c>
      <c r="J1796" t="s">
        <v>37</v>
      </c>
      <c r="K1796" t="s">
        <v>810</v>
      </c>
      <c r="L1796" s="4" t="s">
        <v>754</v>
      </c>
      <c r="M1796" t="s">
        <v>29</v>
      </c>
      <c r="N1796">
        <v>3</v>
      </c>
      <c r="O1796" s="5">
        <v>10750</v>
      </c>
      <c r="P1796" s="5">
        <v>32250</v>
      </c>
      <c r="Q1796" s="10" t="str">
        <f>"S"&amp;_xlfn.ISOWEEKNUM(Semaine_1[[#This Row],[Date]])</f>
        <v>S26</v>
      </c>
      <c r="R1796" s="10" t="str">
        <f>TEXT(Semaine_1[[#This Row],[Date]],"MMMM")</f>
        <v>juin</v>
      </c>
    </row>
    <row r="1797" spans="1:18" x14ac:dyDescent="0.45">
      <c r="A1797" s="1">
        <v>45832</v>
      </c>
      <c r="B1797" t="s">
        <v>40</v>
      </c>
      <c r="C1797" t="s">
        <v>41</v>
      </c>
      <c r="D1797" t="s">
        <v>135</v>
      </c>
      <c r="E1797" t="s">
        <v>1438</v>
      </c>
      <c r="F1797">
        <v>774230518</v>
      </c>
      <c r="G1797" t="s">
        <v>18</v>
      </c>
      <c r="I1797" t="s">
        <v>24</v>
      </c>
      <c r="J1797" t="s">
        <v>37</v>
      </c>
      <c r="K1797" t="s">
        <v>810</v>
      </c>
      <c r="L1797" s="4" t="s">
        <v>1439</v>
      </c>
      <c r="M1797" t="s">
        <v>29</v>
      </c>
      <c r="N1797">
        <v>1</v>
      </c>
      <c r="O1797" s="5">
        <v>10750</v>
      </c>
      <c r="P1797" s="5">
        <v>70750</v>
      </c>
      <c r="Q1797" s="10" t="str">
        <f>"S"&amp;_xlfn.ISOWEEKNUM(Semaine_1[[#This Row],[Date]])</f>
        <v>S26</v>
      </c>
      <c r="R1797" s="10" t="str">
        <f>TEXT(Semaine_1[[#This Row],[Date]],"MMMM")</f>
        <v>juin</v>
      </c>
    </row>
    <row r="1798" spans="1:18" x14ac:dyDescent="0.45">
      <c r="A1798" s="1">
        <v>45832</v>
      </c>
      <c r="B1798" t="s">
        <v>40</v>
      </c>
      <c r="C1798" t="s">
        <v>41</v>
      </c>
      <c r="D1798" t="s">
        <v>135</v>
      </c>
      <c r="E1798" t="s">
        <v>1438</v>
      </c>
      <c r="F1798">
        <v>774230518</v>
      </c>
      <c r="G1798" t="s">
        <v>18</v>
      </c>
      <c r="I1798" t="s">
        <v>24</v>
      </c>
      <c r="J1798" t="s">
        <v>37</v>
      </c>
      <c r="K1798" t="s">
        <v>810</v>
      </c>
      <c r="L1798" s="4" t="s">
        <v>1439</v>
      </c>
      <c r="M1798" t="s">
        <v>43</v>
      </c>
      <c r="N1798">
        <v>1</v>
      </c>
      <c r="O1798" s="5">
        <v>19500</v>
      </c>
      <c r="P1798" s="5">
        <v>19500</v>
      </c>
      <c r="Q1798" s="10" t="str">
        <f>"S"&amp;_xlfn.ISOWEEKNUM(Semaine_1[[#This Row],[Date]])</f>
        <v>S26</v>
      </c>
      <c r="R1798" s="10" t="str">
        <f>TEXT(Semaine_1[[#This Row],[Date]],"MMMM")</f>
        <v>juin</v>
      </c>
    </row>
    <row r="1799" spans="1:18" x14ac:dyDescent="0.45">
      <c r="A1799" s="1">
        <v>45832</v>
      </c>
      <c r="B1799" t="s">
        <v>40</v>
      </c>
      <c r="C1799" t="s">
        <v>41</v>
      </c>
      <c r="D1799" t="s">
        <v>135</v>
      </c>
      <c r="E1799" t="s">
        <v>1440</v>
      </c>
      <c r="F1799">
        <v>772283269</v>
      </c>
      <c r="G1799" t="s">
        <v>18</v>
      </c>
      <c r="I1799" t="s">
        <v>24</v>
      </c>
      <c r="J1799" t="s">
        <v>20</v>
      </c>
      <c r="K1799" t="s">
        <v>810</v>
      </c>
      <c r="L1799" s="4" t="s">
        <v>1441</v>
      </c>
      <c r="Q1799" s="10" t="str">
        <f>"S"&amp;_xlfn.ISOWEEKNUM(Semaine_1[[#This Row],[Date]])</f>
        <v>S26</v>
      </c>
      <c r="R1799" s="10" t="str">
        <f>TEXT(Semaine_1[[#This Row],[Date]],"MMMM")</f>
        <v>juin</v>
      </c>
    </row>
    <row r="1800" spans="1:18" x14ac:dyDescent="0.45">
      <c r="A1800" s="1">
        <v>45832</v>
      </c>
      <c r="B1800" t="s">
        <v>40</v>
      </c>
      <c r="C1800" t="s">
        <v>41</v>
      </c>
      <c r="D1800" t="s">
        <v>135</v>
      </c>
      <c r="E1800" t="s">
        <v>176</v>
      </c>
      <c r="F1800">
        <v>774580822</v>
      </c>
      <c r="G1800" t="s">
        <v>27</v>
      </c>
      <c r="I1800" t="s">
        <v>24</v>
      </c>
      <c r="J1800" t="s">
        <v>20</v>
      </c>
      <c r="K1800" t="s">
        <v>810</v>
      </c>
      <c r="L1800" s="4" t="s">
        <v>1442</v>
      </c>
      <c r="Q1800" s="10" t="str">
        <f>"S"&amp;_xlfn.ISOWEEKNUM(Semaine_1[[#This Row],[Date]])</f>
        <v>S26</v>
      </c>
      <c r="R1800" s="10" t="str">
        <f>TEXT(Semaine_1[[#This Row],[Date]],"MMMM")</f>
        <v>juin</v>
      </c>
    </row>
    <row r="1801" spans="1:18" x14ac:dyDescent="0.45">
      <c r="A1801" s="1">
        <v>45832</v>
      </c>
      <c r="B1801" t="s">
        <v>40</v>
      </c>
      <c r="C1801" t="s">
        <v>41</v>
      </c>
      <c r="D1801" t="s">
        <v>135</v>
      </c>
      <c r="E1801" t="s">
        <v>1443</v>
      </c>
      <c r="F1801">
        <v>775942864</v>
      </c>
      <c r="G1801" t="s">
        <v>27</v>
      </c>
      <c r="I1801" t="s">
        <v>19</v>
      </c>
      <c r="J1801" t="s">
        <v>20</v>
      </c>
      <c r="K1801" t="s">
        <v>810</v>
      </c>
      <c r="L1801" s="4" t="s">
        <v>191</v>
      </c>
      <c r="Q1801" s="10" t="str">
        <f>"S"&amp;_xlfn.ISOWEEKNUM(Semaine_1[[#This Row],[Date]])</f>
        <v>S26</v>
      </c>
      <c r="R1801" s="10" t="str">
        <f>TEXT(Semaine_1[[#This Row],[Date]],"MMMM")</f>
        <v>juin</v>
      </c>
    </row>
    <row r="1802" spans="1:18" ht="28.5" x14ac:dyDescent="0.45">
      <c r="A1802" s="1">
        <v>45832</v>
      </c>
      <c r="B1802" t="s">
        <v>42</v>
      </c>
      <c r="C1802" t="s">
        <v>794</v>
      </c>
      <c r="D1802" t="s">
        <v>868</v>
      </c>
      <c r="E1802" t="s">
        <v>882</v>
      </c>
      <c r="F1802">
        <v>776328716</v>
      </c>
      <c r="G1802" t="s">
        <v>27</v>
      </c>
      <c r="I1802" t="s">
        <v>24</v>
      </c>
      <c r="J1802" t="s">
        <v>37</v>
      </c>
      <c r="K1802" t="s">
        <v>810</v>
      </c>
      <c r="L1802" s="4" t="s">
        <v>1444</v>
      </c>
      <c r="M1802" t="s">
        <v>34</v>
      </c>
      <c r="N1802">
        <v>10</v>
      </c>
      <c r="O1802" s="5">
        <v>26000</v>
      </c>
      <c r="P1802" s="5">
        <v>260000</v>
      </c>
      <c r="Q1802" s="10" t="str">
        <f>"S"&amp;_xlfn.ISOWEEKNUM(Semaine_1[[#This Row],[Date]])</f>
        <v>S26</v>
      </c>
      <c r="R1802" s="10" t="str">
        <f>TEXT(Semaine_1[[#This Row],[Date]],"MMMM")</f>
        <v>juin</v>
      </c>
    </row>
    <row r="1803" spans="1:18" ht="28.5" x14ac:dyDescent="0.45">
      <c r="A1803" s="1">
        <v>45832</v>
      </c>
      <c r="B1803" t="s">
        <v>42</v>
      </c>
      <c r="C1803" t="s">
        <v>794</v>
      </c>
      <c r="D1803" t="s">
        <v>868</v>
      </c>
      <c r="E1803" t="s">
        <v>872</v>
      </c>
      <c r="F1803">
        <v>772568061</v>
      </c>
      <c r="G1803" t="s">
        <v>27</v>
      </c>
      <c r="I1803" t="s">
        <v>19</v>
      </c>
      <c r="J1803" t="s">
        <v>20</v>
      </c>
      <c r="K1803" t="s">
        <v>810</v>
      </c>
      <c r="L1803" s="4" t="s">
        <v>1445</v>
      </c>
      <c r="Q1803" s="10" t="str">
        <f>"S"&amp;_xlfn.ISOWEEKNUM(Semaine_1[[#This Row],[Date]])</f>
        <v>S26</v>
      </c>
      <c r="R1803" s="10" t="str">
        <f>TEXT(Semaine_1[[#This Row],[Date]],"MMMM")</f>
        <v>juin</v>
      </c>
    </row>
    <row r="1804" spans="1:18" ht="57" x14ac:dyDescent="0.45">
      <c r="A1804" s="1">
        <v>45832</v>
      </c>
      <c r="B1804" t="s">
        <v>42</v>
      </c>
      <c r="C1804" t="s">
        <v>794</v>
      </c>
      <c r="D1804" t="s">
        <v>868</v>
      </c>
      <c r="E1804" t="s">
        <v>1446</v>
      </c>
      <c r="F1804">
        <v>776227120</v>
      </c>
      <c r="G1804" t="s">
        <v>27</v>
      </c>
      <c r="I1804" t="s">
        <v>24</v>
      </c>
      <c r="J1804" t="s">
        <v>37</v>
      </c>
      <c r="K1804" t="s">
        <v>810</v>
      </c>
      <c r="L1804" s="4" t="s">
        <v>1447</v>
      </c>
      <c r="M1804" t="s">
        <v>34</v>
      </c>
      <c r="N1804">
        <v>25</v>
      </c>
      <c r="O1804" s="5">
        <v>26000</v>
      </c>
      <c r="P1804" s="5">
        <v>650000</v>
      </c>
      <c r="Q1804" s="10" t="str">
        <f>"S"&amp;_xlfn.ISOWEEKNUM(Semaine_1[[#This Row],[Date]])</f>
        <v>S26</v>
      </c>
      <c r="R1804" s="10" t="str">
        <f>TEXT(Semaine_1[[#This Row],[Date]],"MMMM")</f>
        <v>juin</v>
      </c>
    </row>
    <row r="1805" spans="1:18" ht="28.5" x14ac:dyDescent="0.45">
      <c r="A1805" s="1">
        <v>45832</v>
      </c>
      <c r="B1805" t="s">
        <v>42</v>
      </c>
      <c r="C1805" t="s">
        <v>794</v>
      </c>
      <c r="D1805" t="s">
        <v>868</v>
      </c>
      <c r="E1805" t="s">
        <v>1448</v>
      </c>
      <c r="F1805">
        <v>765118157</v>
      </c>
      <c r="G1805" t="s">
        <v>18</v>
      </c>
      <c r="I1805" t="s">
        <v>24</v>
      </c>
      <c r="J1805" t="s">
        <v>20</v>
      </c>
      <c r="K1805" t="s">
        <v>810</v>
      </c>
      <c r="L1805" s="4" t="s">
        <v>1449</v>
      </c>
      <c r="Q1805" s="10" t="str">
        <f>"S"&amp;_xlfn.ISOWEEKNUM(Semaine_1[[#This Row],[Date]])</f>
        <v>S26</v>
      </c>
      <c r="R1805" s="10" t="str">
        <f>TEXT(Semaine_1[[#This Row],[Date]],"MMMM")</f>
        <v>juin</v>
      </c>
    </row>
    <row r="1806" spans="1:18" x14ac:dyDescent="0.45">
      <c r="A1806" s="1">
        <v>45832</v>
      </c>
      <c r="B1806" t="s">
        <v>42</v>
      </c>
      <c r="C1806" t="s">
        <v>794</v>
      </c>
      <c r="D1806" t="s">
        <v>868</v>
      </c>
      <c r="E1806" t="s">
        <v>1165</v>
      </c>
      <c r="F1806">
        <v>781310969</v>
      </c>
      <c r="G1806" t="s">
        <v>27</v>
      </c>
      <c r="I1806" t="s">
        <v>24</v>
      </c>
      <c r="J1806" t="s">
        <v>37</v>
      </c>
      <c r="K1806" t="s">
        <v>810</v>
      </c>
      <c r="L1806" s="4" t="s">
        <v>1450</v>
      </c>
      <c r="M1806" t="s">
        <v>34</v>
      </c>
      <c r="N1806">
        <v>25</v>
      </c>
      <c r="O1806" s="5">
        <v>26000</v>
      </c>
      <c r="P1806" s="5">
        <v>650000</v>
      </c>
      <c r="Q1806" s="10" t="str">
        <f>"S"&amp;_xlfn.ISOWEEKNUM(Semaine_1[[#This Row],[Date]])</f>
        <v>S26</v>
      </c>
      <c r="R1806" s="10" t="str">
        <f>TEXT(Semaine_1[[#This Row],[Date]],"MMMM")</f>
        <v>juin</v>
      </c>
    </row>
    <row r="1807" spans="1:18" x14ac:dyDescent="0.45">
      <c r="A1807" s="1">
        <v>45832</v>
      </c>
      <c r="B1807" t="s">
        <v>42</v>
      </c>
      <c r="C1807" t="s">
        <v>794</v>
      </c>
      <c r="D1807" t="s">
        <v>868</v>
      </c>
      <c r="E1807" t="s">
        <v>1164</v>
      </c>
      <c r="F1807">
        <v>770532919</v>
      </c>
      <c r="G1807" t="s">
        <v>27</v>
      </c>
      <c r="I1807" t="s">
        <v>24</v>
      </c>
      <c r="J1807" t="s">
        <v>37</v>
      </c>
      <c r="K1807" t="s">
        <v>810</v>
      </c>
      <c r="L1807" s="4" t="s">
        <v>1451</v>
      </c>
      <c r="M1807" t="s">
        <v>34</v>
      </c>
      <c r="N1807">
        <v>25</v>
      </c>
      <c r="O1807" s="5">
        <v>26000</v>
      </c>
      <c r="P1807" s="5">
        <v>650000</v>
      </c>
      <c r="Q1807" s="10" t="str">
        <f>"S"&amp;_xlfn.ISOWEEKNUM(Semaine_1[[#This Row],[Date]])</f>
        <v>S26</v>
      </c>
      <c r="R1807" s="10" t="str">
        <f>TEXT(Semaine_1[[#This Row],[Date]],"MMMM")</f>
        <v>juin</v>
      </c>
    </row>
    <row r="1808" spans="1:18" ht="28.5" x14ac:dyDescent="0.45">
      <c r="A1808" s="1">
        <v>45831</v>
      </c>
      <c r="B1808" t="s">
        <v>14</v>
      </c>
      <c r="C1808" t="s">
        <v>15</v>
      </c>
      <c r="D1808" t="s">
        <v>71</v>
      </c>
      <c r="E1808" t="s">
        <v>1452</v>
      </c>
      <c r="F1808">
        <v>773564759</v>
      </c>
      <c r="G1808" t="s">
        <v>27</v>
      </c>
      <c r="I1808" t="s">
        <v>19</v>
      </c>
      <c r="J1808" t="s">
        <v>20</v>
      </c>
      <c r="K1808" t="s">
        <v>810</v>
      </c>
      <c r="L1808" s="4" t="s">
        <v>1453</v>
      </c>
      <c r="Q1808" s="10" t="str">
        <f>"S"&amp;_xlfn.ISOWEEKNUM(Semaine_1[[#This Row],[Date]])</f>
        <v>S26</v>
      </c>
      <c r="R1808" s="10" t="str">
        <f>TEXT(Semaine_1[[#This Row],[Date]],"MMMM")</f>
        <v>juin</v>
      </c>
    </row>
    <row r="1809" spans="1:18" ht="28.5" x14ac:dyDescent="0.45">
      <c r="A1809" s="1">
        <v>45831</v>
      </c>
      <c r="B1809" t="s">
        <v>14</v>
      </c>
      <c r="C1809" t="s">
        <v>15</v>
      </c>
      <c r="D1809" t="s">
        <v>71</v>
      </c>
      <c r="E1809" t="s">
        <v>161</v>
      </c>
      <c r="F1809">
        <v>776582607</v>
      </c>
      <c r="G1809" t="s">
        <v>27</v>
      </c>
      <c r="I1809" t="s">
        <v>19</v>
      </c>
      <c r="J1809" t="s">
        <v>20</v>
      </c>
      <c r="K1809" t="s">
        <v>810</v>
      </c>
      <c r="L1809" s="4" t="s">
        <v>1454</v>
      </c>
      <c r="Q1809" s="10" t="str">
        <f>"S"&amp;_xlfn.ISOWEEKNUM(Semaine_1[[#This Row],[Date]])</f>
        <v>S26</v>
      </c>
      <c r="R1809" s="10" t="str">
        <f>TEXT(Semaine_1[[#This Row],[Date]],"MMMM")</f>
        <v>juin</v>
      </c>
    </row>
    <row r="1810" spans="1:18" x14ac:dyDescent="0.45">
      <c r="A1810" s="1">
        <v>45831</v>
      </c>
      <c r="B1810" t="s">
        <v>14</v>
      </c>
      <c r="C1810" t="s">
        <v>15</v>
      </c>
      <c r="D1810" t="s">
        <v>71</v>
      </c>
      <c r="E1810" t="s">
        <v>1455</v>
      </c>
      <c r="F1810">
        <v>772957336</v>
      </c>
      <c r="G1810" t="s">
        <v>27</v>
      </c>
      <c r="I1810" t="s">
        <v>19</v>
      </c>
      <c r="J1810" t="s">
        <v>20</v>
      </c>
      <c r="K1810" t="s">
        <v>810</v>
      </c>
      <c r="L1810" s="4" t="s">
        <v>1073</v>
      </c>
      <c r="Q1810" s="10" t="str">
        <f>"S"&amp;_xlfn.ISOWEEKNUM(Semaine_1[[#This Row],[Date]])</f>
        <v>S26</v>
      </c>
      <c r="R1810" s="10" t="str">
        <f>TEXT(Semaine_1[[#This Row],[Date]],"MMMM")</f>
        <v>juin</v>
      </c>
    </row>
    <row r="1811" spans="1:18" x14ac:dyDescent="0.45">
      <c r="A1811" s="1">
        <v>45831</v>
      </c>
      <c r="B1811" t="s">
        <v>14</v>
      </c>
      <c r="C1811" t="s">
        <v>15</v>
      </c>
      <c r="D1811" t="s">
        <v>71</v>
      </c>
      <c r="E1811" t="s">
        <v>1456</v>
      </c>
      <c r="F1811">
        <v>781828001</v>
      </c>
      <c r="G1811" t="s">
        <v>18</v>
      </c>
      <c r="I1811" t="s">
        <v>19</v>
      </c>
      <c r="J1811" t="s">
        <v>20</v>
      </c>
      <c r="K1811" t="s">
        <v>810</v>
      </c>
      <c r="L1811" s="4" t="s">
        <v>1073</v>
      </c>
      <c r="Q1811" s="10" t="str">
        <f>"S"&amp;_xlfn.ISOWEEKNUM(Semaine_1[[#This Row],[Date]])</f>
        <v>S26</v>
      </c>
      <c r="R1811" s="10" t="str">
        <f>TEXT(Semaine_1[[#This Row],[Date]],"MMMM")</f>
        <v>juin</v>
      </c>
    </row>
    <row r="1812" spans="1:18" x14ac:dyDescent="0.45">
      <c r="A1812" s="1">
        <v>45831</v>
      </c>
      <c r="B1812" t="s">
        <v>14</v>
      </c>
      <c r="C1812" t="s">
        <v>15</v>
      </c>
      <c r="D1812" t="s">
        <v>71</v>
      </c>
      <c r="E1812" t="s">
        <v>766</v>
      </c>
      <c r="F1812">
        <v>777972938</v>
      </c>
      <c r="G1812" t="s">
        <v>18</v>
      </c>
      <c r="I1812" t="s">
        <v>19</v>
      </c>
      <c r="J1812" t="s">
        <v>20</v>
      </c>
      <c r="K1812" t="s">
        <v>810</v>
      </c>
      <c r="L1812" s="4" t="s">
        <v>1073</v>
      </c>
      <c r="Q1812" s="10" t="str">
        <f>"S"&amp;_xlfn.ISOWEEKNUM(Semaine_1[[#This Row],[Date]])</f>
        <v>S26</v>
      </c>
      <c r="R1812" s="10" t="str">
        <f>TEXT(Semaine_1[[#This Row],[Date]],"MMMM")</f>
        <v>juin</v>
      </c>
    </row>
    <row r="1813" spans="1:18" x14ac:dyDescent="0.45">
      <c r="A1813" s="1">
        <v>45831</v>
      </c>
      <c r="B1813" t="s">
        <v>14</v>
      </c>
      <c r="C1813" t="s">
        <v>15</v>
      </c>
      <c r="D1813" t="s">
        <v>71</v>
      </c>
      <c r="E1813" t="s">
        <v>1457</v>
      </c>
      <c r="F1813">
        <v>775884054</v>
      </c>
      <c r="G1813" t="s">
        <v>18</v>
      </c>
      <c r="I1813" t="s">
        <v>19</v>
      </c>
      <c r="J1813" t="s">
        <v>20</v>
      </c>
      <c r="K1813" t="s">
        <v>810</v>
      </c>
      <c r="L1813" s="4" t="s">
        <v>1458</v>
      </c>
      <c r="Q1813" s="10" t="str">
        <f>"S"&amp;_xlfn.ISOWEEKNUM(Semaine_1[[#This Row],[Date]])</f>
        <v>S26</v>
      </c>
      <c r="R1813" s="10" t="str">
        <f>TEXT(Semaine_1[[#This Row],[Date]],"MMMM")</f>
        <v>juin</v>
      </c>
    </row>
    <row r="1814" spans="1:18" ht="28.5" x14ac:dyDescent="0.45">
      <c r="A1814" s="1">
        <v>45831</v>
      </c>
      <c r="B1814" t="s">
        <v>14</v>
      </c>
      <c r="C1814" t="s">
        <v>15</v>
      </c>
      <c r="D1814" t="s">
        <v>71</v>
      </c>
      <c r="E1814" t="s">
        <v>72</v>
      </c>
      <c r="F1814">
        <v>775538380</v>
      </c>
      <c r="G1814" t="s">
        <v>27</v>
      </c>
      <c r="I1814" t="s">
        <v>19</v>
      </c>
      <c r="J1814" t="s">
        <v>20</v>
      </c>
      <c r="K1814" t="s">
        <v>810</v>
      </c>
      <c r="L1814" s="4" t="s">
        <v>1459</v>
      </c>
      <c r="Q1814" s="10" t="str">
        <f>"S"&amp;_xlfn.ISOWEEKNUM(Semaine_1[[#This Row],[Date]])</f>
        <v>S26</v>
      </c>
      <c r="R1814" s="10" t="str">
        <f>TEXT(Semaine_1[[#This Row],[Date]],"MMMM")</f>
        <v>juin</v>
      </c>
    </row>
    <row r="1815" spans="1:18" x14ac:dyDescent="0.45">
      <c r="A1815" s="1">
        <v>45831</v>
      </c>
      <c r="B1815" t="s">
        <v>14</v>
      </c>
      <c r="C1815" t="s">
        <v>15</v>
      </c>
      <c r="D1815" t="s">
        <v>71</v>
      </c>
      <c r="E1815" t="s">
        <v>244</v>
      </c>
      <c r="F1815">
        <v>776634479</v>
      </c>
      <c r="G1815" t="s">
        <v>27</v>
      </c>
      <c r="I1815" t="s">
        <v>24</v>
      </c>
      <c r="J1815" t="s">
        <v>20</v>
      </c>
      <c r="K1815" t="s">
        <v>810</v>
      </c>
      <c r="L1815" s="4" t="s">
        <v>1460</v>
      </c>
      <c r="Q1815" s="10" t="str">
        <f>"S"&amp;_xlfn.ISOWEEKNUM(Semaine_1[[#This Row],[Date]])</f>
        <v>S26</v>
      </c>
      <c r="R1815" s="10" t="str">
        <f>TEXT(Semaine_1[[#This Row],[Date]],"MMMM")</f>
        <v>juin</v>
      </c>
    </row>
    <row r="1816" spans="1:18" x14ac:dyDescent="0.45">
      <c r="A1816" s="1">
        <v>45831</v>
      </c>
      <c r="B1816" t="s">
        <v>14</v>
      </c>
      <c r="C1816" t="s">
        <v>15</v>
      </c>
      <c r="D1816" t="s">
        <v>71</v>
      </c>
      <c r="E1816" t="s">
        <v>1461</v>
      </c>
      <c r="F1816">
        <v>777262311</v>
      </c>
      <c r="G1816" t="s">
        <v>18</v>
      </c>
      <c r="I1816" t="s">
        <v>19</v>
      </c>
      <c r="J1816" t="s">
        <v>20</v>
      </c>
      <c r="K1816" t="s">
        <v>810</v>
      </c>
      <c r="L1816" s="4" t="s">
        <v>1462</v>
      </c>
      <c r="Q1816" s="10" t="str">
        <f>"S"&amp;_xlfn.ISOWEEKNUM(Semaine_1[[#This Row],[Date]])</f>
        <v>S26</v>
      </c>
      <c r="R1816" s="10" t="str">
        <f>TEXT(Semaine_1[[#This Row],[Date]],"MMMM")</f>
        <v>juin</v>
      </c>
    </row>
    <row r="1817" spans="1:18" x14ac:dyDescent="0.45">
      <c r="A1817" s="1">
        <v>45831</v>
      </c>
      <c r="B1817" t="s">
        <v>14</v>
      </c>
      <c r="C1817" t="s">
        <v>15</v>
      </c>
      <c r="D1817" t="s">
        <v>71</v>
      </c>
      <c r="E1817" t="s">
        <v>1463</v>
      </c>
      <c r="F1817">
        <v>778276533</v>
      </c>
      <c r="G1817" t="s">
        <v>27</v>
      </c>
      <c r="I1817" t="s">
        <v>19</v>
      </c>
      <c r="J1817" t="s">
        <v>20</v>
      </c>
      <c r="K1817" t="s">
        <v>810</v>
      </c>
      <c r="L1817" s="4" t="s">
        <v>1464</v>
      </c>
      <c r="Q1817" s="10" t="str">
        <f>"S"&amp;_xlfn.ISOWEEKNUM(Semaine_1[[#This Row],[Date]])</f>
        <v>S26</v>
      </c>
      <c r="R1817" s="10" t="str">
        <f>TEXT(Semaine_1[[#This Row],[Date]],"MMMM")</f>
        <v>juin</v>
      </c>
    </row>
    <row r="1818" spans="1:18" x14ac:dyDescent="0.45">
      <c r="A1818" s="1">
        <v>45831</v>
      </c>
      <c r="B1818" t="s">
        <v>14</v>
      </c>
      <c r="C1818" t="s">
        <v>15</v>
      </c>
      <c r="D1818" t="s">
        <v>71</v>
      </c>
      <c r="E1818" t="s">
        <v>73</v>
      </c>
      <c r="F1818">
        <v>776367168</v>
      </c>
      <c r="G1818" t="s">
        <v>27</v>
      </c>
      <c r="I1818" t="s">
        <v>24</v>
      </c>
      <c r="J1818" t="s">
        <v>37</v>
      </c>
      <c r="K1818" t="s">
        <v>810</v>
      </c>
      <c r="L1818" s="4" t="s">
        <v>1465</v>
      </c>
      <c r="M1818" t="s">
        <v>34</v>
      </c>
      <c r="N1818">
        <v>25</v>
      </c>
      <c r="O1818" s="5">
        <v>26000</v>
      </c>
      <c r="P1818" s="5">
        <v>650000</v>
      </c>
      <c r="Q1818" s="10" t="str">
        <f>"S"&amp;_xlfn.ISOWEEKNUM(Semaine_1[[#This Row],[Date]])</f>
        <v>S26</v>
      </c>
      <c r="R1818" s="10" t="str">
        <f>TEXT(Semaine_1[[#This Row],[Date]],"MMMM")</f>
        <v>juin</v>
      </c>
    </row>
    <row r="1819" spans="1:18" x14ac:dyDescent="0.45">
      <c r="A1819" s="1">
        <v>45831</v>
      </c>
      <c r="B1819" t="s">
        <v>14</v>
      </c>
      <c r="C1819" t="s">
        <v>15</v>
      </c>
      <c r="D1819" t="s">
        <v>71</v>
      </c>
      <c r="E1819" t="s">
        <v>74</v>
      </c>
      <c r="F1819">
        <v>772900705</v>
      </c>
      <c r="G1819" t="s">
        <v>27</v>
      </c>
      <c r="I1819" t="s">
        <v>19</v>
      </c>
      <c r="J1819" t="s">
        <v>20</v>
      </c>
      <c r="K1819" t="s">
        <v>810</v>
      </c>
      <c r="L1819" s="4" t="s">
        <v>1129</v>
      </c>
      <c r="Q1819" s="10" t="str">
        <f>"S"&amp;_xlfn.ISOWEEKNUM(Semaine_1[[#This Row],[Date]])</f>
        <v>S26</v>
      </c>
      <c r="R1819" s="10" t="str">
        <f>TEXT(Semaine_1[[#This Row],[Date]],"MMMM")</f>
        <v>juin</v>
      </c>
    </row>
    <row r="1820" spans="1:18" x14ac:dyDescent="0.45">
      <c r="A1820" s="1">
        <v>45831</v>
      </c>
      <c r="B1820" t="s">
        <v>14</v>
      </c>
      <c r="C1820" t="s">
        <v>15</v>
      </c>
      <c r="D1820" t="s">
        <v>71</v>
      </c>
      <c r="E1820" t="s">
        <v>75</v>
      </c>
      <c r="F1820">
        <v>773248259</v>
      </c>
      <c r="G1820" t="s">
        <v>23</v>
      </c>
      <c r="I1820" t="s">
        <v>24</v>
      </c>
      <c r="J1820" t="s">
        <v>20</v>
      </c>
      <c r="K1820" t="s">
        <v>810</v>
      </c>
      <c r="L1820" s="4" t="s">
        <v>1073</v>
      </c>
      <c r="Q1820" s="10" t="str">
        <f>"S"&amp;_xlfn.ISOWEEKNUM(Semaine_1[[#This Row],[Date]])</f>
        <v>S26</v>
      </c>
      <c r="R1820" s="10" t="str">
        <f>TEXT(Semaine_1[[#This Row],[Date]],"MMMM")</f>
        <v>juin</v>
      </c>
    </row>
    <row r="1821" spans="1:18" ht="42.75" x14ac:dyDescent="0.45">
      <c r="A1821" s="1">
        <v>45831</v>
      </c>
      <c r="B1821" t="s">
        <v>25</v>
      </c>
      <c r="C1821" t="s">
        <v>26</v>
      </c>
      <c r="D1821" t="s">
        <v>61</v>
      </c>
      <c r="E1821" t="s">
        <v>76</v>
      </c>
      <c r="F1821">
        <v>776622000</v>
      </c>
      <c r="G1821" t="s">
        <v>27</v>
      </c>
      <c r="I1821" t="s">
        <v>24</v>
      </c>
      <c r="J1821" t="s">
        <v>28</v>
      </c>
      <c r="K1821" t="s">
        <v>810</v>
      </c>
      <c r="L1821" s="4" t="s">
        <v>1466</v>
      </c>
      <c r="M1821" t="s">
        <v>177</v>
      </c>
      <c r="N1821">
        <v>100</v>
      </c>
      <c r="O1821" s="5">
        <v>6000</v>
      </c>
      <c r="P1821" s="5">
        <v>600000</v>
      </c>
      <c r="Q1821" s="10" t="str">
        <f>"S"&amp;_xlfn.ISOWEEKNUM(Semaine_1[[#This Row],[Date]])</f>
        <v>S26</v>
      </c>
      <c r="R1821" s="10" t="str">
        <f>TEXT(Semaine_1[[#This Row],[Date]],"MMMM")</f>
        <v>juin</v>
      </c>
    </row>
    <row r="1822" spans="1:18" x14ac:dyDescent="0.45">
      <c r="A1822" s="1">
        <v>45831</v>
      </c>
      <c r="B1822" t="s">
        <v>25</v>
      </c>
      <c r="C1822" t="s">
        <v>26</v>
      </c>
      <c r="D1822" t="s">
        <v>792</v>
      </c>
      <c r="E1822" t="s">
        <v>1467</v>
      </c>
      <c r="F1822">
        <v>775597258</v>
      </c>
      <c r="G1822" t="s">
        <v>27</v>
      </c>
      <c r="I1822" t="s">
        <v>19</v>
      </c>
      <c r="J1822" t="s">
        <v>20</v>
      </c>
      <c r="K1822" t="s">
        <v>810</v>
      </c>
      <c r="L1822" s="4" t="s">
        <v>182</v>
      </c>
      <c r="Q1822" s="10" t="str">
        <f>"S"&amp;_xlfn.ISOWEEKNUM(Semaine_1[[#This Row],[Date]])</f>
        <v>S26</v>
      </c>
      <c r="R1822" s="10" t="str">
        <f>TEXT(Semaine_1[[#This Row],[Date]],"MMMM")</f>
        <v>juin</v>
      </c>
    </row>
    <row r="1823" spans="1:18" x14ac:dyDescent="0.45">
      <c r="A1823" s="1">
        <v>45831</v>
      </c>
      <c r="B1823" t="s">
        <v>25</v>
      </c>
      <c r="C1823" t="s">
        <v>26</v>
      </c>
      <c r="D1823" t="s">
        <v>792</v>
      </c>
      <c r="E1823" t="s">
        <v>1468</v>
      </c>
      <c r="F1823">
        <v>781831938</v>
      </c>
      <c r="G1823" t="s">
        <v>18</v>
      </c>
      <c r="I1823" t="s">
        <v>19</v>
      </c>
      <c r="J1823" t="s">
        <v>20</v>
      </c>
      <c r="K1823" t="s">
        <v>810</v>
      </c>
      <c r="L1823" s="4" t="s">
        <v>205</v>
      </c>
      <c r="Q1823" s="10" t="str">
        <f>"S"&amp;_xlfn.ISOWEEKNUM(Semaine_1[[#This Row],[Date]])</f>
        <v>S26</v>
      </c>
      <c r="R1823" s="10" t="str">
        <f>TEXT(Semaine_1[[#This Row],[Date]],"MMMM")</f>
        <v>juin</v>
      </c>
    </row>
    <row r="1824" spans="1:18" ht="28.5" x14ac:dyDescent="0.45">
      <c r="A1824" s="1">
        <v>45831</v>
      </c>
      <c r="B1824" t="s">
        <v>25</v>
      </c>
      <c r="C1824" t="s">
        <v>26</v>
      </c>
      <c r="D1824" t="s">
        <v>792</v>
      </c>
      <c r="E1824" t="s">
        <v>232</v>
      </c>
      <c r="F1824">
        <v>772064440</v>
      </c>
      <c r="G1824" t="s">
        <v>27</v>
      </c>
      <c r="I1824" t="s">
        <v>24</v>
      </c>
      <c r="J1824" t="s">
        <v>20</v>
      </c>
      <c r="K1824" t="s">
        <v>810</v>
      </c>
      <c r="L1824" s="4" t="s">
        <v>1469</v>
      </c>
      <c r="Q1824" s="10" t="str">
        <f>"S"&amp;_xlfn.ISOWEEKNUM(Semaine_1[[#This Row],[Date]])</f>
        <v>S26</v>
      </c>
      <c r="R1824" s="10" t="str">
        <f>TEXT(Semaine_1[[#This Row],[Date]],"MMMM")</f>
        <v>juin</v>
      </c>
    </row>
    <row r="1825" spans="1:18" ht="28.5" x14ac:dyDescent="0.45">
      <c r="A1825" s="1">
        <v>45831</v>
      </c>
      <c r="B1825" t="s">
        <v>25</v>
      </c>
      <c r="C1825" t="s">
        <v>26</v>
      </c>
      <c r="D1825" t="s">
        <v>792</v>
      </c>
      <c r="E1825" t="s">
        <v>63</v>
      </c>
      <c r="F1825">
        <v>772377240</v>
      </c>
      <c r="G1825" t="s">
        <v>27</v>
      </c>
      <c r="I1825" t="s">
        <v>24</v>
      </c>
      <c r="J1825" t="s">
        <v>37</v>
      </c>
      <c r="K1825" t="s">
        <v>810</v>
      </c>
      <c r="L1825" s="4" t="s">
        <v>1470</v>
      </c>
      <c r="M1825" t="s">
        <v>43</v>
      </c>
      <c r="N1825">
        <v>25</v>
      </c>
      <c r="O1825" s="5">
        <v>19500</v>
      </c>
      <c r="P1825" s="5">
        <v>487500</v>
      </c>
      <c r="Q1825" s="10" t="str">
        <f>"S"&amp;_xlfn.ISOWEEKNUM(Semaine_1[[#This Row],[Date]])</f>
        <v>S26</v>
      </c>
      <c r="R1825" s="10" t="str">
        <f>TEXT(Semaine_1[[#This Row],[Date]],"MMMM")</f>
        <v>juin</v>
      </c>
    </row>
    <row r="1826" spans="1:18" x14ac:dyDescent="0.45">
      <c r="A1826" s="1">
        <v>45831</v>
      </c>
      <c r="B1826" t="s">
        <v>25</v>
      </c>
      <c r="C1826" t="s">
        <v>26</v>
      </c>
      <c r="D1826" t="s">
        <v>792</v>
      </c>
      <c r="E1826" t="s">
        <v>1471</v>
      </c>
      <c r="F1826">
        <v>338240370</v>
      </c>
      <c r="G1826" t="s">
        <v>27</v>
      </c>
      <c r="I1826" t="s">
        <v>19</v>
      </c>
      <c r="J1826" t="s">
        <v>20</v>
      </c>
      <c r="K1826" t="s">
        <v>810</v>
      </c>
      <c r="L1826" s="4" t="s">
        <v>77</v>
      </c>
      <c r="Q1826" s="10" t="str">
        <f>"S"&amp;_xlfn.ISOWEEKNUM(Semaine_1[[#This Row],[Date]])</f>
        <v>S26</v>
      </c>
      <c r="R1826" s="10" t="str">
        <f>TEXT(Semaine_1[[#This Row],[Date]],"MMMM")</f>
        <v>juin</v>
      </c>
    </row>
    <row r="1827" spans="1:18" ht="42.75" x14ac:dyDescent="0.45">
      <c r="A1827" s="1">
        <v>45831</v>
      </c>
      <c r="B1827" t="s">
        <v>25</v>
      </c>
      <c r="C1827" t="s">
        <v>26</v>
      </c>
      <c r="D1827" t="s">
        <v>792</v>
      </c>
      <c r="E1827" t="s">
        <v>78</v>
      </c>
      <c r="F1827">
        <v>338243115</v>
      </c>
      <c r="G1827" t="s">
        <v>27</v>
      </c>
      <c r="I1827" t="s">
        <v>19</v>
      </c>
      <c r="J1827" t="s">
        <v>20</v>
      </c>
      <c r="K1827" t="s">
        <v>810</v>
      </c>
      <c r="L1827" s="4" t="s">
        <v>1472</v>
      </c>
      <c r="Q1827" s="10" t="str">
        <f>"S"&amp;_xlfn.ISOWEEKNUM(Semaine_1[[#This Row],[Date]])</f>
        <v>S26</v>
      </c>
      <c r="R1827" s="10" t="str">
        <f>TEXT(Semaine_1[[#This Row],[Date]],"MMMM")</f>
        <v>juin</v>
      </c>
    </row>
    <row r="1828" spans="1:18" ht="28.5" x14ac:dyDescent="0.45">
      <c r="A1828" s="1">
        <v>45831</v>
      </c>
      <c r="B1828" t="s">
        <v>25</v>
      </c>
      <c r="C1828" t="s">
        <v>26</v>
      </c>
      <c r="D1828" t="s">
        <v>792</v>
      </c>
      <c r="E1828" t="s">
        <v>79</v>
      </c>
      <c r="F1828">
        <v>775411988</v>
      </c>
      <c r="G1828" t="s">
        <v>18</v>
      </c>
      <c r="I1828" t="s">
        <v>24</v>
      </c>
      <c r="J1828" t="s">
        <v>20</v>
      </c>
      <c r="K1828" t="s">
        <v>810</v>
      </c>
      <c r="L1828" s="4" t="s">
        <v>1473</v>
      </c>
      <c r="Q1828" s="10" t="str">
        <f>"S"&amp;_xlfn.ISOWEEKNUM(Semaine_1[[#This Row],[Date]])</f>
        <v>S26</v>
      </c>
      <c r="R1828" s="10" t="str">
        <f>TEXT(Semaine_1[[#This Row],[Date]],"MMMM")</f>
        <v>juin</v>
      </c>
    </row>
    <row r="1829" spans="1:18" ht="28.5" x14ac:dyDescent="0.45">
      <c r="A1829" s="1">
        <v>45831</v>
      </c>
      <c r="B1829" t="s">
        <v>25</v>
      </c>
      <c r="C1829" t="s">
        <v>26</v>
      </c>
      <c r="D1829" t="s">
        <v>792</v>
      </c>
      <c r="E1829" t="s">
        <v>1474</v>
      </c>
      <c r="F1829">
        <v>778013213</v>
      </c>
      <c r="G1829" t="s">
        <v>18</v>
      </c>
      <c r="I1829" t="s">
        <v>24</v>
      </c>
      <c r="J1829" t="s">
        <v>20</v>
      </c>
      <c r="K1829" t="s">
        <v>810</v>
      </c>
      <c r="L1829" s="4" t="s">
        <v>1473</v>
      </c>
      <c r="Q1829" s="10" t="str">
        <f>"S"&amp;_xlfn.ISOWEEKNUM(Semaine_1[[#This Row],[Date]])</f>
        <v>S26</v>
      </c>
      <c r="R1829" s="10" t="str">
        <f>TEXT(Semaine_1[[#This Row],[Date]],"MMMM")</f>
        <v>juin</v>
      </c>
    </row>
    <row r="1830" spans="1:18" ht="42.75" x14ac:dyDescent="0.45">
      <c r="A1830" s="1">
        <v>45831</v>
      </c>
      <c r="B1830" t="s">
        <v>25</v>
      </c>
      <c r="C1830" t="s">
        <v>26</v>
      </c>
      <c r="D1830" t="s">
        <v>792</v>
      </c>
      <c r="E1830" t="s">
        <v>80</v>
      </c>
      <c r="F1830">
        <v>770589198</v>
      </c>
      <c r="G1830" t="s">
        <v>27</v>
      </c>
      <c r="I1830" t="s">
        <v>19</v>
      </c>
      <c r="J1830" t="s">
        <v>20</v>
      </c>
      <c r="K1830" t="s">
        <v>810</v>
      </c>
      <c r="L1830" s="4" t="s">
        <v>1475</v>
      </c>
      <c r="Q1830" s="10" t="str">
        <f>"S"&amp;_xlfn.ISOWEEKNUM(Semaine_1[[#This Row],[Date]])</f>
        <v>S26</v>
      </c>
      <c r="R1830" s="10" t="str">
        <f>TEXT(Semaine_1[[#This Row],[Date]],"MMMM")</f>
        <v>juin</v>
      </c>
    </row>
    <row r="1831" spans="1:18" ht="42.75" x14ac:dyDescent="0.45">
      <c r="A1831" s="1">
        <v>45831</v>
      </c>
      <c r="B1831" t="s">
        <v>25</v>
      </c>
      <c r="C1831" t="s">
        <v>26</v>
      </c>
      <c r="D1831" t="s">
        <v>792</v>
      </c>
      <c r="E1831" t="s">
        <v>44</v>
      </c>
      <c r="F1831">
        <v>775076862</v>
      </c>
      <c r="G1831" t="s">
        <v>81</v>
      </c>
      <c r="I1831" t="s">
        <v>19</v>
      </c>
      <c r="J1831" t="s">
        <v>20</v>
      </c>
      <c r="K1831" t="s">
        <v>810</v>
      </c>
      <c r="L1831" s="4" t="s">
        <v>1476</v>
      </c>
      <c r="Q1831" s="10" t="str">
        <f>"S"&amp;_xlfn.ISOWEEKNUM(Semaine_1[[#This Row],[Date]])</f>
        <v>S26</v>
      </c>
      <c r="R1831" s="10" t="str">
        <f>TEXT(Semaine_1[[#This Row],[Date]],"MMMM")</f>
        <v>juin</v>
      </c>
    </row>
    <row r="1832" spans="1:18" ht="42.75" x14ac:dyDescent="0.45">
      <c r="A1832" s="1">
        <v>45831</v>
      </c>
      <c r="B1832" t="s">
        <v>25</v>
      </c>
      <c r="C1832" t="s">
        <v>26</v>
      </c>
      <c r="D1832" t="s">
        <v>792</v>
      </c>
      <c r="E1832" t="s">
        <v>65</v>
      </c>
      <c r="F1832">
        <v>705098872</v>
      </c>
      <c r="G1832" t="s">
        <v>18</v>
      </c>
      <c r="I1832" t="s">
        <v>19</v>
      </c>
      <c r="J1832" t="s">
        <v>20</v>
      </c>
      <c r="K1832" t="s">
        <v>810</v>
      </c>
      <c r="L1832" s="4" t="s">
        <v>1477</v>
      </c>
      <c r="Q1832" s="10" t="str">
        <f>"S"&amp;_xlfn.ISOWEEKNUM(Semaine_1[[#This Row],[Date]])</f>
        <v>S26</v>
      </c>
      <c r="R1832" s="10" t="str">
        <f>TEXT(Semaine_1[[#This Row],[Date]],"MMMM")</f>
        <v>juin</v>
      </c>
    </row>
    <row r="1833" spans="1:18" x14ac:dyDescent="0.45">
      <c r="A1833" s="1">
        <v>45831</v>
      </c>
      <c r="B1833" t="s">
        <v>45</v>
      </c>
      <c r="C1833" t="s">
        <v>46</v>
      </c>
      <c r="D1833" t="s">
        <v>64</v>
      </c>
      <c r="E1833" t="s">
        <v>1478</v>
      </c>
      <c r="F1833">
        <v>338559599</v>
      </c>
      <c r="G1833" t="s">
        <v>27</v>
      </c>
      <c r="I1833" t="s">
        <v>24</v>
      </c>
      <c r="J1833" t="s">
        <v>20</v>
      </c>
      <c r="K1833" t="s">
        <v>810</v>
      </c>
      <c r="L1833" s="4" t="s">
        <v>754</v>
      </c>
      <c r="Q1833" s="10" t="str">
        <f>"S"&amp;_xlfn.ISOWEEKNUM(Semaine_1[[#This Row],[Date]])</f>
        <v>S26</v>
      </c>
      <c r="R1833" s="10" t="str">
        <f>TEXT(Semaine_1[[#This Row],[Date]],"MMMM")</f>
        <v>juin</v>
      </c>
    </row>
    <row r="1834" spans="1:18" x14ac:dyDescent="0.45">
      <c r="A1834" s="1">
        <v>45831</v>
      </c>
      <c r="B1834" t="s">
        <v>45</v>
      </c>
      <c r="C1834" t="s">
        <v>46</v>
      </c>
      <c r="D1834" t="s">
        <v>64</v>
      </c>
      <c r="E1834" t="s">
        <v>1479</v>
      </c>
      <c r="F1834">
        <v>784770870</v>
      </c>
      <c r="G1834" t="s">
        <v>27</v>
      </c>
      <c r="I1834" t="s">
        <v>19</v>
      </c>
      <c r="J1834" t="s">
        <v>20</v>
      </c>
      <c r="K1834" t="s">
        <v>810</v>
      </c>
      <c r="L1834" s="4" t="s">
        <v>754</v>
      </c>
      <c r="Q1834" s="10" t="str">
        <f>"S"&amp;_xlfn.ISOWEEKNUM(Semaine_1[[#This Row],[Date]])</f>
        <v>S26</v>
      </c>
      <c r="R1834" s="10" t="str">
        <f>TEXT(Semaine_1[[#This Row],[Date]],"MMMM")</f>
        <v>juin</v>
      </c>
    </row>
    <row r="1835" spans="1:18" x14ac:dyDescent="0.45">
      <c r="A1835" s="1">
        <v>45831</v>
      </c>
      <c r="B1835" t="s">
        <v>45</v>
      </c>
      <c r="C1835" t="s">
        <v>46</v>
      </c>
      <c r="D1835" t="s">
        <v>64</v>
      </c>
      <c r="E1835" t="s">
        <v>832</v>
      </c>
      <c r="F1835">
        <v>779417886</v>
      </c>
      <c r="G1835" t="s">
        <v>27</v>
      </c>
      <c r="I1835" t="s">
        <v>19</v>
      </c>
      <c r="J1835" t="s">
        <v>20</v>
      </c>
      <c r="K1835" t="s">
        <v>810</v>
      </c>
      <c r="L1835" s="4" t="s">
        <v>754</v>
      </c>
      <c r="Q1835" s="10" t="str">
        <f>"S"&amp;_xlfn.ISOWEEKNUM(Semaine_1[[#This Row],[Date]])</f>
        <v>S26</v>
      </c>
      <c r="R1835" s="10" t="str">
        <f>TEXT(Semaine_1[[#This Row],[Date]],"MMMM")</f>
        <v>juin</v>
      </c>
    </row>
    <row r="1836" spans="1:18" x14ac:dyDescent="0.45">
      <c r="A1836" s="1">
        <v>45831</v>
      </c>
      <c r="B1836" t="s">
        <v>45</v>
      </c>
      <c r="C1836" t="s">
        <v>46</v>
      </c>
      <c r="D1836" t="s">
        <v>64</v>
      </c>
      <c r="E1836" t="s">
        <v>1006</v>
      </c>
      <c r="F1836">
        <v>760169386</v>
      </c>
      <c r="G1836" t="s">
        <v>27</v>
      </c>
      <c r="I1836" t="s">
        <v>24</v>
      </c>
      <c r="J1836" t="s">
        <v>20</v>
      </c>
      <c r="K1836" t="s">
        <v>810</v>
      </c>
      <c r="L1836" s="4" t="s">
        <v>754</v>
      </c>
      <c r="Q1836" s="10" t="str">
        <f>"S"&amp;_xlfn.ISOWEEKNUM(Semaine_1[[#This Row],[Date]])</f>
        <v>S26</v>
      </c>
      <c r="R1836" s="10" t="str">
        <f>TEXT(Semaine_1[[#This Row],[Date]],"MMMM")</f>
        <v>juin</v>
      </c>
    </row>
    <row r="1837" spans="1:18" x14ac:dyDescent="0.45">
      <c r="A1837" s="1">
        <v>45831</v>
      </c>
      <c r="B1837" t="s">
        <v>45</v>
      </c>
      <c r="C1837" t="s">
        <v>46</v>
      </c>
      <c r="D1837" t="s">
        <v>64</v>
      </c>
      <c r="E1837" t="s">
        <v>1480</v>
      </c>
      <c r="F1837">
        <v>763500909</v>
      </c>
      <c r="G1837" t="s">
        <v>27</v>
      </c>
      <c r="I1837" t="s">
        <v>19</v>
      </c>
      <c r="J1837" t="s">
        <v>20</v>
      </c>
      <c r="K1837" t="s">
        <v>810</v>
      </c>
      <c r="L1837" s="4" t="s">
        <v>754</v>
      </c>
      <c r="Q1837" s="10" t="str">
        <f>"S"&amp;_xlfn.ISOWEEKNUM(Semaine_1[[#This Row],[Date]])</f>
        <v>S26</v>
      </c>
      <c r="R1837" s="10" t="str">
        <f>TEXT(Semaine_1[[#This Row],[Date]],"MMMM")</f>
        <v>juin</v>
      </c>
    </row>
    <row r="1838" spans="1:18" x14ac:dyDescent="0.45">
      <c r="A1838" s="1">
        <v>45831</v>
      </c>
      <c r="B1838" t="s">
        <v>45</v>
      </c>
      <c r="C1838" t="s">
        <v>46</v>
      </c>
      <c r="D1838" t="s">
        <v>64</v>
      </c>
      <c r="E1838" t="s">
        <v>1481</v>
      </c>
      <c r="F1838">
        <v>779071660</v>
      </c>
      <c r="G1838" t="s">
        <v>27</v>
      </c>
      <c r="I1838" t="s">
        <v>19</v>
      </c>
      <c r="J1838" t="s">
        <v>20</v>
      </c>
      <c r="K1838" t="s">
        <v>810</v>
      </c>
      <c r="L1838" s="4" t="s">
        <v>754</v>
      </c>
      <c r="Q1838" s="10" t="str">
        <f>"S"&amp;_xlfn.ISOWEEKNUM(Semaine_1[[#This Row],[Date]])</f>
        <v>S26</v>
      </c>
      <c r="R1838" s="10" t="str">
        <f>TEXT(Semaine_1[[#This Row],[Date]],"MMMM")</f>
        <v>juin</v>
      </c>
    </row>
    <row r="1839" spans="1:18" x14ac:dyDescent="0.45">
      <c r="A1839" s="1">
        <v>45831</v>
      </c>
      <c r="B1839" t="s">
        <v>45</v>
      </c>
      <c r="C1839" t="s">
        <v>46</v>
      </c>
      <c r="D1839" t="s">
        <v>64</v>
      </c>
      <c r="E1839" t="s">
        <v>1482</v>
      </c>
      <c r="F1839">
        <v>708535343</v>
      </c>
      <c r="G1839" t="s">
        <v>27</v>
      </c>
      <c r="I1839" t="s">
        <v>19</v>
      </c>
      <c r="J1839" t="s">
        <v>20</v>
      </c>
      <c r="K1839" t="s">
        <v>810</v>
      </c>
      <c r="L1839" s="4" t="s">
        <v>754</v>
      </c>
      <c r="Q1839" s="10" t="str">
        <f>"S"&amp;_xlfn.ISOWEEKNUM(Semaine_1[[#This Row],[Date]])</f>
        <v>S26</v>
      </c>
      <c r="R1839" s="10" t="str">
        <f>TEXT(Semaine_1[[#This Row],[Date]],"MMMM")</f>
        <v>juin</v>
      </c>
    </row>
    <row r="1840" spans="1:18" x14ac:dyDescent="0.45">
      <c r="A1840" s="1">
        <v>45831</v>
      </c>
      <c r="B1840" t="s">
        <v>45</v>
      </c>
      <c r="C1840" t="s">
        <v>46</v>
      </c>
      <c r="D1840" t="s">
        <v>64</v>
      </c>
      <c r="E1840" t="s">
        <v>245</v>
      </c>
      <c r="F1840">
        <v>775446868</v>
      </c>
      <c r="G1840" t="s">
        <v>27</v>
      </c>
      <c r="I1840" t="s">
        <v>19</v>
      </c>
      <c r="J1840" t="s">
        <v>20</v>
      </c>
      <c r="K1840" t="s">
        <v>810</v>
      </c>
      <c r="L1840" s="4" t="s">
        <v>754</v>
      </c>
      <c r="Q1840" s="10" t="str">
        <f>"S"&amp;_xlfn.ISOWEEKNUM(Semaine_1[[#This Row],[Date]])</f>
        <v>S26</v>
      </c>
      <c r="R1840" s="10" t="str">
        <f>TEXT(Semaine_1[[#This Row],[Date]],"MMMM")</f>
        <v>juin</v>
      </c>
    </row>
    <row r="1841" spans="1:18" x14ac:dyDescent="0.45">
      <c r="A1841" s="1">
        <v>45831</v>
      </c>
      <c r="B1841" t="s">
        <v>45</v>
      </c>
      <c r="C1841" t="s">
        <v>46</v>
      </c>
      <c r="D1841" t="s">
        <v>64</v>
      </c>
      <c r="E1841" t="s">
        <v>1483</v>
      </c>
      <c r="F1841">
        <v>770922026</v>
      </c>
      <c r="G1841" t="s">
        <v>27</v>
      </c>
      <c r="I1841" t="s">
        <v>19</v>
      </c>
      <c r="J1841" t="s">
        <v>20</v>
      </c>
      <c r="K1841" t="s">
        <v>810</v>
      </c>
      <c r="L1841" s="4" t="s">
        <v>754</v>
      </c>
      <c r="Q1841" s="10" t="str">
        <f>"S"&amp;_xlfn.ISOWEEKNUM(Semaine_1[[#This Row],[Date]])</f>
        <v>S26</v>
      </c>
      <c r="R1841" s="10" t="str">
        <f>TEXT(Semaine_1[[#This Row],[Date]],"MMMM")</f>
        <v>juin</v>
      </c>
    </row>
    <row r="1842" spans="1:18" x14ac:dyDescent="0.45">
      <c r="A1842" s="1">
        <v>45831</v>
      </c>
      <c r="B1842" t="s">
        <v>45</v>
      </c>
      <c r="C1842" t="s">
        <v>46</v>
      </c>
      <c r="D1842" t="s">
        <v>64</v>
      </c>
      <c r="E1842" t="s">
        <v>1484</v>
      </c>
      <c r="F1842">
        <v>760289192</v>
      </c>
      <c r="G1842" t="s">
        <v>27</v>
      </c>
      <c r="I1842" t="s">
        <v>19</v>
      </c>
      <c r="J1842" t="s">
        <v>20</v>
      </c>
      <c r="K1842" t="s">
        <v>810</v>
      </c>
      <c r="L1842" s="4" t="s">
        <v>754</v>
      </c>
      <c r="Q1842" s="10" t="str">
        <f>"S"&amp;_xlfn.ISOWEEKNUM(Semaine_1[[#This Row],[Date]])</f>
        <v>S26</v>
      </c>
      <c r="R1842" s="10" t="str">
        <f>TEXT(Semaine_1[[#This Row],[Date]],"MMMM")</f>
        <v>juin</v>
      </c>
    </row>
    <row r="1843" spans="1:18" x14ac:dyDescent="0.45">
      <c r="A1843" s="1">
        <v>45831</v>
      </c>
      <c r="B1843" t="s">
        <v>45</v>
      </c>
      <c r="C1843" t="s">
        <v>46</v>
      </c>
      <c r="D1843" t="s">
        <v>64</v>
      </c>
      <c r="E1843" t="s">
        <v>1485</v>
      </c>
      <c r="F1843">
        <v>775218959</v>
      </c>
      <c r="G1843" t="s">
        <v>18</v>
      </c>
      <c r="I1843" t="s">
        <v>24</v>
      </c>
      <c r="J1843" t="s">
        <v>37</v>
      </c>
      <c r="K1843" t="s">
        <v>810</v>
      </c>
      <c r="L1843" s="4" t="s">
        <v>754</v>
      </c>
      <c r="M1843" t="s">
        <v>29</v>
      </c>
      <c r="N1843">
        <v>5</v>
      </c>
      <c r="O1843" s="5">
        <v>9750</v>
      </c>
      <c r="P1843" s="5">
        <v>48750</v>
      </c>
      <c r="Q1843" s="10" t="str">
        <f>"S"&amp;_xlfn.ISOWEEKNUM(Semaine_1[[#This Row],[Date]])</f>
        <v>S26</v>
      </c>
      <c r="R1843" s="10" t="str">
        <f>TEXT(Semaine_1[[#This Row],[Date]],"MMMM")</f>
        <v>juin</v>
      </c>
    </row>
    <row r="1844" spans="1:18" x14ac:dyDescent="0.45">
      <c r="A1844" s="1">
        <v>45831</v>
      </c>
      <c r="B1844" t="s">
        <v>45</v>
      </c>
      <c r="C1844" t="s">
        <v>46</v>
      </c>
      <c r="D1844" t="s">
        <v>64</v>
      </c>
      <c r="E1844" t="s">
        <v>1486</v>
      </c>
      <c r="F1844">
        <v>773812537</v>
      </c>
      <c r="G1844" t="s">
        <v>27</v>
      </c>
      <c r="I1844" t="s">
        <v>19</v>
      </c>
      <c r="J1844" t="s">
        <v>20</v>
      </c>
      <c r="K1844" t="s">
        <v>810</v>
      </c>
      <c r="L1844" s="4" t="s">
        <v>1487</v>
      </c>
      <c r="Q1844" s="10" t="str">
        <f>"S"&amp;_xlfn.ISOWEEKNUM(Semaine_1[[#This Row],[Date]])</f>
        <v>S26</v>
      </c>
      <c r="R1844" s="10" t="str">
        <f>TEXT(Semaine_1[[#This Row],[Date]],"MMMM")</f>
        <v>juin</v>
      </c>
    </row>
    <row r="1845" spans="1:18" x14ac:dyDescent="0.45">
      <c r="A1845" s="1">
        <v>45831</v>
      </c>
      <c r="B1845" t="s">
        <v>30</v>
      </c>
      <c r="C1845" t="s">
        <v>31</v>
      </c>
      <c r="D1845" t="s">
        <v>199</v>
      </c>
      <c r="E1845" t="s">
        <v>1488</v>
      </c>
      <c r="F1845">
        <v>781370101</v>
      </c>
      <c r="G1845" t="s">
        <v>18</v>
      </c>
      <c r="I1845" t="s">
        <v>19</v>
      </c>
      <c r="J1845" t="s">
        <v>37</v>
      </c>
      <c r="K1845" t="s">
        <v>810</v>
      </c>
      <c r="L1845" s="4" t="s">
        <v>1489</v>
      </c>
      <c r="M1845" t="s">
        <v>34</v>
      </c>
      <c r="N1845">
        <v>5</v>
      </c>
      <c r="O1845" s="5">
        <v>26000</v>
      </c>
      <c r="P1845" s="5">
        <v>130000</v>
      </c>
      <c r="Q1845" s="10" t="str">
        <f>"S"&amp;_xlfn.ISOWEEKNUM(Semaine_1[[#This Row],[Date]])</f>
        <v>S26</v>
      </c>
      <c r="R1845" s="10" t="str">
        <f>TEXT(Semaine_1[[#This Row],[Date]],"MMMM")</f>
        <v>juin</v>
      </c>
    </row>
    <row r="1846" spans="1:18" x14ac:dyDescent="0.45">
      <c r="A1846" s="1">
        <v>45831</v>
      </c>
      <c r="B1846" t="s">
        <v>30</v>
      </c>
      <c r="C1846" t="s">
        <v>31</v>
      </c>
      <c r="D1846" t="s">
        <v>199</v>
      </c>
      <c r="E1846" t="s">
        <v>1488</v>
      </c>
      <c r="F1846">
        <v>781370101</v>
      </c>
      <c r="G1846" t="s">
        <v>18</v>
      </c>
      <c r="I1846" t="s">
        <v>19</v>
      </c>
      <c r="J1846" t="s">
        <v>37</v>
      </c>
      <c r="K1846" t="s">
        <v>810</v>
      </c>
      <c r="L1846" s="4" t="s">
        <v>1489</v>
      </c>
      <c r="M1846" t="s">
        <v>32</v>
      </c>
      <c r="N1846">
        <v>1</v>
      </c>
      <c r="O1846" s="5">
        <v>31000</v>
      </c>
      <c r="P1846" s="5">
        <v>31000</v>
      </c>
      <c r="Q1846" s="10" t="str">
        <f>"S"&amp;_xlfn.ISOWEEKNUM(Semaine_1[[#This Row],[Date]])</f>
        <v>S26</v>
      </c>
      <c r="R1846" s="10" t="str">
        <f>TEXT(Semaine_1[[#This Row],[Date]],"MMMM")</f>
        <v>juin</v>
      </c>
    </row>
    <row r="1847" spans="1:18" x14ac:dyDescent="0.45">
      <c r="A1847" s="1">
        <v>45831</v>
      </c>
      <c r="B1847" t="s">
        <v>30</v>
      </c>
      <c r="C1847" t="s">
        <v>31</v>
      </c>
      <c r="D1847" t="s">
        <v>199</v>
      </c>
      <c r="E1847" t="s">
        <v>168</v>
      </c>
      <c r="F1847">
        <v>775586604</v>
      </c>
      <c r="G1847" t="s">
        <v>27</v>
      </c>
      <c r="I1847" t="s">
        <v>24</v>
      </c>
      <c r="J1847" t="s">
        <v>37</v>
      </c>
      <c r="K1847" t="s">
        <v>810</v>
      </c>
      <c r="L1847" s="4" t="s">
        <v>1490</v>
      </c>
      <c r="M1847" t="s">
        <v>34</v>
      </c>
      <c r="N1847">
        <v>25</v>
      </c>
      <c r="O1847" s="5">
        <v>26000</v>
      </c>
      <c r="P1847" s="5">
        <v>650000</v>
      </c>
      <c r="Q1847" s="10" t="str">
        <f>"S"&amp;_xlfn.ISOWEEKNUM(Semaine_1[[#This Row],[Date]])</f>
        <v>S26</v>
      </c>
      <c r="R1847" s="10" t="str">
        <f>TEXT(Semaine_1[[#This Row],[Date]],"MMMM")</f>
        <v>juin</v>
      </c>
    </row>
    <row r="1848" spans="1:18" ht="42.75" x14ac:dyDescent="0.45">
      <c r="A1848" s="1">
        <v>45831</v>
      </c>
      <c r="B1848" t="s">
        <v>30</v>
      </c>
      <c r="C1848" t="s">
        <v>31</v>
      </c>
      <c r="D1848" t="s">
        <v>199</v>
      </c>
      <c r="E1848" t="s">
        <v>246</v>
      </c>
      <c r="F1848">
        <v>776214111</v>
      </c>
      <c r="G1848" t="s">
        <v>18</v>
      </c>
      <c r="I1848" t="s">
        <v>24</v>
      </c>
      <c r="J1848" t="s">
        <v>20</v>
      </c>
      <c r="K1848" t="s">
        <v>810</v>
      </c>
      <c r="L1848" s="4" t="s">
        <v>1491</v>
      </c>
      <c r="Q1848" s="10" t="str">
        <f>"S"&amp;_xlfn.ISOWEEKNUM(Semaine_1[[#This Row],[Date]])</f>
        <v>S26</v>
      </c>
      <c r="R1848" s="10" t="str">
        <f>TEXT(Semaine_1[[#This Row],[Date]],"MMMM")</f>
        <v>juin</v>
      </c>
    </row>
    <row r="1849" spans="1:18" ht="28.5" x14ac:dyDescent="0.45">
      <c r="A1849" s="1">
        <v>45831</v>
      </c>
      <c r="B1849" t="s">
        <v>30</v>
      </c>
      <c r="C1849" t="s">
        <v>31</v>
      </c>
      <c r="D1849" t="s">
        <v>199</v>
      </c>
      <c r="E1849" t="s">
        <v>1492</v>
      </c>
      <c r="F1849">
        <v>773546192</v>
      </c>
      <c r="G1849" t="s">
        <v>18</v>
      </c>
      <c r="I1849" t="s">
        <v>24</v>
      </c>
      <c r="J1849" t="s">
        <v>20</v>
      </c>
      <c r="K1849" t="s">
        <v>810</v>
      </c>
      <c r="L1849" s="4" t="s">
        <v>1493</v>
      </c>
      <c r="Q1849" s="10" t="str">
        <f>"S"&amp;_xlfn.ISOWEEKNUM(Semaine_1[[#This Row],[Date]])</f>
        <v>S26</v>
      </c>
      <c r="R1849" s="10" t="str">
        <f>TEXT(Semaine_1[[#This Row],[Date]],"MMMM")</f>
        <v>juin</v>
      </c>
    </row>
    <row r="1850" spans="1:18" ht="42.75" x14ac:dyDescent="0.45">
      <c r="A1850" s="1">
        <v>45831</v>
      </c>
      <c r="B1850" t="s">
        <v>30</v>
      </c>
      <c r="C1850" t="s">
        <v>31</v>
      </c>
      <c r="D1850" t="s">
        <v>199</v>
      </c>
      <c r="E1850" t="s">
        <v>1494</v>
      </c>
      <c r="F1850">
        <v>776505937</v>
      </c>
      <c r="G1850" t="s">
        <v>18</v>
      </c>
      <c r="I1850" t="s">
        <v>19</v>
      </c>
      <c r="J1850" t="s">
        <v>20</v>
      </c>
      <c r="K1850" t="s">
        <v>810</v>
      </c>
      <c r="L1850" s="4" t="s">
        <v>1495</v>
      </c>
      <c r="Q1850" s="10" t="str">
        <f>"S"&amp;_xlfn.ISOWEEKNUM(Semaine_1[[#This Row],[Date]])</f>
        <v>S26</v>
      </c>
      <c r="R1850" s="10" t="str">
        <f>TEXT(Semaine_1[[#This Row],[Date]],"MMMM")</f>
        <v>juin</v>
      </c>
    </row>
    <row r="1851" spans="1:18" ht="42.75" x14ac:dyDescent="0.45">
      <c r="A1851" s="1">
        <v>45831</v>
      </c>
      <c r="B1851" t="s">
        <v>30</v>
      </c>
      <c r="C1851" t="s">
        <v>31</v>
      </c>
      <c r="D1851" t="s">
        <v>199</v>
      </c>
      <c r="E1851" t="s">
        <v>247</v>
      </c>
      <c r="F1851">
        <v>784537895</v>
      </c>
      <c r="G1851" t="s">
        <v>27</v>
      </c>
      <c r="I1851" t="s">
        <v>24</v>
      </c>
      <c r="J1851" t="s">
        <v>20</v>
      </c>
      <c r="K1851" t="s">
        <v>810</v>
      </c>
      <c r="L1851" s="4" t="s">
        <v>1496</v>
      </c>
      <c r="Q1851" s="10" t="str">
        <f>"S"&amp;_xlfn.ISOWEEKNUM(Semaine_1[[#This Row],[Date]])</f>
        <v>S26</v>
      </c>
      <c r="R1851" s="10" t="str">
        <f>TEXT(Semaine_1[[#This Row],[Date]],"MMMM")</f>
        <v>juin</v>
      </c>
    </row>
    <row r="1852" spans="1:18" ht="42.75" x14ac:dyDescent="0.45">
      <c r="A1852" s="1">
        <v>45831</v>
      </c>
      <c r="B1852" t="s">
        <v>30</v>
      </c>
      <c r="C1852" t="s">
        <v>31</v>
      </c>
      <c r="D1852" t="s">
        <v>199</v>
      </c>
      <c r="E1852" t="s">
        <v>248</v>
      </c>
      <c r="F1852">
        <v>786323232</v>
      </c>
      <c r="G1852" t="s">
        <v>27</v>
      </c>
      <c r="I1852" t="s">
        <v>24</v>
      </c>
      <c r="J1852" t="s">
        <v>20</v>
      </c>
      <c r="K1852" t="s">
        <v>810</v>
      </c>
      <c r="L1852" s="4" t="s">
        <v>1497</v>
      </c>
      <c r="Q1852" s="10" t="str">
        <f>"S"&amp;_xlfn.ISOWEEKNUM(Semaine_1[[#This Row],[Date]])</f>
        <v>S26</v>
      </c>
      <c r="R1852" s="10" t="str">
        <f>TEXT(Semaine_1[[#This Row],[Date]],"MMMM")</f>
        <v>juin</v>
      </c>
    </row>
    <row r="1853" spans="1:18" ht="42.75" x14ac:dyDescent="0.45">
      <c r="A1853" s="1">
        <v>45831</v>
      </c>
      <c r="B1853" t="s">
        <v>30</v>
      </c>
      <c r="C1853" t="s">
        <v>31</v>
      </c>
      <c r="D1853" t="s">
        <v>199</v>
      </c>
      <c r="E1853" t="s">
        <v>1498</v>
      </c>
      <c r="F1853">
        <v>763313476</v>
      </c>
      <c r="G1853" t="s">
        <v>18</v>
      </c>
      <c r="I1853" t="s">
        <v>19</v>
      </c>
      <c r="J1853" t="s">
        <v>20</v>
      </c>
      <c r="K1853" t="s">
        <v>810</v>
      </c>
      <c r="L1853" s="4" t="s">
        <v>1499</v>
      </c>
      <c r="Q1853" s="10" t="str">
        <f>"S"&amp;_xlfn.ISOWEEKNUM(Semaine_1[[#This Row],[Date]])</f>
        <v>S26</v>
      </c>
      <c r="R1853" s="10" t="str">
        <f>TEXT(Semaine_1[[#This Row],[Date]],"MMMM")</f>
        <v>juin</v>
      </c>
    </row>
    <row r="1854" spans="1:18" x14ac:dyDescent="0.45">
      <c r="A1854" s="1">
        <v>45831</v>
      </c>
      <c r="B1854" t="s">
        <v>30</v>
      </c>
      <c r="C1854" t="s">
        <v>31</v>
      </c>
      <c r="D1854" t="s">
        <v>199</v>
      </c>
      <c r="E1854" t="s">
        <v>249</v>
      </c>
      <c r="F1854">
        <v>774540865</v>
      </c>
      <c r="G1854" t="s">
        <v>27</v>
      </c>
      <c r="I1854" t="s">
        <v>19</v>
      </c>
      <c r="J1854" t="s">
        <v>20</v>
      </c>
      <c r="K1854" t="s">
        <v>810</v>
      </c>
      <c r="L1854" s="4" t="s">
        <v>1500</v>
      </c>
      <c r="Q1854" s="10" t="str">
        <f>"S"&amp;_xlfn.ISOWEEKNUM(Semaine_1[[#This Row],[Date]])</f>
        <v>S26</v>
      </c>
      <c r="R1854" s="10" t="str">
        <f>TEXT(Semaine_1[[#This Row],[Date]],"MMMM")</f>
        <v>juin</v>
      </c>
    </row>
    <row r="1855" spans="1:18" x14ac:dyDescent="0.45">
      <c r="A1855" s="1">
        <v>45831</v>
      </c>
      <c r="B1855" t="s">
        <v>30</v>
      </c>
      <c r="C1855" t="s">
        <v>31</v>
      </c>
      <c r="D1855" t="s">
        <v>199</v>
      </c>
      <c r="E1855" t="s">
        <v>1501</v>
      </c>
      <c r="F1855">
        <v>766972391</v>
      </c>
      <c r="G1855" t="s">
        <v>18</v>
      </c>
      <c r="I1855" t="s">
        <v>19</v>
      </c>
      <c r="J1855" t="s">
        <v>20</v>
      </c>
      <c r="K1855" t="s">
        <v>810</v>
      </c>
      <c r="L1855" s="4" t="s">
        <v>1502</v>
      </c>
      <c r="Q1855" s="10" t="str">
        <f>"S"&amp;_xlfn.ISOWEEKNUM(Semaine_1[[#This Row],[Date]])</f>
        <v>S26</v>
      </c>
      <c r="R1855" s="10" t="str">
        <f>TEXT(Semaine_1[[#This Row],[Date]],"MMMM")</f>
        <v>juin</v>
      </c>
    </row>
    <row r="1856" spans="1:18" x14ac:dyDescent="0.45">
      <c r="A1856" s="1">
        <v>45831</v>
      </c>
      <c r="B1856" t="s">
        <v>30</v>
      </c>
      <c r="C1856" t="s">
        <v>31</v>
      </c>
      <c r="D1856" t="s">
        <v>196</v>
      </c>
      <c r="E1856" t="s">
        <v>1026</v>
      </c>
      <c r="F1856">
        <v>773756258</v>
      </c>
      <c r="G1856" t="s">
        <v>27</v>
      </c>
      <c r="I1856" t="s">
        <v>24</v>
      </c>
      <c r="J1856" t="s">
        <v>37</v>
      </c>
      <c r="K1856" t="s">
        <v>810</v>
      </c>
      <c r="L1856" s="4" t="s">
        <v>1503</v>
      </c>
      <c r="M1856" t="s">
        <v>34</v>
      </c>
      <c r="N1856">
        <v>25</v>
      </c>
      <c r="O1856" s="5">
        <v>26000</v>
      </c>
      <c r="P1856" s="5">
        <v>650000</v>
      </c>
      <c r="Q1856" s="10" t="str">
        <f>"S"&amp;_xlfn.ISOWEEKNUM(Semaine_1[[#This Row],[Date]])</f>
        <v>S26</v>
      </c>
      <c r="R1856" s="10" t="str">
        <f>TEXT(Semaine_1[[#This Row],[Date]],"MMMM")</f>
        <v>juin</v>
      </c>
    </row>
    <row r="1857" spans="1:18" x14ac:dyDescent="0.45">
      <c r="A1857" s="1">
        <v>45831</v>
      </c>
      <c r="B1857" t="s">
        <v>30</v>
      </c>
      <c r="C1857" t="s">
        <v>31</v>
      </c>
      <c r="D1857" t="s">
        <v>196</v>
      </c>
      <c r="E1857" t="s">
        <v>233</v>
      </c>
      <c r="F1857">
        <v>771053847</v>
      </c>
      <c r="G1857" t="s">
        <v>27</v>
      </c>
      <c r="I1857" t="s">
        <v>24</v>
      </c>
      <c r="J1857" t="s">
        <v>37</v>
      </c>
      <c r="K1857" t="s">
        <v>810</v>
      </c>
      <c r="L1857" s="4" t="s">
        <v>33</v>
      </c>
      <c r="M1857" t="s">
        <v>34</v>
      </c>
      <c r="N1857">
        <v>50</v>
      </c>
      <c r="O1857" s="5">
        <v>26000</v>
      </c>
      <c r="P1857" s="5">
        <v>1300000</v>
      </c>
      <c r="Q1857" s="10" t="str">
        <f>"S"&amp;_xlfn.ISOWEEKNUM(Semaine_1[[#This Row],[Date]])</f>
        <v>S26</v>
      </c>
      <c r="R1857" s="10" t="str">
        <f>TEXT(Semaine_1[[#This Row],[Date]],"MMMM")</f>
        <v>juin</v>
      </c>
    </row>
    <row r="1858" spans="1:18" x14ac:dyDescent="0.45">
      <c r="A1858" s="1">
        <v>45831</v>
      </c>
      <c r="B1858" t="s">
        <v>30</v>
      </c>
      <c r="C1858" t="s">
        <v>31</v>
      </c>
      <c r="D1858" t="s">
        <v>196</v>
      </c>
      <c r="E1858" t="s">
        <v>233</v>
      </c>
      <c r="F1858">
        <v>771053847</v>
      </c>
      <c r="G1858" t="s">
        <v>27</v>
      </c>
      <c r="I1858" t="s">
        <v>24</v>
      </c>
      <c r="J1858" t="s">
        <v>37</v>
      </c>
      <c r="K1858" t="s">
        <v>810</v>
      </c>
      <c r="L1858" s="4" t="s">
        <v>33</v>
      </c>
      <c r="M1858" t="s">
        <v>32</v>
      </c>
      <c r="N1858">
        <v>10</v>
      </c>
      <c r="O1858" s="5">
        <v>31000</v>
      </c>
      <c r="P1858" s="5">
        <v>310000</v>
      </c>
      <c r="Q1858" s="10" t="str">
        <f>"S"&amp;_xlfn.ISOWEEKNUM(Semaine_1[[#This Row],[Date]])</f>
        <v>S26</v>
      </c>
      <c r="R1858" s="10" t="str">
        <f>TEXT(Semaine_1[[#This Row],[Date]],"MMMM")</f>
        <v>juin</v>
      </c>
    </row>
    <row r="1859" spans="1:18" x14ac:dyDescent="0.45">
      <c r="A1859" s="1">
        <v>45831</v>
      </c>
      <c r="B1859" t="s">
        <v>30</v>
      </c>
      <c r="C1859" t="s">
        <v>31</v>
      </c>
      <c r="D1859" t="s">
        <v>196</v>
      </c>
      <c r="E1859" t="s">
        <v>1504</v>
      </c>
      <c r="F1859">
        <v>762852932</v>
      </c>
      <c r="G1859" t="s">
        <v>18</v>
      </c>
      <c r="I1859" t="s">
        <v>24</v>
      </c>
      <c r="J1859" t="s">
        <v>20</v>
      </c>
      <c r="K1859" t="s">
        <v>810</v>
      </c>
      <c r="L1859" s="4" t="s">
        <v>1505</v>
      </c>
      <c r="Q1859" s="10" t="str">
        <f>"S"&amp;_xlfn.ISOWEEKNUM(Semaine_1[[#This Row],[Date]])</f>
        <v>S26</v>
      </c>
      <c r="R1859" s="10" t="str">
        <f>TEXT(Semaine_1[[#This Row],[Date]],"MMMM")</f>
        <v>juin</v>
      </c>
    </row>
    <row r="1860" spans="1:18" ht="28.5" x14ac:dyDescent="0.45">
      <c r="A1860" s="1">
        <v>45831</v>
      </c>
      <c r="B1860" t="s">
        <v>30</v>
      </c>
      <c r="C1860" t="s">
        <v>31</v>
      </c>
      <c r="D1860" t="s">
        <v>196</v>
      </c>
      <c r="E1860" t="s">
        <v>198</v>
      </c>
      <c r="F1860">
        <v>785564540</v>
      </c>
      <c r="G1860" t="s">
        <v>18</v>
      </c>
      <c r="I1860" t="s">
        <v>19</v>
      </c>
      <c r="J1860" t="s">
        <v>20</v>
      </c>
      <c r="K1860" t="s">
        <v>810</v>
      </c>
      <c r="L1860" s="4" t="s">
        <v>1506</v>
      </c>
      <c r="Q1860" s="10" t="str">
        <f>"S"&amp;_xlfn.ISOWEEKNUM(Semaine_1[[#This Row],[Date]])</f>
        <v>S26</v>
      </c>
      <c r="R1860" s="10" t="str">
        <f>TEXT(Semaine_1[[#This Row],[Date]],"MMMM")</f>
        <v>juin</v>
      </c>
    </row>
    <row r="1861" spans="1:18" x14ac:dyDescent="0.45">
      <c r="A1861" s="1">
        <v>45831</v>
      </c>
      <c r="B1861" t="s">
        <v>30</v>
      </c>
      <c r="C1861" t="s">
        <v>31</v>
      </c>
      <c r="D1861" t="s">
        <v>196</v>
      </c>
      <c r="E1861" t="s">
        <v>250</v>
      </c>
      <c r="F1861">
        <v>775405469</v>
      </c>
      <c r="G1861" t="s">
        <v>27</v>
      </c>
      <c r="I1861" t="s">
        <v>24</v>
      </c>
      <c r="J1861" t="s">
        <v>20</v>
      </c>
      <c r="K1861" t="s">
        <v>810</v>
      </c>
      <c r="L1861" s="4" t="s">
        <v>1507</v>
      </c>
      <c r="Q1861" s="10" t="str">
        <f>"S"&amp;_xlfn.ISOWEEKNUM(Semaine_1[[#This Row],[Date]])</f>
        <v>S26</v>
      </c>
      <c r="R1861" s="10" t="str">
        <f>TEXT(Semaine_1[[#This Row],[Date]],"MMMM")</f>
        <v>juin</v>
      </c>
    </row>
    <row r="1862" spans="1:18" ht="28.5" x14ac:dyDescent="0.45">
      <c r="A1862" s="1">
        <v>45831</v>
      </c>
      <c r="B1862" t="s">
        <v>30</v>
      </c>
      <c r="C1862" t="s">
        <v>31</v>
      </c>
      <c r="D1862" t="s">
        <v>196</v>
      </c>
      <c r="E1862" t="s">
        <v>1508</v>
      </c>
      <c r="F1862">
        <v>771428937</v>
      </c>
      <c r="G1862" t="s">
        <v>27</v>
      </c>
      <c r="I1862" t="s">
        <v>19</v>
      </c>
      <c r="J1862" t="s">
        <v>20</v>
      </c>
      <c r="K1862" t="s">
        <v>810</v>
      </c>
      <c r="L1862" s="4" t="s">
        <v>1509</v>
      </c>
      <c r="Q1862" s="10" t="str">
        <f>"S"&amp;_xlfn.ISOWEEKNUM(Semaine_1[[#This Row],[Date]])</f>
        <v>S26</v>
      </c>
      <c r="R1862" s="10" t="str">
        <f>TEXT(Semaine_1[[#This Row],[Date]],"MMMM")</f>
        <v>juin</v>
      </c>
    </row>
    <row r="1863" spans="1:18" ht="28.5" x14ac:dyDescent="0.45">
      <c r="A1863" s="1">
        <v>45831</v>
      </c>
      <c r="B1863" t="s">
        <v>30</v>
      </c>
      <c r="C1863" t="s">
        <v>31</v>
      </c>
      <c r="D1863" t="s">
        <v>196</v>
      </c>
      <c r="E1863" t="s">
        <v>1510</v>
      </c>
      <c r="F1863">
        <v>776503464</v>
      </c>
      <c r="G1863" t="s">
        <v>27</v>
      </c>
      <c r="I1863" t="s">
        <v>24</v>
      </c>
      <c r="J1863" t="s">
        <v>20</v>
      </c>
      <c r="K1863" t="s">
        <v>810</v>
      </c>
      <c r="L1863" s="4" t="s">
        <v>1511</v>
      </c>
      <c r="Q1863" s="10" t="str">
        <f>"S"&amp;_xlfn.ISOWEEKNUM(Semaine_1[[#This Row],[Date]])</f>
        <v>S26</v>
      </c>
      <c r="R1863" s="10" t="str">
        <f>TEXT(Semaine_1[[#This Row],[Date]],"MMMM")</f>
        <v>juin</v>
      </c>
    </row>
    <row r="1864" spans="1:18" x14ac:dyDescent="0.45">
      <c r="A1864" s="1">
        <v>45831</v>
      </c>
      <c r="B1864" t="s">
        <v>35</v>
      </c>
      <c r="C1864" t="s">
        <v>36</v>
      </c>
      <c r="D1864" t="s">
        <v>251</v>
      </c>
      <c r="E1864" t="s">
        <v>1512</v>
      </c>
      <c r="F1864">
        <v>784362607</v>
      </c>
      <c r="G1864" t="s">
        <v>27</v>
      </c>
      <c r="I1864" t="s">
        <v>24</v>
      </c>
      <c r="J1864" t="s">
        <v>37</v>
      </c>
      <c r="K1864" t="s">
        <v>810</v>
      </c>
      <c r="L1864" s="4" t="s">
        <v>33</v>
      </c>
      <c r="M1864" t="s">
        <v>34</v>
      </c>
      <c r="N1864">
        <v>25</v>
      </c>
      <c r="O1864" s="5">
        <v>26000</v>
      </c>
      <c r="P1864" s="5">
        <v>650000</v>
      </c>
      <c r="Q1864" s="10" t="str">
        <f>"S"&amp;_xlfn.ISOWEEKNUM(Semaine_1[[#This Row],[Date]])</f>
        <v>S26</v>
      </c>
      <c r="R1864" s="10" t="str">
        <f>TEXT(Semaine_1[[#This Row],[Date]],"MMMM")</f>
        <v>juin</v>
      </c>
    </row>
    <row r="1865" spans="1:18" x14ac:dyDescent="0.45">
      <c r="A1865" s="1">
        <v>45831</v>
      </c>
      <c r="B1865" t="s">
        <v>35</v>
      </c>
      <c r="C1865" t="s">
        <v>36</v>
      </c>
      <c r="D1865" t="s">
        <v>251</v>
      </c>
      <c r="E1865" t="s">
        <v>1512</v>
      </c>
      <c r="F1865">
        <v>784362607</v>
      </c>
      <c r="G1865" t="s">
        <v>27</v>
      </c>
      <c r="I1865" t="s">
        <v>24</v>
      </c>
      <c r="J1865" t="s">
        <v>37</v>
      </c>
      <c r="K1865" t="s">
        <v>810</v>
      </c>
      <c r="L1865" s="4" t="s">
        <v>33</v>
      </c>
      <c r="M1865" t="s">
        <v>32</v>
      </c>
      <c r="N1865">
        <v>13</v>
      </c>
      <c r="O1865" s="5">
        <v>31000</v>
      </c>
      <c r="P1865" s="5">
        <v>403000</v>
      </c>
      <c r="Q1865" s="10" t="str">
        <f>"S"&amp;_xlfn.ISOWEEKNUM(Semaine_1[[#This Row],[Date]])</f>
        <v>S26</v>
      </c>
      <c r="R1865" s="10" t="str">
        <f>TEXT(Semaine_1[[#This Row],[Date]],"MMMM")</f>
        <v>juin</v>
      </c>
    </row>
    <row r="1866" spans="1:18" x14ac:dyDescent="0.45">
      <c r="A1866" s="1">
        <v>45831</v>
      </c>
      <c r="B1866" t="s">
        <v>35</v>
      </c>
      <c r="C1866" t="s">
        <v>36</v>
      </c>
      <c r="D1866" t="s">
        <v>227</v>
      </c>
      <c r="E1866" t="s">
        <v>252</v>
      </c>
      <c r="F1866">
        <v>778886969</v>
      </c>
      <c r="G1866" t="s">
        <v>27</v>
      </c>
      <c r="I1866" t="s">
        <v>24</v>
      </c>
      <c r="J1866" t="s">
        <v>20</v>
      </c>
      <c r="K1866" t="s">
        <v>810</v>
      </c>
      <c r="L1866" s="4" t="s">
        <v>1513</v>
      </c>
      <c r="Q1866" s="10" t="str">
        <f>"S"&amp;_xlfn.ISOWEEKNUM(Semaine_1[[#This Row],[Date]])</f>
        <v>S26</v>
      </c>
      <c r="R1866" s="10" t="str">
        <f>TEXT(Semaine_1[[#This Row],[Date]],"MMMM")</f>
        <v>juin</v>
      </c>
    </row>
    <row r="1867" spans="1:18" x14ac:dyDescent="0.45">
      <c r="A1867" s="1">
        <v>45831</v>
      </c>
      <c r="B1867" t="s">
        <v>35</v>
      </c>
      <c r="C1867" t="s">
        <v>36</v>
      </c>
      <c r="D1867" t="s">
        <v>227</v>
      </c>
      <c r="E1867" t="s">
        <v>1514</v>
      </c>
      <c r="F1867">
        <v>778657940</v>
      </c>
      <c r="G1867" t="s">
        <v>27</v>
      </c>
      <c r="I1867" t="s">
        <v>24</v>
      </c>
      <c r="J1867" t="s">
        <v>37</v>
      </c>
      <c r="K1867" t="s">
        <v>810</v>
      </c>
      <c r="L1867" s="4" t="s">
        <v>39</v>
      </c>
      <c r="M1867" t="s">
        <v>34</v>
      </c>
      <c r="N1867">
        <v>20</v>
      </c>
      <c r="O1867" s="5">
        <v>26000</v>
      </c>
      <c r="P1867" s="5">
        <v>520000</v>
      </c>
      <c r="Q1867" s="10" t="str">
        <f>"S"&amp;_xlfn.ISOWEEKNUM(Semaine_1[[#This Row],[Date]])</f>
        <v>S26</v>
      </c>
      <c r="R1867" s="10" t="str">
        <f>TEXT(Semaine_1[[#This Row],[Date]],"MMMM")</f>
        <v>juin</v>
      </c>
    </row>
    <row r="1868" spans="1:18" x14ac:dyDescent="0.45">
      <c r="A1868" s="1">
        <v>45831</v>
      </c>
      <c r="B1868" t="s">
        <v>35</v>
      </c>
      <c r="C1868" t="s">
        <v>36</v>
      </c>
      <c r="D1868" t="s">
        <v>227</v>
      </c>
      <c r="E1868" t="s">
        <v>1514</v>
      </c>
      <c r="F1868">
        <v>778657940</v>
      </c>
      <c r="G1868" t="s">
        <v>27</v>
      </c>
      <c r="I1868" t="s">
        <v>24</v>
      </c>
      <c r="J1868" t="s">
        <v>37</v>
      </c>
      <c r="K1868" t="s">
        <v>810</v>
      </c>
      <c r="L1868" s="4" t="s">
        <v>39</v>
      </c>
      <c r="M1868" t="s">
        <v>32</v>
      </c>
      <c r="N1868">
        <v>5</v>
      </c>
      <c r="O1868" s="5">
        <v>31000</v>
      </c>
      <c r="P1868" s="5">
        <v>155000</v>
      </c>
      <c r="Q1868" s="10" t="str">
        <f>"S"&amp;_xlfn.ISOWEEKNUM(Semaine_1[[#This Row],[Date]])</f>
        <v>S26</v>
      </c>
      <c r="R1868" s="10" t="str">
        <f>TEXT(Semaine_1[[#This Row],[Date]],"MMMM")</f>
        <v>juin</v>
      </c>
    </row>
    <row r="1869" spans="1:18" x14ac:dyDescent="0.45">
      <c r="A1869" s="1">
        <v>45831</v>
      </c>
      <c r="B1869" t="s">
        <v>35</v>
      </c>
      <c r="C1869" t="s">
        <v>36</v>
      </c>
      <c r="D1869" t="s">
        <v>227</v>
      </c>
      <c r="E1869" t="s">
        <v>1515</v>
      </c>
      <c r="F1869">
        <v>773493195</v>
      </c>
      <c r="G1869" t="s">
        <v>27</v>
      </c>
      <c r="I1869" t="s">
        <v>19</v>
      </c>
      <c r="J1869" t="s">
        <v>20</v>
      </c>
      <c r="K1869" t="s">
        <v>810</v>
      </c>
      <c r="L1869" s="4" t="s">
        <v>39</v>
      </c>
      <c r="Q1869" s="10" t="str">
        <f>"S"&amp;_xlfn.ISOWEEKNUM(Semaine_1[[#This Row],[Date]])</f>
        <v>S26</v>
      </c>
      <c r="R1869" s="10" t="str">
        <f>TEXT(Semaine_1[[#This Row],[Date]],"MMMM")</f>
        <v>juin</v>
      </c>
    </row>
    <row r="1870" spans="1:18" x14ac:dyDescent="0.45">
      <c r="A1870" s="1">
        <v>45831</v>
      </c>
      <c r="B1870" t="s">
        <v>35</v>
      </c>
      <c r="C1870" t="s">
        <v>36</v>
      </c>
      <c r="D1870" t="s">
        <v>227</v>
      </c>
      <c r="E1870" t="s">
        <v>1271</v>
      </c>
      <c r="F1870">
        <v>775740539</v>
      </c>
      <c r="G1870" t="s">
        <v>27</v>
      </c>
      <c r="I1870" t="s">
        <v>24</v>
      </c>
      <c r="J1870" t="s">
        <v>37</v>
      </c>
      <c r="K1870" t="s">
        <v>810</v>
      </c>
      <c r="L1870" s="4" t="s">
        <v>1516</v>
      </c>
      <c r="M1870" t="s">
        <v>34</v>
      </c>
      <c r="N1870">
        <v>50</v>
      </c>
      <c r="O1870" s="5">
        <v>26000</v>
      </c>
      <c r="P1870" s="5">
        <v>1300000</v>
      </c>
      <c r="Q1870" s="10" t="str">
        <f>"S"&amp;_xlfn.ISOWEEKNUM(Semaine_1[[#This Row],[Date]])</f>
        <v>S26</v>
      </c>
      <c r="R1870" s="10" t="str">
        <f>TEXT(Semaine_1[[#This Row],[Date]],"MMMM")</f>
        <v>juin</v>
      </c>
    </row>
    <row r="1871" spans="1:18" ht="28.5" x14ac:dyDescent="0.45">
      <c r="A1871" s="1">
        <v>45831</v>
      </c>
      <c r="B1871" t="s">
        <v>35</v>
      </c>
      <c r="C1871" t="s">
        <v>36</v>
      </c>
      <c r="D1871" t="s">
        <v>227</v>
      </c>
      <c r="E1871" t="s">
        <v>1517</v>
      </c>
      <c r="F1871">
        <v>779646150</v>
      </c>
      <c r="G1871" t="s">
        <v>27</v>
      </c>
      <c r="I1871" t="s">
        <v>24</v>
      </c>
      <c r="J1871" t="s">
        <v>20</v>
      </c>
      <c r="K1871" t="s">
        <v>810</v>
      </c>
      <c r="L1871" s="4" t="s">
        <v>1518</v>
      </c>
      <c r="Q1871" s="10" t="str">
        <f>"S"&amp;_xlfn.ISOWEEKNUM(Semaine_1[[#This Row],[Date]])</f>
        <v>S26</v>
      </c>
      <c r="R1871" s="10" t="str">
        <f>TEXT(Semaine_1[[#This Row],[Date]],"MMMM")</f>
        <v>juin</v>
      </c>
    </row>
    <row r="1872" spans="1:18" x14ac:dyDescent="0.45">
      <c r="A1872" s="1">
        <v>45831</v>
      </c>
      <c r="B1872" t="s">
        <v>35</v>
      </c>
      <c r="C1872" t="s">
        <v>36</v>
      </c>
      <c r="D1872" t="s">
        <v>227</v>
      </c>
      <c r="E1872" t="s">
        <v>1519</v>
      </c>
      <c r="F1872">
        <v>779724512</v>
      </c>
      <c r="G1872" t="s">
        <v>18</v>
      </c>
      <c r="I1872" t="s">
        <v>24</v>
      </c>
      <c r="J1872" t="s">
        <v>20</v>
      </c>
      <c r="K1872" t="s">
        <v>810</v>
      </c>
      <c r="L1872" s="4" t="s">
        <v>1520</v>
      </c>
      <c r="Q1872" s="10" t="str">
        <f>"S"&amp;_xlfn.ISOWEEKNUM(Semaine_1[[#This Row],[Date]])</f>
        <v>S26</v>
      </c>
      <c r="R1872" s="10" t="str">
        <f>TEXT(Semaine_1[[#This Row],[Date]],"MMMM")</f>
        <v>juin</v>
      </c>
    </row>
    <row r="1873" spans="1:18" x14ac:dyDescent="0.45">
      <c r="A1873" s="1">
        <v>45831</v>
      </c>
      <c r="B1873" t="s">
        <v>35</v>
      </c>
      <c r="C1873" t="s">
        <v>36</v>
      </c>
      <c r="D1873" t="s">
        <v>227</v>
      </c>
      <c r="E1873" t="s">
        <v>1521</v>
      </c>
      <c r="F1873">
        <v>709176169</v>
      </c>
      <c r="G1873" t="s">
        <v>27</v>
      </c>
      <c r="I1873" t="s">
        <v>24</v>
      </c>
      <c r="J1873" t="s">
        <v>37</v>
      </c>
      <c r="K1873" t="s">
        <v>810</v>
      </c>
      <c r="L1873" s="4" t="s">
        <v>39</v>
      </c>
      <c r="M1873" t="s">
        <v>32</v>
      </c>
      <c r="N1873">
        <v>5</v>
      </c>
      <c r="O1873" s="5">
        <v>31000</v>
      </c>
      <c r="P1873" s="5">
        <v>155000</v>
      </c>
      <c r="Q1873" s="10" t="str">
        <f>"S"&amp;_xlfn.ISOWEEKNUM(Semaine_1[[#This Row],[Date]])</f>
        <v>S26</v>
      </c>
      <c r="R1873" s="10" t="str">
        <f>TEXT(Semaine_1[[#This Row],[Date]],"MMMM")</f>
        <v>juin</v>
      </c>
    </row>
    <row r="1874" spans="1:18" ht="28.5" x14ac:dyDescent="0.45">
      <c r="A1874" s="1">
        <v>45831</v>
      </c>
      <c r="B1874" t="s">
        <v>35</v>
      </c>
      <c r="C1874" t="s">
        <v>36</v>
      </c>
      <c r="D1874" t="s">
        <v>227</v>
      </c>
      <c r="E1874" t="s">
        <v>1522</v>
      </c>
      <c r="F1874">
        <v>773592330</v>
      </c>
      <c r="G1874" t="s">
        <v>18</v>
      </c>
      <c r="I1874" t="s">
        <v>24</v>
      </c>
      <c r="J1874" t="s">
        <v>37</v>
      </c>
      <c r="K1874" t="s">
        <v>810</v>
      </c>
      <c r="L1874" s="4" t="s">
        <v>1523</v>
      </c>
      <c r="M1874" t="s">
        <v>34</v>
      </c>
      <c r="N1874">
        <v>5</v>
      </c>
      <c r="O1874" s="5">
        <v>26000</v>
      </c>
      <c r="P1874" s="5">
        <v>130000</v>
      </c>
      <c r="Q1874" s="10" t="str">
        <f>"S"&amp;_xlfn.ISOWEEKNUM(Semaine_1[[#This Row],[Date]])</f>
        <v>S26</v>
      </c>
      <c r="R1874" s="10" t="str">
        <f>TEXT(Semaine_1[[#This Row],[Date]],"MMMM")</f>
        <v>juin</v>
      </c>
    </row>
    <row r="1875" spans="1:18" x14ac:dyDescent="0.45">
      <c r="A1875" s="1">
        <v>45831</v>
      </c>
      <c r="B1875" t="s">
        <v>35</v>
      </c>
      <c r="C1875" t="s">
        <v>36</v>
      </c>
      <c r="D1875" t="s">
        <v>227</v>
      </c>
      <c r="E1875" t="s">
        <v>1524</v>
      </c>
      <c r="F1875">
        <v>774187389</v>
      </c>
      <c r="G1875" t="s">
        <v>27</v>
      </c>
      <c r="I1875" t="s">
        <v>24</v>
      </c>
      <c r="J1875" t="s">
        <v>37</v>
      </c>
      <c r="K1875" t="s">
        <v>810</v>
      </c>
      <c r="L1875" s="4" t="s">
        <v>1525</v>
      </c>
      <c r="M1875" t="s">
        <v>34</v>
      </c>
      <c r="N1875">
        <v>13</v>
      </c>
      <c r="O1875" s="5">
        <v>26000</v>
      </c>
      <c r="P1875" s="5">
        <v>338000</v>
      </c>
      <c r="Q1875" s="10" t="str">
        <f>"S"&amp;_xlfn.ISOWEEKNUM(Semaine_1[[#This Row],[Date]])</f>
        <v>S26</v>
      </c>
      <c r="R1875" s="10" t="str">
        <f>TEXT(Semaine_1[[#This Row],[Date]],"MMMM")</f>
        <v>juin</v>
      </c>
    </row>
    <row r="1876" spans="1:18" x14ac:dyDescent="0.45">
      <c r="A1876" s="1">
        <v>45831</v>
      </c>
      <c r="B1876" t="s">
        <v>35</v>
      </c>
      <c r="C1876" t="s">
        <v>36</v>
      </c>
      <c r="D1876" t="s">
        <v>227</v>
      </c>
      <c r="E1876" t="s">
        <v>1526</v>
      </c>
      <c r="F1876">
        <v>777370401</v>
      </c>
      <c r="G1876" t="s">
        <v>23</v>
      </c>
      <c r="I1876" t="s">
        <v>19</v>
      </c>
      <c r="J1876" t="s">
        <v>20</v>
      </c>
      <c r="K1876" t="s">
        <v>810</v>
      </c>
      <c r="L1876" s="4" t="s">
        <v>39</v>
      </c>
      <c r="Q1876" s="10" t="str">
        <f>"S"&amp;_xlfn.ISOWEEKNUM(Semaine_1[[#This Row],[Date]])</f>
        <v>S26</v>
      </c>
      <c r="R1876" s="10" t="str">
        <f>TEXT(Semaine_1[[#This Row],[Date]],"MMMM")</f>
        <v>juin</v>
      </c>
    </row>
    <row r="1877" spans="1:18" x14ac:dyDescent="0.45">
      <c r="A1877" s="1">
        <v>45831</v>
      </c>
      <c r="B1877" t="s">
        <v>35</v>
      </c>
      <c r="C1877" t="s">
        <v>36</v>
      </c>
      <c r="D1877" t="s">
        <v>227</v>
      </c>
      <c r="E1877" t="s">
        <v>1527</v>
      </c>
      <c r="F1877">
        <v>773725495</v>
      </c>
      <c r="G1877" t="s">
        <v>27</v>
      </c>
      <c r="I1877" t="s">
        <v>19</v>
      </c>
      <c r="J1877" t="s">
        <v>20</v>
      </c>
      <c r="K1877" t="s">
        <v>810</v>
      </c>
      <c r="L1877" s="4" t="s">
        <v>1417</v>
      </c>
      <c r="Q1877" s="10" t="str">
        <f>"S"&amp;_xlfn.ISOWEEKNUM(Semaine_1[[#This Row],[Date]])</f>
        <v>S26</v>
      </c>
      <c r="R1877" s="10" t="str">
        <f>TEXT(Semaine_1[[#This Row],[Date]],"MMMM")</f>
        <v>juin</v>
      </c>
    </row>
    <row r="1878" spans="1:18" x14ac:dyDescent="0.45">
      <c r="A1878" s="1">
        <v>45831</v>
      </c>
      <c r="B1878" t="s">
        <v>35</v>
      </c>
      <c r="C1878" t="s">
        <v>36</v>
      </c>
      <c r="D1878" t="s">
        <v>227</v>
      </c>
      <c r="E1878" t="s">
        <v>1528</v>
      </c>
      <c r="F1878">
        <v>770315128</v>
      </c>
      <c r="G1878" t="s">
        <v>27</v>
      </c>
      <c r="I1878" t="s">
        <v>19</v>
      </c>
      <c r="J1878" t="s">
        <v>20</v>
      </c>
      <c r="K1878" t="s">
        <v>810</v>
      </c>
      <c r="L1878" s="4" t="s">
        <v>1529</v>
      </c>
      <c r="Q1878" s="10" t="str">
        <f>"S"&amp;_xlfn.ISOWEEKNUM(Semaine_1[[#This Row],[Date]])</f>
        <v>S26</v>
      </c>
      <c r="R1878" s="10" t="str">
        <f>TEXT(Semaine_1[[#This Row],[Date]],"MMMM")</f>
        <v>juin</v>
      </c>
    </row>
    <row r="1879" spans="1:18" x14ac:dyDescent="0.45">
      <c r="A1879" s="1">
        <v>45831</v>
      </c>
      <c r="B1879" t="s">
        <v>35</v>
      </c>
      <c r="C1879" t="s">
        <v>36</v>
      </c>
      <c r="D1879" t="s">
        <v>227</v>
      </c>
      <c r="E1879" t="s">
        <v>1530</v>
      </c>
      <c r="F1879">
        <v>782130484</v>
      </c>
      <c r="G1879" t="s">
        <v>27</v>
      </c>
      <c r="I1879" t="s">
        <v>19</v>
      </c>
      <c r="J1879" t="s">
        <v>20</v>
      </c>
      <c r="K1879" t="s">
        <v>810</v>
      </c>
      <c r="L1879" s="4" t="s">
        <v>1531</v>
      </c>
      <c r="Q1879" s="10" t="str">
        <f>"S"&amp;_xlfn.ISOWEEKNUM(Semaine_1[[#This Row],[Date]])</f>
        <v>S26</v>
      </c>
      <c r="R1879" s="10" t="str">
        <f>TEXT(Semaine_1[[#This Row],[Date]],"MMMM")</f>
        <v>juin</v>
      </c>
    </row>
    <row r="1880" spans="1:18" x14ac:dyDescent="0.45">
      <c r="A1880" s="1">
        <v>45831</v>
      </c>
      <c r="B1880" t="s">
        <v>40</v>
      </c>
      <c r="C1880" t="s">
        <v>41</v>
      </c>
      <c r="D1880" t="s">
        <v>212</v>
      </c>
      <c r="E1880" t="s">
        <v>1532</v>
      </c>
      <c r="F1880">
        <v>774061052</v>
      </c>
      <c r="G1880" t="s">
        <v>27</v>
      </c>
      <c r="I1880" t="s">
        <v>24</v>
      </c>
      <c r="J1880" t="s">
        <v>20</v>
      </c>
      <c r="K1880" t="s">
        <v>810</v>
      </c>
      <c r="L1880" s="4" t="s">
        <v>1073</v>
      </c>
      <c r="Q1880" s="10" t="str">
        <f>"S"&amp;_xlfn.ISOWEEKNUM(Semaine_1[[#This Row],[Date]])</f>
        <v>S26</v>
      </c>
      <c r="R1880" s="10" t="str">
        <f>TEXT(Semaine_1[[#This Row],[Date]],"MMMM")</f>
        <v>juin</v>
      </c>
    </row>
    <row r="1881" spans="1:18" x14ac:dyDescent="0.45">
      <c r="A1881" s="1">
        <v>45831</v>
      </c>
      <c r="B1881" t="s">
        <v>40</v>
      </c>
      <c r="C1881" t="s">
        <v>41</v>
      </c>
      <c r="D1881" t="s">
        <v>135</v>
      </c>
      <c r="E1881" t="s">
        <v>1533</v>
      </c>
      <c r="F1881">
        <v>774714384</v>
      </c>
      <c r="G1881" t="s">
        <v>27</v>
      </c>
      <c r="I1881" t="s">
        <v>19</v>
      </c>
      <c r="J1881" t="s">
        <v>37</v>
      </c>
      <c r="K1881" t="s">
        <v>810</v>
      </c>
      <c r="L1881" s="4" t="s">
        <v>39</v>
      </c>
      <c r="M1881" t="s">
        <v>34</v>
      </c>
      <c r="N1881">
        <v>3</v>
      </c>
      <c r="O1881" s="5">
        <v>26000</v>
      </c>
      <c r="P1881" s="5">
        <v>78000</v>
      </c>
      <c r="Q1881" s="10" t="str">
        <f>"S"&amp;_xlfn.ISOWEEKNUM(Semaine_1[[#This Row],[Date]])</f>
        <v>S26</v>
      </c>
      <c r="R1881" s="10" t="str">
        <f>TEXT(Semaine_1[[#This Row],[Date]],"MMMM")</f>
        <v>juin</v>
      </c>
    </row>
    <row r="1882" spans="1:18" x14ac:dyDescent="0.45">
      <c r="A1882" s="1">
        <v>45831</v>
      </c>
      <c r="B1882" t="s">
        <v>40</v>
      </c>
      <c r="C1882" t="s">
        <v>41</v>
      </c>
      <c r="D1882" t="s">
        <v>212</v>
      </c>
      <c r="E1882" t="s">
        <v>1534</v>
      </c>
      <c r="F1882">
        <v>776193016</v>
      </c>
      <c r="G1882" t="s">
        <v>27</v>
      </c>
      <c r="I1882" t="s">
        <v>24</v>
      </c>
      <c r="J1882" t="s">
        <v>20</v>
      </c>
      <c r="K1882" t="s">
        <v>810</v>
      </c>
      <c r="L1882" s="4" t="s">
        <v>1073</v>
      </c>
      <c r="Q1882" s="10" t="str">
        <f>"S"&amp;_xlfn.ISOWEEKNUM(Semaine_1[[#This Row],[Date]])</f>
        <v>S26</v>
      </c>
      <c r="R1882" s="10" t="str">
        <f>TEXT(Semaine_1[[#This Row],[Date]],"MMMM")</f>
        <v>juin</v>
      </c>
    </row>
    <row r="1883" spans="1:18" x14ac:dyDescent="0.45">
      <c r="A1883" s="1">
        <v>45831</v>
      </c>
      <c r="B1883" t="s">
        <v>40</v>
      </c>
      <c r="C1883" t="s">
        <v>41</v>
      </c>
      <c r="D1883" t="s">
        <v>212</v>
      </c>
      <c r="E1883" t="s">
        <v>1535</v>
      </c>
      <c r="F1883">
        <v>776147708</v>
      </c>
      <c r="G1883" t="s">
        <v>27</v>
      </c>
      <c r="I1883" t="s">
        <v>19</v>
      </c>
      <c r="J1883" t="s">
        <v>20</v>
      </c>
      <c r="K1883" t="s">
        <v>810</v>
      </c>
      <c r="L1883" s="4" t="s">
        <v>1536</v>
      </c>
      <c r="Q1883" s="10" t="str">
        <f>"S"&amp;_xlfn.ISOWEEKNUM(Semaine_1[[#This Row],[Date]])</f>
        <v>S26</v>
      </c>
      <c r="R1883" s="10" t="str">
        <f>TEXT(Semaine_1[[#This Row],[Date]],"MMMM")</f>
        <v>juin</v>
      </c>
    </row>
    <row r="1884" spans="1:18" x14ac:dyDescent="0.45">
      <c r="A1884" s="1">
        <v>45831</v>
      </c>
      <c r="B1884" t="s">
        <v>40</v>
      </c>
      <c r="C1884" t="s">
        <v>41</v>
      </c>
      <c r="D1884" t="s">
        <v>212</v>
      </c>
      <c r="E1884" t="s">
        <v>1537</v>
      </c>
      <c r="F1884">
        <v>777422663</v>
      </c>
      <c r="G1884" t="s">
        <v>18</v>
      </c>
      <c r="I1884" t="s">
        <v>19</v>
      </c>
      <c r="J1884" t="s">
        <v>37</v>
      </c>
      <c r="K1884" t="s">
        <v>810</v>
      </c>
      <c r="L1884" s="4" t="s">
        <v>39</v>
      </c>
      <c r="M1884" t="s">
        <v>164</v>
      </c>
      <c r="N1884">
        <v>1</v>
      </c>
      <c r="O1884" s="5">
        <v>31000</v>
      </c>
      <c r="P1884" s="5">
        <v>31000</v>
      </c>
      <c r="Q1884" s="10" t="str">
        <f>"S"&amp;_xlfn.ISOWEEKNUM(Semaine_1[[#This Row],[Date]])</f>
        <v>S26</v>
      </c>
      <c r="R1884" s="10" t="str">
        <f>TEXT(Semaine_1[[#This Row],[Date]],"MMMM")</f>
        <v>juin</v>
      </c>
    </row>
    <row r="1885" spans="1:18" x14ac:dyDescent="0.45">
      <c r="A1885" s="1">
        <v>45831</v>
      </c>
      <c r="B1885" t="s">
        <v>40</v>
      </c>
      <c r="C1885" t="s">
        <v>41</v>
      </c>
      <c r="D1885" t="s">
        <v>212</v>
      </c>
      <c r="E1885" t="s">
        <v>1538</v>
      </c>
      <c r="F1885">
        <v>775570266</v>
      </c>
      <c r="G1885" t="s">
        <v>27</v>
      </c>
      <c r="I1885" t="s">
        <v>19</v>
      </c>
      <c r="J1885" t="s">
        <v>20</v>
      </c>
      <c r="K1885" t="s">
        <v>810</v>
      </c>
      <c r="L1885" s="4" t="s">
        <v>1539</v>
      </c>
      <c r="Q1885" s="10" t="str">
        <f>"S"&amp;_xlfn.ISOWEEKNUM(Semaine_1[[#This Row],[Date]])</f>
        <v>S26</v>
      </c>
      <c r="R1885" s="10" t="str">
        <f>TEXT(Semaine_1[[#This Row],[Date]],"MMMM")</f>
        <v>juin</v>
      </c>
    </row>
    <row r="1886" spans="1:18" ht="28.5" x14ac:dyDescent="0.45">
      <c r="A1886" s="1">
        <v>45831</v>
      </c>
      <c r="B1886" t="s">
        <v>40</v>
      </c>
      <c r="C1886" t="s">
        <v>41</v>
      </c>
      <c r="D1886" t="s">
        <v>212</v>
      </c>
      <c r="E1886" t="s">
        <v>1540</v>
      </c>
      <c r="F1886">
        <v>775717613</v>
      </c>
      <c r="G1886" t="s">
        <v>27</v>
      </c>
      <c r="I1886" t="s">
        <v>19</v>
      </c>
      <c r="J1886" t="s">
        <v>20</v>
      </c>
      <c r="K1886" t="s">
        <v>810</v>
      </c>
      <c r="L1886" s="4" t="s">
        <v>1541</v>
      </c>
      <c r="Q1886" s="10" t="str">
        <f>"S"&amp;_xlfn.ISOWEEKNUM(Semaine_1[[#This Row],[Date]])</f>
        <v>S26</v>
      </c>
      <c r="R1886" s="10" t="str">
        <f>TEXT(Semaine_1[[#This Row],[Date]],"MMMM")</f>
        <v>juin</v>
      </c>
    </row>
    <row r="1887" spans="1:18" ht="28.5" x14ac:dyDescent="0.45">
      <c r="A1887" s="1">
        <v>45831</v>
      </c>
      <c r="B1887" t="s">
        <v>42</v>
      </c>
      <c r="C1887" t="s">
        <v>794</v>
      </c>
      <c r="D1887" t="s">
        <v>868</v>
      </c>
      <c r="E1887" t="s">
        <v>1163</v>
      </c>
      <c r="F1887">
        <v>770217868</v>
      </c>
      <c r="G1887" t="s">
        <v>27</v>
      </c>
      <c r="I1887" t="s">
        <v>24</v>
      </c>
      <c r="J1887" t="s">
        <v>37</v>
      </c>
      <c r="K1887" t="s">
        <v>810</v>
      </c>
      <c r="L1887" s="4" t="s">
        <v>1542</v>
      </c>
      <c r="M1887" t="s">
        <v>34</v>
      </c>
      <c r="N1887">
        <v>50</v>
      </c>
      <c r="O1887" s="5">
        <v>26000</v>
      </c>
      <c r="P1887" s="5">
        <v>1300000</v>
      </c>
      <c r="Q1887" s="10" t="str">
        <f>"S"&amp;_xlfn.ISOWEEKNUM(Semaine_1[[#This Row],[Date]])</f>
        <v>S26</v>
      </c>
      <c r="R1887" s="10" t="str">
        <f>TEXT(Semaine_1[[#This Row],[Date]],"MMMM")</f>
        <v>juin</v>
      </c>
    </row>
    <row r="1888" spans="1:18" ht="28.5" x14ac:dyDescent="0.45">
      <c r="A1888" s="1">
        <v>45831</v>
      </c>
      <c r="B1888" t="s">
        <v>42</v>
      </c>
      <c r="C1888" t="s">
        <v>794</v>
      </c>
      <c r="D1888" t="s">
        <v>1354</v>
      </c>
      <c r="E1888" t="s">
        <v>253</v>
      </c>
      <c r="F1888">
        <v>775484487</v>
      </c>
      <c r="G1888" t="s">
        <v>23</v>
      </c>
      <c r="I1888" t="s">
        <v>24</v>
      </c>
      <c r="J1888" t="s">
        <v>28</v>
      </c>
      <c r="K1888" t="s">
        <v>810</v>
      </c>
      <c r="L1888" s="4" t="s">
        <v>1543</v>
      </c>
      <c r="M1888" t="s">
        <v>195</v>
      </c>
      <c r="N1888">
        <v>5</v>
      </c>
      <c r="O1888" s="5">
        <v>7500</v>
      </c>
      <c r="P1888" s="5">
        <v>37500</v>
      </c>
      <c r="Q1888" s="10" t="str">
        <f>"S"&amp;_xlfn.ISOWEEKNUM(Semaine_1[[#This Row],[Date]])</f>
        <v>S26</v>
      </c>
      <c r="R1888" s="10" t="str">
        <f>TEXT(Semaine_1[[#This Row],[Date]],"MMMM")</f>
        <v>juin</v>
      </c>
    </row>
    <row r="1889" spans="1:18" x14ac:dyDescent="0.45">
      <c r="A1889" s="1">
        <v>45831</v>
      </c>
      <c r="B1889" t="s">
        <v>42</v>
      </c>
      <c r="C1889" t="s">
        <v>794</v>
      </c>
      <c r="D1889" t="s">
        <v>868</v>
      </c>
      <c r="E1889" t="s">
        <v>1544</v>
      </c>
      <c r="F1889">
        <v>770921464</v>
      </c>
      <c r="G1889" t="s">
        <v>27</v>
      </c>
      <c r="I1889" t="s">
        <v>19</v>
      </c>
      <c r="J1889" t="s">
        <v>20</v>
      </c>
      <c r="K1889" t="s">
        <v>810</v>
      </c>
      <c r="L1889" s="4" t="s">
        <v>1545</v>
      </c>
      <c r="Q1889" s="10" t="str">
        <f>"S"&amp;_xlfn.ISOWEEKNUM(Semaine_1[[#This Row],[Date]])</f>
        <v>S26</v>
      </c>
      <c r="R1889" s="10" t="str">
        <f>TEXT(Semaine_1[[#This Row],[Date]],"MMMM")</f>
        <v>juin</v>
      </c>
    </row>
    <row r="1890" spans="1:18" x14ac:dyDescent="0.45">
      <c r="A1890" s="1">
        <v>45831</v>
      </c>
      <c r="B1890" t="s">
        <v>42</v>
      </c>
      <c r="C1890" t="s">
        <v>794</v>
      </c>
      <c r="D1890" t="s">
        <v>868</v>
      </c>
      <c r="E1890" t="s">
        <v>1546</v>
      </c>
      <c r="F1890">
        <v>781523821</v>
      </c>
      <c r="G1890" t="s">
        <v>27</v>
      </c>
      <c r="I1890" t="s">
        <v>19</v>
      </c>
      <c r="J1890" t="s">
        <v>20</v>
      </c>
      <c r="K1890" t="s">
        <v>810</v>
      </c>
      <c r="L1890" s="4" t="s">
        <v>1547</v>
      </c>
      <c r="Q1890" s="10" t="str">
        <f>"S"&amp;_xlfn.ISOWEEKNUM(Semaine_1[[#This Row],[Date]])</f>
        <v>S26</v>
      </c>
      <c r="R1890" s="10" t="str">
        <f>TEXT(Semaine_1[[#This Row],[Date]],"MMMM")</f>
        <v>juin</v>
      </c>
    </row>
    <row r="1891" spans="1:18" x14ac:dyDescent="0.45">
      <c r="A1891" s="1">
        <v>45831</v>
      </c>
      <c r="B1891" t="s">
        <v>42</v>
      </c>
      <c r="C1891" t="s">
        <v>794</v>
      </c>
      <c r="D1891" t="s">
        <v>868</v>
      </c>
      <c r="E1891" t="s">
        <v>1548</v>
      </c>
      <c r="F1891">
        <v>774379845</v>
      </c>
      <c r="G1891" t="s">
        <v>18</v>
      </c>
      <c r="I1891" t="s">
        <v>19</v>
      </c>
      <c r="J1891" t="s">
        <v>20</v>
      </c>
      <c r="K1891" t="s">
        <v>810</v>
      </c>
      <c r="L1891" s="4" t="s">
        <v>1549</v>
      </c>
      <c r="Q1891" s="10" t="str">
        <f>"S"&amp;_xlfn.ISOWEEKNUM(Semaine_1[[#This Row],[Date]])</f>
        <v>S26</v>
      </c>
      <c r="R1891" s="10" t="str">
        <f>TEXT(Semaine_1[[#This Row],[Date]],"MMMM")</f>
        <v>juin</v>
      </c>
    </row>
    <row r="1892" spans="1:18" x14ac:dyDescent="0.45">
      <c r="A1892" s="1">
        <v>45831</v>
      </c>
      <c r="B1892" t="s">
        <v>42</v>
      </c>
      <c r="C1892" t="s">
        <v>794</v>
      </c>
      <c r="D1892" t="s">
        <v>868</v>
      </c>
      <c r="E1892" t="s">
        <v>1550</v>
      </c>
      <c r="F1892">
        <v>775001321</v>
      </c>
      <c r="G1892" t="s">
        <v>18</v>
      </c>
      <c r="I1892" t="s">
        <v>19</v>
      </c>
      <c r="J1892" t="s">
        <v>20</v>
      </c>
      <c r="K1892" t="s">
        <v>810</v>
      </c>
      <c r="L1892" s="4" t="s">
        <v>1551</v>
      </c>
      <c r="Q1892" s="10" t="str">
        <f>"S"&amp;_xlfn.ISOWEEKNUM(Semaine_1[[#This Row],[Date]])</f>
        <v>S26</v>
      </c>
      <c r="R1892" s="10" t="str">
        <f>TEXT(Semaine_1[[#This Row],[Date]],"MMMM")</f>
        <v>juin</v>
      </c>
    </row>
    <row r="1893" spans="1:18" ht="28.5" x14ac:dyDescent="0.45">
      <c r="A1893" s="1">
        <v>45831</v>
      </c>
      <c r="B1893" t="s">
        <v>42</v>
      </c>
      <c r="C1893" t="s">
        <v>794</v>
      </c>
      <c r="D1893" t="s">
        <v>868</v>
      </c>
      <c r="E1893" t="s">
        <v>1552</v>
      </c>
      <c r="F1893">
        <v>778876532</v>
      </c>
      <c r="G1893" t="s">
        <v>18</v>
      </c>
      <c r="I1893" t="s">
        <v>19</v>
      </c>
      <c r="J1893" t="s">
        <v>20</v>
      </c>
      <c r="K1893" t="s">
        <v>810</v>
      </c>
      <c r="L1893" s="4" t="s">
        <v>1553</v>
      </c>
      <c r="Q1893" s="10" t="str">
        <f>"S"&amp;_xlfn.ISOWEEKNUM(Semaine_1[[#This Row],[Date]])</f>
        <v>S26</v>
      </c>
      <c r="R1893" s="10" t="str">
        <f>TEXT(Semaine_1[[#This Row],[Date]],"MMMM")</f>
        <v>juin</v>
      </c>
    </row>
    <row r="1894" spans="1:18" ht="28.5" x14ac:dyDescent="0.45">
      <c r="A1894" s="1">
        <v>45831</v>
      </c>
      <c r="B1894" t="s">
        <v>42</v>
      </c>
      <c r="C1894" t="s">
        <v>794</v>
      </c>
      <c r="D1894" t="s">
        <v>868</v>
      </c>
      <c r="E1894" t="s">
        <v>1455</v>
      </c>
      <c r="F1894">
        <v>776421350</v>
      </c>
      <c r="G1894" t="s">
        <v>18</v>
      </c>
      <c r="I1894" t="s">
        <v>19</v>
      </c>
      <c r="J1894" t="s">
        <v>20</v>
      </c>
      <c r="K1894" t="s">
        <v>810</v>
      </c>
      <c r="L1894" s="4" t="s">
        <v>1554</v>
      </c>
      <c r="Q1894" s="10" t="str">
        <f>"S"&amp;_xlfn.ISOWEEKNUM(Semaine_1[[#This Row],[Date]])</f>
        <v>S26</v>
      </c>
      <c r="R1894" s="10" t="str">
        <f>TEXT(Semaine_1[[#This Row],[Date]],"MMMM")</f>
        <v>juin</v>
      </c>
    </row>
    <row r="1895" spans="1:18" ht="28.5" x14ac:dyDescent="0.45">
      <c r="A1895" s="1">
        <v>45831</v>
      </c>
      <c r="B1895" t="s">
        <v>42</v>
      </c>
      <c r="C1895" t="s">
        <v>794</v>
      </c>
      <c r="D1895" t="s">
        <v>868</v>
      </c>
      <c r="E1895" t="s">
        <v>1555</v>
      </c>
      <c r="F1895">
        <v>784548655</v>
      </c>
      <c r="G1895" t="s">
        <v>18</v>
      </c>
      <c r="I1895" t="s">
        <v>24</v>
      </c>
      <c r="J1895" t="s">
        <v>20</v>
      </c>
      <c r="K1895" t="s">
        <v>810</v>
      </c>
      <c r="L1895" s="4" t="s">
        <v>1556</v>
      </c>
      <c r="Q1895" s="10" t="str">
        <f>"S"&amp;_xlfn.ISOWEEKNUM(Semaine_1[[#This Row],[Date]])</f>
        <v>S26</v>
      </c>
      <c r="R1895" s="10" t="str">
        <f>TEXT(Semaine_1[[#This Row],[Date]],"MMMM")</f>
        <v>juin</v>
      </c>
    </row>
    <row r="1896" spans="1:18" ht="28.5" x14ac:dyDescent="0.45">
      <c r="A1896" s="1">
        <v>45830</v>
      </c>
      <c r="B1896" t="s">
        <v>25</v>
      </c>
      <c r="C1896" t="s">
        <v>26</v>
      </c>
      <c r="D1896" t="s">
        <v>61</v>
      </c>
      <c r="E1896" t="s">
        <v>76</v>
      </c>
      <c r="F1896">
        <v>776622000</v>
      </c>
      <c r="G1896" t="s">
        <v>27</v>
      </c>
      <c r="I1896" t="s">
        <v>24</v>
      </c>
      <c r="J1896" t="s">
        <v>37</v>
      </c>
      <c r="K1896" t="s">
        <v>810</v>
      </c>
      <c r="L1896" s="4" t="s">
        <v>1557</v>
      </c>
      <c r="M1896" t="s">
        <v>177</v>
      </c>
      <c r="N1896">
        <v>100</v>
      </c>
      <c r="O1896" s="5">
        <v>6000</v>
      </c>
      <c r="P1896" s="5">
        <v>600000</v>
      </c>
      <c r="Q1896" s="10" t="str">
        <f>"S"&amp;_xlfn.ISOWEEKNUM(Semaine_1[[#This Row],[Date]])</f>
        <v>S25</v>
      </c>
      <c r="R1896" s="10" t="str">
        <f>TEXT(Semaine_1[[#This Row],[Date]],"MMMM")</f>
        <v>juin</v>
      </c>
    </row>
    <row r="1897" spans="1:18" x14ac:dyDescent="0.45">
      <c r="A1897" s="1">
        <v>45870</v>
      </c>
      <c r="B1897" t="s">
        <v>25</v>
      </c>
      <c r="C1897" t="s">
        <v>26</v>
      </c>
      <c r="D1897" s="51" t="s">
        <v>185</v>
      </c>
      <c r="E1897" s="51" t="s">
        <v>188</v>
      </c>
      <c r="F1897" s="51">
        <v>775038524</v>
      </c>
      <c r="G1897" s="51" t="s">
        <v>27</v>
      </c>
      <c r="H1897" s="51"/>
      <c r="I1897" s="51" t="s">
        <v>19</v>
      </c>
      <c r="J1897" s="51" t="s">
        <v>20</v>
      </c>
      <c r="K1897" s="51"/>
      <c r="L1897" s="52" t="s">
        <v>1073</v>
      </c>
      <c r="M1897" s="51"/>
      <c r="N1897" s="51"/>
      <c r="O1897" s="53"/>
      <c r="P1897" s="53"/>
      <c r="Q1897" s="54" t="str">
        <f>"S"&amp;_xlfn.ISOWEEKNUM(Semaine_1[[#This Row],[Date]])</f>
        <v>S31</v>
      </c>
      <c r="R1897" s="54" t="str">
        <f>TEXT(Semaine_1[[#This Row],[Date]],"MMMM")</f>
        <v>août</v>
      </c>
    </row>
    <row r="1898" spans="1:18" x14ac:dyDescent="0.45">
      <c r="A1898" s="1">
        <v>45870</v>
      </c>
      <c r="B1898" t="s">
        <v>25</v>
      </c>
      <c r="C1898" t="s">
        <v>26</v>
      </c>
      <c r="D1898" s="51" t="s">
        <v>278</v>
      </c>
      <c r="E1898" s="51" t="s">
        <v>285</v>
      </c>
      <c r="F1898" s="51">
        <v>776327767</v>
      </c>
      <c r="G1898" s="51" t="s">
        <v>18</v>
      </c>
      <c r="H1898" s="51"/>
      <c r="I1898" s="51" t="s">
        <v>19</v>
      </c>
      <c r="J1898" s="51" t="s">
        <v>20</v>
      </c>
      <c r="K1898" s="51"/>
      <c r="L1898" s="52" t="s">
        <v>273</v>
      </c>
      <c r="M1898" s="51"/>
      <c r="N1898" s="51"/>
      <c r="O1898" s="53"/>
      <c r="P1898" s="53"/>
      <c r="Q1898" s="54" t="str">
        <f>"S"&amp;_xlfn.ISOWEEKNUM(Semaine_1[[#This Row],[Date]])</f>
        <v>S31</v>
      </c>
      <c r="R1898" s="54" t="str">
        <f>TEXT(Semaine_1[[#This Row],[Date]],"MMMM")</f>
        <v>août</v>
      </c>
    </row>
    <row r="1899" spans="1:18" x14ac:dyDescent="0.45">
      <c r="A1899" s="1">
        <v>45870</v>
      </c>
      <c r="B1899" t="s">
        <v>25</v>
      </c>
      <c r="C1899" t="s">
        <v>26</v>
      </c>
      <c r="D1899" s="51" t="s">
        <v>278</v>
      </c>
      <c r="E1899" s="51" t="s">
        <v>281</v>
      </c>
      <c r="F1899" s="51">
        <v>771207041</v>
      </c>
      <c r="G1899" s="51" t="s">
        <v>27</v>
      </c>
      <c r="H1899" s="51"/>
      <c r="I1899" s="51" t="s">
        <v>19</v>
      </c>
      <c r="J1899" s="51" t="s">
        <v>20</v>
      </c>
      <c r="K1899" s="51"/>
      <c r="L1899" s="52" t="s">
        <v>2395</v>
      </c>
      <c r="M1899" s="51"/>
      <c r="N1899" s="51"/>
      <c r="O1899" s="53"/>
      <c r="P1899" s="53"/>
      <c r="Q1899" s="54" t="str">
        <f>"S"&amp;_xlfn.ISOWEEKNUM(Semaine_1[[#This Row],[Date]])</f>
        <v>S31</v>
      </c>
      <c r="R1899" s="54" t="str">
        <f>TEXT(Semaine_1[[#This Row],[Date]],"MMMM")</f>
        <v>août</v>
      </c>
    </row>
    <row r="1900" spans="1:18" ht="42.75" x14ac:dyDescent="0.45">
      <c r="A1900" s="1">
        <v>45870</v>
      </c>
      <c r="B1900" t="s">
        <v>25</v>
      </c>
      <c r="C1900" t="s">
        <v>26</v>
      </c>
      <c r="D1900" s="51" t="s">
        <v>278</v>
      </c>
      <c r="E1900" s="51" t="s">
        <v>194</v>
      </c>
      <c r="F1900" s="51">
        <v>787554231</v>
      </c>
      <c r="G1900" s="51" t="s">
        <v>27</v>
      </c>
      <c r="H1900" s="51"/>
      <c r="I1900" s="51" t="s">
        <v>19</v>
      </c>
      <c r="J1900" s="51" t="s">
        <v>20</v>
      </c>
      <c r="K1900" s="51"/>
      <c r="L1900" s="52" t="s">
        <v>2396</v>
      </c>
      <c r="M1900" s="51"/>
      <c r="N1900" s="51"/>
      <c r="O1900" s="53"/>
      <c r="P1900" s="53"/>
      <c r="Q1900" s="54" t="str">
        <f>"S"&amp;_xlfn.ISOWEEKNUM(Semaine_1[[#This Row],[Date]])</f>
        <v>S31</v>
      </c>
      <c r="R1900" s="54" t="str">
        <f>TEXT(Semaine_1[[#This Row],[Date]],"MMMM")</f>
        <v>août</v>
      </c>
    </row>
    <row r="1901" spans="1:18" x14ac:dyDescent="0.45">
      <c r="A1901" s="1">
        <v>45870</v>
      </c>
      <c r="B1901" t="s">
        <v>25</v>
      </c>
      <c r="C1901" t="s">
        <v>26</v>
      </c>
      <c r="D1901" s="51" t="s">
        <v>185</v>
      </c>
      <c r="E1901" s="51" t="s">
        <v>271</v>
      </c>
      <c r="F1901" s="51">
        <v>775649041</v>
      </c>
      <c r="G1901" s="51" t="s">
        <v>18</v>
      </c>
      <c r="H1901" s="51"/>
      <c r="I1901" s="51" t="s">
        <v>24</v>
      </c>
      <c r="J1901" s="51" t="s">
        <v>20</v>
      </c>
      <c r="K1901" s="51"/>
      <c r="L1901" s="52" t="s">
        <v>2397</v>
      </c>
      <c r="M1901" s="51"/>
      <c r="N1901" s="51"/>
      <c r="O1901" s="53"/>
      <c r="P1901" s="53"/>
      <c r="Q1901" s="54" t="str">
        <f>"S"&amp;_xlfn.ISOWEEKNUM(Semaine_1[[#This Row],[Date]])</f>
        <v>S31</v>
      </c>
      <c r="R1901" s="54" t="str">
        <f>TEXT(Semaine_1[[#This Row],[Date]],"MMMM")</f>
        <v>août</v>
      </c>
    </row>
    <row r="1902" spans="1:18" x14ac:dyDescent="0.45">
      <c r="A1902" s="1">
        <v>45870</v>
      </c>
      <c r="B1902" t="s">
        <v>25</v>
      </c>
      <c r="C1902" t="s">
        <v>26</v>
      </c>
      <c r="D1902" s="51" t="s">
        <v>185</v>
      </c>
      <c r="E1902" s="51" t="s">
        <v>190</v>
      </c>
      <c r="F1902" s="51">
        <v>781627979</v>
      </c>
      <c r="G1902" s="51" t="s">
        <v>18</v>
      </c>
      <c r="H1902" s="51"/>
      <c r="I1902" s="51" t="s">
        <v>19</v>
      </c>
      <c r="J1902" s="51" t="s">
        <v>20</v>
      </c>
      <c r="K1902" s="51"/>
      <c r="L1902" s="52" t="s">
        <v>2398</v>
      </c>
      <c r="M1902" s="51"/>
      <c r="N1902" s="51"/>
      <c r="O1902" s="53"/>
      <c r="P1902" s="53"/>
      <c r="Q1902" s="54" t="str">
        <f>"S"&amp;_xlfn.ISOWEEKNUM(Semaine_1[[#This Row],[Date]])</f>
        <v>S31</v>
      </c>
      <c r="R1902" s="54" t="str">
        <f>TEXT(Semaine_1[[#This Row],[Date]],"MMMM")</f>
        <v>août</v>
      </c>
    </row>
    <row r="1903" spans="1:18" x14ac:dyDescent="0.45">
      <c r="A1903" s="1">
        <v>45870</v>
      </c>
      <c r="B1903" t="s">
        <v>45</v>
      </c>
      <c r="C1903" t="s">
        <v>46</v>
      </c>
      <c r="D1903" s="51" t="s">
        <v>47</v>
      </c>
      <c r="E1903" s="51" t="s">
        <v>954</v>
      </c>
      <c r="F1903" s="51">
        <v>770242093</v>
      </c>
      <c r="G1903" s="51" t="s">
        <v>27</v>
      </c>
      <c r="H1903" s="51"/>
      <c r="I1903" s="51" t="s">
        <v>24</v>
      </c>
      <c r="J1903" s="51" t="s">
        <v>20</v>
      </c>
      <c r="K1903" s="51"/>
      <c r="L1903" s="52" t="s">
        <v>39</v>
      </c>
      <c r="M1903" s="51"/>
      <c r="N1903" s="51"/>
      <c r="O1903" s="53"/>
      <c r="P1903" s="53"/>
      <c r="Q1903" s="54" t="str">
        <f>"S"&amp;_xlfn.ISOWEEKNUM(Semaine_1[[#This Row],[Date]])</f>
        <v>S31</v>
      </c>
      <c r="R1903" s="54" t="str">
        <f>TEXT(Semaine_1[[#This Row],[Date]],"MMMM")</f>
        <v>août</v>
      </c>
    </row>
    <row r="1904" spans="1:18" x14ac:dyDescent="0.45">
      <c r="A1904" s="1">
        <v>45870</v>
      </c>
      <c r="B1904" t="s">
        <v>25</v>
      </c>
      <c r="C1904" t="s">
        <v>26</v>
      </c>
      <c r="D1904" s="51" t="s">
        <v>185</v>
      </c>
      <c r="E1904" s="51" t="s">
        <v>165</v>
      </c>
      <c r="F1904" s="51">
        <v>763198632</v>
      </c>
      <c r="G1904" s="51" t="s">
        <v>27</v>
      </c>
      <c r="H1904" s="51"/>
      <c r="I1904" s="51" t="s">
        <v>19</v>
      </c>
      <c r="J1904" s="51" t="s">
        <v>20</v>
      </c>
      <c r="K1904" s="51"/>
      <c r="L1904" s="52" t="s">
        <v>1073</v>
      </c>
      <c r="M1904" s="51"/>
      <c r="N1904" s="51"/>
      <c r="O1904" s="53"/>
      <c r="P1904" s="53"/>
      <c r="Q1904" s="54" t="str">
        <f>"S"&amp;_xlfn.ISOWEEKNUM(Semaine_1[[#This Row],[Date]])</f>
        <v>S31</v>
      </c>
      <c r="R1904" s="54" t="str">
        <f>TEXT(Semaine_1[[#This Row],[Date]],"MMMM")</f>
        <v>août</v>
      </c>
    </row>
    <row r="1905" spans="1:18" x14ac:dyDescent="0.45">
      <c r="A1905" s="1">
        <v>45870</v>
      </c>
      <c r="B1905" t="s">
        <v>25</v>
      </c>
      <c r="C1905" t="s">
        <v>26</v>
      </c>
      <c r="D1905" s="51" t="s">
        <v>185</v>
      </c>
      <c r="E1905" s="51" t="s">
        <v>187</v>
      </c>
      <c r="F1905" s="51">
        <v>773641828</v>
      </c>
      <c r="G1905" s="51" t="s">
        <v>27</v>
      </c>
      <c r="H1905" s="51"/>
      <c r="I1905" s="51" t="s">
        <v>19</v>
      </c>
      <c r="J1905" s="51" t="s">
        <v>20</v>
      </c>
      <c r="K1905" s="51"/>
      <c r="L1905" s="52" t="s">
        <v>1129</v>
      </c>
      <c r="M1905" s="51"/>
      <c r="N1905" s="51"/>
      <c r="O1905" s="53"/>
      <c r="P1905" s="53"/>
      <c r="Q1905" s="54" t="str">
        <f>"S"&amp;_xlfn.ISOWEEKNUM(Semaine_1[[#This Row],[Date]])</f>
        <v>S31</v>
      </c>
      <c r="R1905" s="54" t="str">
        <f>TEXT(Semaine_1[[#This Row],[Date]],"MMMM")</f>
        <v>août</v>
      </c>
    </row>
    <row r="1906" spans="1:18" x14ac:dyDescent="0.45">
      <c r="A1906" s="1">
        <v>45870</v>
      </c>
      <c r="B1906" t="s">
        <v>25</v>
      </c>
      <c r="C1906" t="s">
        <v>26</v>
      </c>
      <c r="D1906" s="51" t="s">
        <v>185</v>
      </c>
      <c r="E1906" s="51" t="s">
        <v>186</v>
      </c>
      <c r="F1906" s="51">
        <v>777929047</v>
      </c>
      <c r="G1906" s="51" t="s">
        <v>18</v>
      </c>
      <c r="H1906" s="51"/>
      <c r="I1906" s="51" t="s">
        <v>19</v>
      </c>
      <c r="J1906" s="51" t="s">
        <v>20</v>
      </c>
      <c r="K1906" s="51"/>
      <c r="L1906" s="52" t="s">
        <v>205</v>
      </c>
      <c r="M1906" s="51"/>
      <c r="N1906" s="51"/>
      <c r="O1906" s="53"/>
      <c r="P1906" s="53"/>
      <c r="Q1906" s="54" t="str">
        <f>"S"&amp;_xlfn.ISOWEEKNUM(Semaine_1[[#This Row],[Date]])</f>
        <v>S31</v>
      </c>
      <c r="R1906" s="54" t="str">
        <f>TEXT(Semaine_1[[#This Row],[Date]],"MMMM")</f>
        <v>août</v>
      </c>
    </row>
    <row r="1907" spans="1:18" x14ac:dyDescent="0.45">
      <c r="A1907" s="1">
        <v>45870</v>
      </c>
      <c r="B1907" t="s">
        <v>45</v>
      </c>
      <c r="C1907" t="s">
        <v>46</v>
      </c>
      <c r="D1907" s="51" t="s">
        <v>47</v>
      </c>
      <c r="E1907" s="51" t="s">
        <v>50</v>
      </c>
      <c r="F1907" s="51">
        <v>764071546</v>
      </c>
      <c r="G1907" s="51" t="s">
        <v>27</v>
      </c>
      <c r="H1907" s="51"/>
      <c r="I1907" s="51" t="s">
        <v>24</v>
      </c>
      <c r="J1907" s="51" t="s">
        <v>20</v>
      </c>
      <c r="K1907" s="51"/>
      <c r="L1907" s="52" t="s">
        <v>39</v>
      </c>
      <c r="M1907" s="51"/>
      <c r="N1907" s="51"/>
      <c r="O1907" s="53"/>
      <c r="P1907" s="53"/>
      <c r="Q1907" s="54" t="str">
        <f>"S"&amp;_xlfn.ISOWEEKNUM(Semaine_1[[#This Row],[Date]])</f>
        <v>S31</v>
      </c>
      <c r="R1907" s="54" t="str">
        <f>TEXT(Semaine_1[[#This Row],[Date]],"MMMM")</f>
        <v>août</v>
      </c>
    </row>
    <row r="1908" spans="1:18" x14ac:dyDescent="0.45">
      <c r="A1908" s="1">
        <v>45870</v>
      </c>
      <c r="B1908" t="s">
        <v>45</v>
      </c>
      <c r="C1908" t="s">
        <v>46</v>
      </c>
      <c r="D1908" s="51" t="s">
        <v>47</v>
      </c>
      <c r="E1908" s="51" t="s">
        <v>1339</v>
      </c>
      <c r="F1908" s="51">
        <v>777748618</v>
      </c>
      <c r="G1908" s="51" t="s">
        <v>27</v>
      </c>
      <c r="H1908" s="51"/>
      <c r="I1908" s="51" t="s">
        <v>24</v>
      </c>
      <c r="J1908" s="51" t="s">
        <v>20</v>
      </c>
      <c r="K1908" s="51"/>
      <c r="L1908" s="52" t="s">
        <v>120</v>
      </c>
      <c r="M1908" s="51"/>
      <c r="N1908" s="51"/>
      <c r="O1908" s="53"/>
      <c r="P1908" s="53"/>
      <c r="Q1908" s="54" t="str">
        <f>"S"&amp;_xlfn.ISOWEEKNUM(Semaine_1[[#This Row],[Date]])</f>
        <v>S31</v>
      </c>
      <c r="R1908" s="54" t="str">
        <f>TEXT(Semaine_1[[#This Row],[Date]],"MMMM")</f>
        <v>août</v>
      </c>
    </row>
    <row r="1909" spans="1:18" x14ac:dyDescent="0.45">
      <c r="A1909" s="1">
        <v>45870</v>
      </c>
      <c r="B1909" t="s">
        <v>14</v>
      </c>
      <c r="C1909" t="s">
        <v>15</v>
      </c>
      <c r="D1909" s="51" t="s">
        <v>125</v>
      </c>
      <c r="E1909" s="51" t="s">
        <v>1723</v>
      </c>
      <c r="F1909" s="51">
        <v>783844775</v>
      </c>
      <c r="G1909" s="51" t="s">
        <v>23</v>
      </c>
      <c r="H1909" s="51"/>
      <c r="I1909" s="51" t="s">
        <v>19</v>
      </c>
      <c r="J1909" s="51" t="s">
        <v>20</v>
      </c>
      <c r="K1909" s="51"/>
      <c r="L1909" s="52" t="s">
        <v>292</v>
      </c>
      <c r="M1909" s="51"/>
      <c r="N1909" s="51"/>
      <c r="O1909" s="53"/>
      <c r="P1909" s="53"/>
      <c r="Q1909" s="54" t="str">
        <f>"S"&amp;_xlfn.ISOWEEKNUM(Semaine_1[[#This Row],[Date]])</f>
        <v>S31</v>
      </c>
      <c r="R1909" s="54" t="str">
        <f>TEXT(Semaine_1[[#This Row],[Date]],"MMMM")</f>
        <v>août</v>
      </c>
    </row>
    <row r="1910" spans="1:18" ht="28.5" x14ac:dyDescent="0.45">
      <c r="A1910" s="1">
        <v>45870</v>
      </c>
      <c r="B1910" t="s">
        <v>14</v>
      </c>
      <c r="C1910" t="s">
        <v>15</v>
      </c>
      <c r="D1910" s="51" t="s">
        <v>125</v>
      </c>
      <c r="E1910" s="51" t="s">
        <v>1812</v>
      </c>
      <c r="F1910" s="51">
        <v>770571683</v>
      </c>
      <c r="G1910" s="51" t="s">
        <v>27</v>
      </c>
      <c r="H1910" s="51"/>
      <c r="I1910" s="51" t="s">
        <v>19</v>
      </c>
      <c r="J1910" s="51" t="s">
        <v>20</v>
      </c>
      <c r="K1910" s="51"/>
      <c r="L1910" s="52" t="s">
        <v>2399</v>
      </c>
      <c r="M1910" s="51"/>
      <c r="N1910" s="51"/>
      <c r="O1910" s="53"/>
      <c r="P1910" s="53"/>
      <c r="Q1910" s="54" t="str">
        <f>"S"&amp;_xlfn.ISOWEEKNUM(Semaine_1[[#This Row],[Date]])</f>
        <v>S31</v>
      </c>
      <c r="R1910" s="54" t="str">
        <f>TEXT(Semaine_1[[#This Row],[Date]],"MMMM")</f>
        <v>août</v>
      </c>
    </row>
    <row r="1911" spans="1:18" x14ac:dyDescent="0.45">
      <c r="A1911" s="1">
        <v>45870</v>
      </c>
      <c r="B1911" t="s">
        <v>35</v>
      </c>
      <c r="C1911" t="s">
        <v>36</v>
      </c>
      <c r="D1911" s="51" t="s">
        <v>1149</v>
      </c>
      <c r="E1911" s="51" t="s">
        <v>2400</v>
      </c>
      <c r="F1911" s="51">
        <v>776116789</v>
      </c>
      <c r="G1911" s="51" t="s">
        <v>27</v>
      </c>
      <c r="H1911" s="51"/>
      <c r="I1911" s="51" t="s">
        <v>19</v>
      </c>
      <c r="J1911" s="51" t="s">
        <v>20</v>
      </c>
      <c r="K1911" s="51"/>
      <c r="L1911" s="52" t="s">
        <v>107</v>
      </c>
      <c r="M1911" s="51"/>
      <c r="N1911" s="51"/>
      <c r="O1911" s="53"/>
      <c r="P1911" s="53"/>
      <c r="Q1911" s="54" t="str">
        <f>"S"&amp;_xlfn.ISOWEEKNUM(Semaine_1[[#This Row],[Date]])</f>
        <v>S31</v>
      </c>
      <c r="R1911" s="54" t="str">
        <f>TEXT(Semaine_1[[#This Row],[Date]],"MMMM")</f>
        <v>août</v>
      </c>
    </row>
    <row r="1912" spans="1:18" x14ac:dyDescent="0.45">
      <c r="A1912" s="1">
        <v>45870</v>
      </c>
      <c r="B1912" t="s">
        <v>14</v>
      </c>
      <c r="C1912" t="s">
        <v>15</v>
      </c>
      <c r="D1912" s="51" t="s">
        <v>125</v>
      </c>
      <c r="E1912" s="51" t="s">
        <v>2401</v>
      </c>
      <c r="F1912" s="51">
        <v>778420348</v>
      </c>
      <c r="G1912" s="51" t="s">
        <v>1121</v>
      </c>
      <c r="H1912" s="51"/>
      <c r="I1912" s="51" t="s">
        <v>19</v>
      </c>
      <c r="J1912" s="51" t="s">
        <v>20</v>
      </c>
      <c r="K1912" s="51"/>
      <c r="L1912" s="52" t="s">
        <v>2402</v>
      </c>
      <c r="M1912" s="51"/>
      <c r="N1912" s="51"/>
      <c r="O1912" s="53"/>
      <c r="P1912" s="53"/>
      <c r="Q1912" s="54" t="str">
        <f>"S"&amp;_xlfn.ISOWEEKNUM(Semaine_1[[#This Row],[Date]])</f>
        <v>S31</v>
      </c>
      <c r="R1912" s="54" t="str">
        <f>TEXT(Semaine_1[[#This Row],[Date]],"MMMM")</f>
        <v>août</v>
      </c>
    </row>
    <row r="1913" spans="1:18" x14ac:dyDescent="0.45">
      <c r="A1913" s="1">
        <v>45870</v>
      </c>
      <c r="B1913" t="s">
        <v>14</v>
      </c>
      <c r="C1913" t="s">
        <v>15</v>
      </c>
      <c r="D1913" s="51" t="s">
        <v>125</v>
      </c>
      <c r="E1913" s="51" t="s">
        <v>1815</v>
      </c>
      <c r="F1913" s="51">
        <v>773739328</v>
      </c>
      <c r="G1913" s="51" t="s">
        <v>18</v>
      </c>
      <c r="H1913" s="51"/>
      <c r="I1913" s="51" t="s">
        <v>19</v>
      </c>
      <c r="J1913" s="51" t="s">
        <v>20</v>
      </c>
      <c r="K1913" s="51"/>
      <c r="L1913" s="52" t="s">
        <v>2081</v>
      </c>
      <c r="M1913" s="51"/>
      <c r="N1913" s="51"/>
      <c r="O1913" s="53"/>
      <c r="P1913" s="53"/>
      <c r="Q1913" s="54" t="str">
        <f>"S"&amp;_xlfn.ISOWEEKNUM(Semaine_1[[#This Row],[Date]])</f>
        <v>S31</v>
      </c>
      <c r="R1913" s="54" t="str">
        <f>TEXT(Semaine_1[[#This Row],[Date]],"MMMM")</f>
        <v>août</v>
      </c>
    </row>
    <row r="1914" spans="1:18" x14ac:dyDescent="0.45">
      <c r="A1914" s="1">
        <v>45870</v>
      </c>
      <c r="B1914" t="s">
        <v>14</v>
      </c>
      <c r="C1914" t="s">
        <v>15</v>
      </c>
      <c r="D1914" s="51" t="s">
        <v>125</v>
      </c>
      <c r="E1914" s="51" t="s">
        <v>1812</v>
      </c>
      <c r="F1914" s="51">
        <v>781681995</v>
      </c>
      <c r="G1914" s="51" t="s">
        <v>18</v>
      </c>
      <c r="H1914" s="51"/>
      <c r="I1914" s="51" t="s">
        <v>19</v>
      </c>
      <c r="J1914" s="51" t="s">
        <v>20</v>
      </c>
      <c r="K1914" s="51"/>
      <c r="L1914" s="52" t="s">
        <v>2403</v>
      </c>
      <c r="M1914" s="51"/>
      <c r="N1914" s="51"/>
      <c r="O1914" s="53"/>
      <c r="P1914" s="53"/>
      <c r="Q1914" s="54" t="str">
        <f>"S"&amp;_xlfn.ISOWEEKNUM(Semaine_1[[#This Row],[Date]])</f>
        <v>S31</v>
      </c>
      <c r="R1914" s="54" t="str">
        <f>TEXT(Semaine_1[[#This Row],[Date]],"MMMM")</f>
        <v>août</v>
      </c>
    </row>
    <row r="1915" spans="1:18" ht="28.5" x14ac:dyDescent="0.45">
      <c r="A1915" s="1">
        <v>45870</v>
      </c>
      <c r="B1915" t="s">
        <v>35</v>
      </c>
      <c r="C1915" t="s">
        <v>36</v>
      </c>
      <c r="D1915" s="51" t="s">
        <v>1149</v>
      </c>
      <c r="E1915" s="51" t="s">
        <v>1774</v>
      </c>
      <c r="F1915" s="51">
        <v>781496491</v>
      </c>
      <c r="G1915" s="51" t="s">
        <v>23</v>
      </c>
      <c r="H1915" s="51"/>
      <c r="I1915" s="51" t="s">
        <v>24</v>
      </c>
      <c r="J1915" s="51" t="s">
        <v>20</v>
      </c>
      <c r="K1915" s="51"/>
      <c r="L1915" s="52" t="s">
        <v>2404</v>
      </c>
      <c r="M1915" s="51"/>
      <c r="N1915" s="51"/>
      <c r="O1915" s="53"/>
      <c r="P1915" s="53"/>
      <c r="Q1915" s="54" t="str">
        <f>"S"&amp;_xlfn.ISOWEEKNUM(Semaine_1[[#This Row],[Date]])</f>
        <v>S31</v>
      </c>
      <c r="R1915" s="54" t="str">
        <f>TEXT(Semaine_1[[#This Row],[Date]],"MMMM")</f>
        <v>août</v>
      </c>
    </row>
    <row r="1916" spans="1:18" x14ac:dyDescent="0.45">
      <c r="A1916" s="1">
        <v>45870</v>
      </c>
      <c r="B1916" t="s">
        <v>35</v>
      </c>
      <c r="C1916" t="s">
        <v>36</v>
      </c>
      <c r="D1916" s="51" t="s">
        <v>1149</v>
      </c>
      <c r="E1916" s="51" t="s">
        <v>2405</v>
      </c>
      <c r="F1916" s="51">
        <v>780191969</v>
      </c>
      <c r="G1916" s="51" t="s">
        <v>27</v>
      </c>
      <c r="H1916" s="51"/>
      <c r="I1916" s="51" t="s">
        <v>19</v>
      </c>
      <c r="J1916" s="51" t="s">
        <v>20</v>
      </c>
      <c r="K1916" s="51"/>
      <c r="L1916" s="52" t="s">
        <v>137</v>
      </c>
      <c r="M1916" s="51"/>
      <c r="N1916" s="51"/>
      <c r="O1916" s="53"/>
      <c r="P1916" s="53"/>
      <c r="Q1916" s="54" t="str">
        <f>"S"&amp;_xlfn.ISOWEEKNUM(Semaine_1[[#This Row],[Date]])</f>
        <v>S31</v>
      </c>
      <c r="R1916" s="54" t="str">
        <f>TEXT(Semaine_1[[#This Row],[Date]],"MMMM")</f>
        <v>août</v>
      </c>
    </row>
    <row r="1917" spans="1:18" x14ac:dyDescent="0.45">
      <c r="A1917" s="1">
        <v>45870</v>
      </c>
      <c r="B1917" t="s">
        <v>35</v>
      </c>
      <c r="C1917" t="s">
        <v>36</v>
      </c>
      <c r="D1917" s="51" t="s">
        <v>1149</v>
      </c>
      <c r="E1917" s="51" t="s">
        <v>2406</v>
      </c>
      <c r="F1917" s="51">
        <v>779970282</v>
      </c>
      <c r="G1917" s="51" t="s">
        <v>18</v>
      </c>
      <c r="H1917" s="51"/>
      <c r="I1917" s="51" t="s">
        <v>19</v>
      </c>
      <c r="J1917" s="51" t="s">
        <v>20</v>
      </c>
      <c r="K1917" s="51"/>
      <c r="L1917" s="52" t="s">
        <v>2407</v>
      </c>
      <c r="M1917" s="51"/>
      <c r="N1917" s="51"/>
      <c r="O1917" s="53"/>
      <c r="P1917" s="53"/>
      <c r="Q1917" s="54" t="str">
        <f>"S"&amp;_xlfn.ISOWEEKNUM(Semaine_1[[#This Row],[Date]])</f>
        <v>S31</v>
      </c>
      <c r="R1917" s="54" t="str">
        <f>TEXT(Semaine_1[[#This Row],[Date]],"MMMM")</f>
        <v>août</v>
      </c>
    </row>
    <row r="1918" spans="1:18" x14ac:dyDescent="0.45">
      <c r="A1918" s="1">
        <v>45870</v>
      </c>
      <c r="B1918" t="s">
        <v>35</v>
      </c>
      <c r="C1918" t="s">
        <v>36</v>
      </c>
      <c r="D1918" s="51" t="s">
        <v>1149</v>
      </c>
      <c r="E1918" s="51" t="s">
        <v>1768</v>
      </c>
      <c r="F1918" s="51">
        <v>778823579</v>
      </c>
      <c r="G1918" s="51" t="s">
        <v>27</v>
      </c>
      <c r="H1918" s="51"/>
      <c r="I1918" s="51" t="s">
        <v>24</v>
      </c>
      <c r="J1918" s="51" t="s">
        <v>20</v>
      </c>
      <c r="K1918" s="51"/>
      <c r="L1918" s="52" t="s">
        <v>1765</v>
      </c>
      <c r="M1918" s="51"/>
      <c r="N1918" s="51"/>
      <c r="O1918" s="53"/>
      <c r="P1918" s="53"/>
      <c r="Q1918" s="54" t="str">
        <f>"S"&amp;_xlfn.ISOWEEKNUM(Semaine_1[[#This Row],[Date]])</f>
        <v>S31</v>
      </c>
      <c r="R1918" s="54" t="str">
        <f>TEXT(Semaine_1[[#This Row],[Date]],"MMMM")</f>
        <v>août</v>
      </c>
    </row>
    <row r="1919" spans="1:18" x14ac:dyDescent="0.45">
      <c r="A1919" s="1">
        <v>45870</v>
      </c>
      <c r="B1919" t="s">
        <v>35</v>
      </c>
      <c r="C1919" t="s">
        <v>36</v>
      </c>
      <c r="D1919" s="51" t="s">
        <v>1149</v>
      </c>
      <c r="E1919" s="51" t="s">
        <v>211</v>
      </c>
      <c r="F1919" s="51">
        <v>777222802</v>
      </c>
      <c r="G1919" s="51" t="s">
        <v>27</v>
      </c>
      <c r="H1919" s="51"/>
      <c r="I1919" s="51" t="s">
        <v>24</v>
      </c>
      <c r="J1919" s="51" t="s">
        <v>20</v>
      </c>
      <c r="K1919" s="51"/>
      <c r="L1919" s="52" t="s">
        <v>2408</v>
      </c>
      <c r="M1919" s="51"/>
      <c r="N1919" s="51"/>
      <c r="O1919" s="53"/>
      <c r="P1919" s="53"/>
      <c r="Q1919" s="54" t="str">
        <f>"S"&amp;_xlfn.ISOWEEKNUM(Semaine_1[[#This Row],[Date]])</f>
        <v>S31</v>
      </c>
      <c r="R1919" s="54" t="str">
        <f>TEXT(Semaine_1[[#This Row],[Date]],"MMMM")</f>
        <v>août</v>
      </c>
    </row>
    <row r="1920" spans="1:18" x14ac:dyDescent="0.45">
      <c r="A1920" s="1">
        <v>45870</v>
      </c>
      <c r="B1920" t="s">
        <v>45</v>
      </c>
      <c r="C1920" t="s">
        <v>46</v>
      </c>
      <c r="D1920" s="51" t="s">
        <v>47</v>
      </c>
      <c r="E1920" s="51" t="s">
        <v>942</v>
      </c>
      <c r="F1920" s="51">
        <v>785180746</v>
      </c>
      <c r="G1920" s="51" t="s">
        <v>27</v>
      </c>
      <c r="H1920" s="51"/>
      <c r="I1920" s="51" t="s">
        <v>24</v>
      </c>
      <c r="J1920" s="51" t="s">
        <v>20</v>
      </c>
      <c r="K1920" s="51"/>
      <c r="L1920" s="52" t="s">
        <v>1073</v>
      </c>
      <c r="M1920" s="51"/>
      <c r="N1920" s="51"/>
      <c r="O1920" s="53"/>
      <c r="P1920" s="53"/>
      <c r="Q1920" s="54" t="str">
        <f>"S"&amp;_xlfn.ISOWEEKNUM(Semaine_1[[#This Row],[Date]])</f>
        <v>S31</v>
      </c>
      <c r="R1920" s="54" t="str">
        <f>TEXT(Semaine_1[[#This Row],[Date]],"MMMM")</f>
        <v>août</v>
      </c>
    </row>
    <row r="1921" spans="1:18" x14ac:dyDescent="0.45">
      <c r="A1921" s="1">
        <v>45870</v>
      </c>
      <c r="B1921" t="s">
        <v>35</v>
      </c>
      <c r="C1921" t="s">
        <v>36</v>
      </c>
      <c r="D1921" s="51" t="s">
        <v>1149</v>
      </c>
      <c r="E1921" s="51" t="s">
        <v>1767</v>
      </c>
      <c r="F1921" s="51">
        <v>776067914</v>
      </c>
      <c r="G1921" s="51" t="s">
        <v>23</v>
      </c>
      <c r="H1921" s="51"/>
      <c r="I1921" s="51" t="s">
        <v>24</v>
      </c>
      <c r="J1921" s="51" t="s">
        <v>20</v>
      </c>
      <c r="K1921" s="51"/>
      <c r="L1921" s="52" t="s">
        <v>762</v>
      </c>
      <c r="M1921" s="51"/>
      <c r="N1921" s="51"/>
      <c r="O1921" s="53"/>
      <c r="P1921" s="53"/>
      <c r="Q1921" s="54" t="str">
        <f>"S"&amp;_xlfn.ISOWEEKNUM(Semaine_1[[#This Row],[Date]])</f>
        <v>S31</v>
      </c>
      <c r="R1921" s="54" t="str">
        <f>TEXT(Semaine_1[[#This Row],[Date]],"MMMM")</f>
        <v>août</v>
      </c>
    </row>
    <row r="1922" spans="1:18" ht="28.5" x14ac:dyDescent="0.45">
      <c r="A1922" s="1">
        <v>45870</v>
      </c>
      <c r="B1922" t="s">
        <v>35</v>
      </c>
      <c r="C1922" t="s">
        <v>36</v>
      </c>
      <c r="D1922" s="51" t="s">
        <v>1149</v>
      </c>
      <c r="E1922" s="51" t="s">
        <v>1153</v>
      </c>
      <c r="F1922" s="51">
        <v>774446240</v>
      </c>
      <c r="G1922" s="51" t="s">
        <v>27</v>
      </c>
      <c r="H1922" s="51"/>
      <c r="I1922" s="51" t="s">
        <v>24</v>
      </c>
      <c r="J1922" s="51" t="s">
        <v>20</v>
      </c>
      <c r="K1922" s="51"/>
      <c r="L1922" s="52" t="s">
        <v>2409</v>
      </c>
      <c r="M1922" s="51"/>
      <c r="N1922" s="51"/>
      <c r="O1922" s="53"/>
      <c r="P1922" s="53"/>
      <c r="Q1922" s="54" t="str">
        <f>"S"&amp;_xlfn.ISOWEEKNUM(Semaine_1[[#This Row],[Date]])</f>
        <v>S31</v>
      </c>
      <c r="R1922" s="54" t="str">
        <f>TEXT(Semaine_1[[#This Row],[Date]],"MMMM")</f>
        <v>août</v>
      </c>
    </row>
    <row r="1923" spans="1:18" x14ac:dyDescent="0.45">
      <c r="A1923" s="1">
        <v>45870</v>
      </c>
      <c r="B1923" t="s">
        <v>35</v>
      </c>
      <c r="C1923" t="s">
        <v>36</v>
      </c>
      <c r="D1923" s="51" t="s">
        <v>1149</v>
      </c>
      <c r="E1923" s="51" t="s">
        <v>2410</v>
      </c>
      <c r="F1923" s="51">
        <v>772106291</v>
      </c>
      <c r="G1923" s="51" t="s">
        <v>27</v>
      </c>
      <c r="H1923" s="51"/>
      <c r="I1923" s="51" t="s">
        <v>19</v>
      </c>
      <c r="J1923" s="51" t="s">
        <v>20</v>
      </c>
      <c r="K1923" s="51"/>
      <c r="L1923" s="52" t="s">
        <v>2411</v>
      </c>
      <c r="M1923" s="51"/>
      <c r="N1923" s="51"/>
      <c r="O1923" s="53"/>
      <c r="P1923" s="53"/>
      <c r="Q1923" s="54" t="str">
        <f>"S"&amp;_xlfn.ISOWEEKNUM(Semaine_1[[#This Row],[Date]])</f>
        <v>S31</v>
      </c>
      <c r="R1923" s="54" t="str">
        <f>TEXT(Semaine_1[[#This Row],[Date]],"MMMM")</f>
        <v>août</v>
      </c>
    </row>
    <row r="1924" spans="1:18" x14ac:dyDescent="0.45">
      <c r="A1924" s="1">
        <v>45870</v>
      </c>
      <c r="B1924" t="s">
        <v>35</v>
      </c>
      <c r="C1924" t="s">
        <v>36</v>
      </c>
      <c r="D1924" s="51" t="s">
        <v>1149</v>
      </c>
      <c r="E1924" s="51" t="s">
        <v>2007</v>
      </c>
      <c r="F1924" s="51">
        <v>785107921</v>
      </c>
      <c r="G1924" s="51" t="s">
        <v>27</v>
      </c>
      <c r="H1924" s="51"/>
      <c r="I1924" s="51" t="s">
        <v>19</v>
      </c>
      <c r="J1924" s="51" t="s">
        <v>20</v>
      </c>
      <c r="K1924" s="51"/>
      <c r="L1924" s="52" t="s">
        <v>106</v>
      </c>
      <c r="M1924" s="51"/>
      <c r="N1924" s="51"/>
      <c r="O1924" s="53"/>
      <c r="P1924" s="53"/>
      <c r="Q1924" s="54" t="str">
        <f>"S"&amp;_xlfn.ISOWEEKNUM(Semaine_1[[#This Row],[Date]])</f>
        <v>S31</v>
      </c>
      <c r="R1924" s="54" t="str">
        <f>TEXT(Semaine_1[[#This Row],[Date]],"MMMM")</f>
        <v>août</v>
      </c>
    </row>
    <row r="1925" spans="1:18" x14ac:dyDescent="0.45">
      <c r="A1925" s="1">
        <v>45870</v>
      </c>
      <c r="B1925" t="s">
        <v>45</v>
      </c>
      <c r="C1925" t="s">
        <v>46</v>
      </c>
      <c r="D1925" s="51" t="s">
        <v>47</v>
      </c>
      <c r="E1925" s="51" t="s">
        <v>950</v>
      </c>
      <c r="F1925" s="51">
        <v>774820232</v>
      </c>
      <c r="G1925" s="51" t="s">
        <v>27</v>
      </c>
      <c r="H1925" s="51"/>
      <c r="I1925" s="51" t="s">
        <v>24</v>
      </c>
      <c r="J1925" s="51" t="s">
        <v>20</v>
      </c>
      <c r="K1925" s="51"/>
      <c r="L1925" s="52" t="s">
        <v>39</v>
      </c>
      <c r="M1925" s="51"/>
      <c r="N1925" s="51"/>
      <c r="O1925" s="53"/>
      <c r="P1925" s="53"/>
      <c r="Q1925" s="54" t="str">
        <f>"S"&amp;_xlfn.ISOWEEKNUM(Semaine_1[[#This Row],[Date]])</f>
        <v>S31</v>
      </c>
      <c r="R1925" s="54" t="str">
        <f>TEXT(Semaine_1[[#This Row],[Date]],"MMMM")</f>
        <v>août</v>
      </c>
    </row>
    <row r="1926" spans="1:18" x14ac:dyDescent="0.45">
      <c r="A1926" s="1">
        <v>45870</v>
      </c>
      <c r="B1926" t="s">
        <v>45</v>
      </c>
      <c r="C1926" t="s">
        <v>46</v>
      </c>
      <c r="D1926" s="51" t="s">
        <v>47</v>
      </c>
      <c r="E1926" s="51" t="s">
        <v>951</v>
      </c>
      <c r="F1926" s="51">
        <v>774886110</v>
      </c>
      <c r="G1926" s="51" t="s">
        <v>27</v>
      </c>
      <c r="H1926" s="51"/>
      <c r="I1926" s="51" t="s">
        <v>24</v>
      </c>
      <c r="J1926" s="51" t="s">
        <v>20</v>
      </c>
      <c r="K1926" s="51"/>
      <c r="L1926" s="52" t="s">
        <v>39</v>
      </c>
      <c r="M1926" s="51"/>
      <c r="N1926" s="51"/>
      <c r="O1926" s="53"/>
      <c r="P1926" s="53"/>
      <c r="Q1926" s="54" t="str">
        <f>"S"&amp;_xlfn.ISOWEEKNUM(Semaine_1[[#This Row],[Date]])</f>
        <v>S31</v>
      </c>
      <c r="R1926" s="54" t="str">
        <f>TEXT(Semaine_1[[#This Row],[Date]],"MMMM")</f>
        <v>août</v>
      </c>
    </row>
    <row r="1927" spans="1:18" x14ac:dyDescent="0.45">
      <c r="A1927" s="1">
        <v>45870</v>
      </c>
      <c r="B1927" t="s">
        <v>45</v>
      </c>
      <c r="C1927" t="s">
        <v>46</v>
      </c>
      <c r="D1927" s="51" t="s">
        <v>47</v>
      </c>
      <c r="E1927" s="51" t="s">
        <v>48</v>
      </c>
      <c r="F1927" s="51">
        <v>774216339</v>
      </c>
      <c r="G1927" s="51" t="s">
        <v>27</v>
      </c>
      <c r="H1927" s="51"/>
      <c r="I1927" s="51" t="s">
        <v>24</v>
      </c>
      <c r="J1927" s="51" t="s">
        <v>20</v>
      </c>
      <c r="K1927" s="51"/>
      <c r="L1927" s="52" t="s">
        <v>39</v>
      </c>
      <c r="M1927" s="51"/>
      <c r="N1927" s="51"/>
      <c r="O1927" s="53"/>
      <c r="P1927" s="53"/>
      <c r="Q1927" s="54" t="str">
        <f>"S"&amp;_xlfn.ISOWEEKNUM(Semaine_1[[#This Row],[Date]])</f>
        <v>S31</v>
      </c>
      <c r="R1927" s="54" t="str">
        <f>TEXT(Semaine_1[[#This Row],[Date]],"MMMM")</f>
        <v>août</v>
      </c>
    </row>
    <row r="1928" spans="1:18" x14ac:dyDescent="0.45">
      <c r="A1928" s="1">
        <v>45870</v>
      </c>
      <c r="B1928" t="s">
        <v>40</v>
      </c>
      <c r="C1928" t="s">
        <v>41</v>
      </c>
      <c r="D1928" s="51" t="s">
        <v>162</v>
      </c>
      <c r="E1928" s="51" t="s">
        <v>2412</v>
      </c>
      <c r="F1928" s="51">
        <v>708317208</v>
      </c>
      <c r="G1928" s="51" t="s">
        <v>27</v>
      </c>
      <c r="H1928" s="51"/>
      <c r="I1928" s="51" t="s">
        <v>24</v>
      </c>
      <c r="J1928" s="51" t="s">
        <v>20</v>
      </c>
      <c r="K1928" s="51"/>
      <c r="L1928" s="52" t="s">
        <v>1608</v>
      </c>
      <c r="M1928" s="51"/>
      <c r="N1928" s="51"/>
      <c r="O1928" s="53"/>
      <c r="P1928" s="53"/>
      <c r="Q1928" s="54" t="str">
        <f>"S"&amp;_xlfn.ISOWEEKNUM(Semaine_1[[#This Row],[Date]])</f>
        <v>S31</v>
      </c>
      <c r="R1928" s="54" t="str">
        <f>TEXT(Semaine_1[[#This Row],[Date]],"MMMM")</f>
        <v>août</v>
      </c>
    </row>
    <row r="1929" spans="1:18" ht="28.5" x14ac:dyDescent="0.45">
      <c r="A1929" s="1">
        <v>45870</v>
      </c>
      <c r="B1929" t="s">
        <v>30</v>
      </c>
      <c r="C1929" t="s">
        <v>31</v>
      </c>
      <c r="D1929" s="51" t="s">
        <v>166</v>
      </c>
      <c r="E1929" s="51" t="s">
        <v>171</v>
      </c>
      <c r="F1929" s="51">
        <v>776108351</v>
      </c>
      <c r="G1929" s="51" t="s">
        <v>18</v>
      </c>
      <c r="H1929" s="51"/>
      <c r="I1929" s="51" t="s">
        <v>24</v>
      </c>
      <c r="J1929" s="51" t="s">
        <v>20</v>
      </c>
      <c r="K1929" s="51"/>
      <c r="L1929" s="52" t="s">
        <v>2413</v>
      </c>
      <c r="M1929" s="51"/>
      <c r="N1929" s="51"/>
      <c r="O1929" s="53"/>
      <c r="P1929" s="53"/>
      <c r="Q1929" s="54" t="str">
        <f>"S"&amp;_xlfn.ISOWEEKNUM(Semaine_1[[#This Row],[Date]])</f>
        <v>S31</v>
      </c>
      <c r="R1929" s="54" t="str">
        <f>TEXT(Semaine_1[[#This Row],[Date]],"MMMM")</f>
        <v>août</v>
      </c>
    </row>
    <row r="1930" spans="1:18" ht="28.5" x14ac:dyDescent="0.45">
      <c r="A1930" s="1">
        <v>45870</v>
      </c>
      <c r="B1930" t="s">
        <v>30</v>
      </c>
      <c r="C1930" t="s">
        <v>31</v>
      </c>
      <c r="D1930" s="51" t="s">
        <v>166</v>
      </c>
      <c r="E1930" s="51" t="s">
        <v>784</v>
      </c>
      <c r="F1930" s="51">
        <v>776156373</v>
      </c>
      <c r="G1930" s="51" t="s">
        <v>18</v>
      </c>
      <c r="H1930" s="51"/>
      <c r="I1930" s="51" t="s">
        <v>19</v>
      </c>
      <c r="J1930" s="51" t="s">
        <v>20</v>
      </c>
      <c r="K1930" s="51"/>
      <c r="L1930" s="52" t="s">
        <v>2414</v>
      </c>
      <c r="M1930" s="51"/>
      <c r="N1930" s="51"/>
      <c r="O1930" s="53"/>
      <c r="P1930" s="53"/>
      <c r="Q1930" s="54" t="str">
        <f>"S"&amp;_xlfn.ISOWEEKNUM(Semaine_1[[#This Row],[Date]])</f>
        <v>S31</v>
      </c>
      <c r="R1930" s="54" t="str">
        <f>TEXT(Semaine_1[[#This Row],[Date]],"MMMM")</f>
        <v>août</v>
      </c>
    </row>
    <row r="1931" spans="1:18" x14ac:dyDescent="0.45">
      <c r="A1931" s="1">
        <v>45870</v>
      </c>
      <c r="B1931" t="s">
        <v>30</v>
      </c>
      <c r="C1931" t="s">
        <v>31</v>
      </c>
      <c r="D1931" s="51" t="s">
        <v>166</v>
      </c>
      <c r="E1931" s="51" t="s">
        <v>2415</v>
      </c>
      <c r="F1931" s="51">
        <v>785158696</v>
      </c>
      <c r="G1931" s="51" t="s">
        <v>18</v>
      </c>
      <c r="H1931" s="51"/>
      <c r="I1931" s="51" t="s">
        <v>19</v>
      </c>
      <c r="J1931" s="51" t="s">
        <v>20</v>
      </c>
      <c r="K1931" s="51"/>
      <c r="L1931" s="52" t="s">
        <v>2416</v>
      </c>
      <c r="M1931" s="51"/>
      <c r="N1931" s="51"/>
      <c r="O1931" s="53"/>
      <c r="P1931" s="53"/>
      <c r="Q1931" s="54" t="str">
        <f>"S"&amp;_xlfn.ISOWEEKNUM(Semaine_1[[#This Row],[Date]])</f>
        <v>S31</v>
      </c>
      <c r="R1931" s="54" t="str">
        <f>TEXT(Semaine_1[[#This Row],[Date]],"MMMM")</f>
        <v>août</v>
      </c>
    </row>
    <row r="1932" spans="1:18" ht="28.5" x14ac:dyDescent="0.45">
      <c r="A1932" s="1">
        <v>45870</v>
      </c>
      <c r="B1932" t="s">
        <v>30</v>
      </c>
      <c r="C1932" t="s">
        <v>31</v>
      </c>
      <c r="D1932" s="51" t="s">
        <v>166</v>
      </c>
      <c r="E1932" s="51" t="s">
        <v>694</v>
      </c>
      <c r="F1932" s="51">
        <v>781164945</v>
      </c>
      <c r="G1932" s="51" t="s">
        <v>18</v>
      </c>
      <c r="H1932" s="51"/>
      <c r="I1932" s="51" t="s">
        <v>19</v>
      </c>
      <c r="J1932" s="51" t="s">
        <v>20</v>
      </c>
      <c r="K1932" s="51"/>
      <c r="L1932" s="52" t="s">
        <v>2417</v>
      </c>
      <c r="M1932" s="51"/>
      <c r="N1932" s="51"/>
      <c r="O1932" s="53"/>
      <c r="P1932" s="53"/>
      <c r="Q1932" s="54" t="str">
        <f>"S"&amp;_xlfn.ISOWEEKNUM(Semaine_1[[#This Row],[Date]])</f>
        <v>S31</v>
      </c>
      <c r="R1932" s="54" t="str">
        <f>TEXT(Semaine_1[[#This Row],[Date]],"MMMM")</f>
        <v>août</v>
      </c>
    </row>
    <row r="1933" spans="1:18" x14ac:dyDescent="0.45">
      <c r="A1933" s="1">
        <v>45870</v>
      </c>
      <c r="B1933" t="s">
        <v>30</v>
      </c>
      <c r="C1933" t="s">
        <v>31</v>
      </c>
      <c r="D1933" s="51" t="s">
        <v>166</v>
      </c>
      <c r="E1933" s="51" t="s">
        <v>169</v>
      </c>
      <c r="F1933" s="51">
        <v>775376783</v>
      </c>
      <c r="G1933" s="51" t="s">
        <v>27</v>
      </c>
      <c r="H1933" s="51"/>
      <c r="I1933" s="51" t="s">
        <v>19</v>
      </c>
      <c r="J1933" s="51" t="s">
        <v>20</v>
      </c>
      <c r="K1933" s="51"/>
      <c r="L1933" s="52" t="s">
        <v>2418</v>
      </c>
      <c r="M1933" s="51"/>
      <c r="N1933" s="51"/>
      <c r="O1933" s="53"/>
      <c r="P1933" s="53"/>
      <c r="Q1933" s="54" t="str">
        <f>"S"&amp;_xlfn.ISOWEEKNUM(Semaine_1[[#This Row],[Date]])</f>
        <v>S31</v>
      </c>
      <c r="R1933" s="54" t="str">
        <f>TEXT(Semaine_1[[#This Row],[Date]],"MMMM")</f>
        <v>août</v>
      </c>
    </row>
    <row r="1934" spans="1:18" x14ac:dyDescent="0.45">
      <c r="A1934" s="1">
        <v>45870</v>
      </c>
      <c r="B1934" t="s">
        <v>30</v>
      </c>
      <c r="C1934" t="s">
        <v>31</v>
      </c>
      <c r="D1934" s="51" t="s">
        <v>166</v>
      </c>
      <c r="E1934" s="51" t="s">
        <v>168</v>
      </c>
      <c r="F1934" s="51">
        <v>778056161</v>
      </c>
      <c r="G1934" s="51" t="s">
        <v>27</v>
      </c>
      <c r="H1934" s="51"/>
      <c r="I1934" s="51" t="s">
        <v>24</v>
      </c>
      <c r="J1934" s="51" t="s">
        <v>28</v>
      </c>
      <c r="K1934" s="51" t="s">
        <v>2419</v>
      </c>
      <c r="L1934" s="52" t="s">
        <v>33</v>
      </c>
      <c r="M1934" s="51" t="s">
        <v>29</v>
      </c>
      <c r="N1934" s="51">
        <v>10</v>
      </c>
      <c r="O1934" s="53">
        <v>10250</v>
      </c>
      <c r="P1934" s="53">
        <v>102500</v>
      </c>
      <c r="Q1934" s="54" t="str">
        <f>"S"&amp;_xlfn.ISOWEEKNUM(Semaine_1[[#This Row],[Date]])</f>
        <v>S31</v>
      </c>
      <c r="R1934" s="54" t="str">
        <f>TEXT(Semaine_1[[#This Row],[Date]],"MMMM")</f>
        <v>août</v>
      </c>
    </row>
    <row r="1935" spans="1:18" x14ac:dyDescent="0.45">
      <c r="A1935" s="1">
        <v>45870</v>
      </c>
      <c r="B1935" t="s">
        <v>30</v>
      </c>
      <c r="C1935" t="s">
        <v>31</v>
      </c>
      <c r="D1935" s="51" t="s">
        <v>166</v>
      </c>
      <c r="E1935" s="51" t="s">
        <v>168</v>
      </c>
      <c r="F1935" s="51">
        <v>778056161</v>
      </c>
      <c r="G1935" s="51" t="s">
        <v>27</v>
      </c>
      <c r="H1935" s="51"/>
      <c r="I1935" s="51" t="s">
        <v>24</v>
      </c>
      <c r="J1935" s="51" t="s">
        <v>28</v>
      </c>
      <c r="K1935" s="51" t="s">
        <v>2419</v>
      </c>
      <c r="L1935" s="52" t="s">
        <v>33</v>
      </c>
      <c r="M1935" s="51" t="s">
        <v>43</v>
      </c>
      <c r="N1935" s="51">
        <v>15</v>
      </c>
      <c r="O1935" s="53">
        <v>19500</v>
      </c>
      <c r="P1935" s="53">
        <v>292500</v>
      </c>
      <c r="Q1935" s="54" t="str">
        <f>"S"&amp;_xlfn.ISOWEEKNUM(Semaine_1[[#This Row],[Date]])</f>
        <v>S31</v>
      </c>
      <c r="R1935" s="54" t="str">
        <f>TEXT(Semaine_1[[#This Row],[Date]],"MMMM")</f>
        <v>août</v>
      </c>
    </row>
    <row r="1936" spans="1:18" ht="28.5" x14ac:dyDescent="0.45">
      <c r="A1936" s="1">
        <v>45870</v>
      </c>
      <c r="B1936" t="s">
        <v>30</v>
      </c>
      <c r="C1936" t="s">
        <v>31</v>
      </c>
      <c r="D1936" s="51" t="s">
        <v>166</v>
      </c>
      <c r="E1936" s="51" t="s">
        <v>777</v>
      </c>
      <c r="F1936" s="51">
        <v>775513483</v>
      </c>
      <c r="G1936" s="51" t="s">
        <v>18</v>
      </c>
      <c r="H1936" s="51"/>
      <c r="I1936" s="51" t="s">
        <v>19</v>
      </c>
      <c r="J1936" s="51" t="s">
        <v>20</v>
      </c>
      <c r="K1936" s="51"/>
      <c r="L1936" s="52" t="s">
        <v>2420</v>
      </c>
      <c r="M1936" s="51"/>
      <c r="N1936" s="51"/>
      <c r="O1936" s="53"/>
      <c r="P1936" s="53"/>
      <c r="Q1936" s="54" t="str">
        <f>"S"&amp;_xlfn.ISOWEEKNUM(Semaine_1[[#This Row],[Date]])</f>
        <v>S31</v>
      </c>
      <c r="R1936" s="54" t="str">
        <f>TEXT(Semaine_1[[#This Row],[Date]],"MMMM")</f>
        <v>août</v>
      </c>
    </row>
    <row r="1937" spans="1:18" x14ac:dyDescent="0.45">
      <c r="A1937" s="1">
        <v>45870</v>
      </c>
      <c r="B1937" t="s">
        <v>30</v>
      </c>
      <c r="C1937" t="s">
        <v>31</v>
      </c>
      <c r="D1937" s="51" t="s">
        <v>166</v>
      </c>
      <c r="E1937" s="51" t="s">
        <v>771</v>
      </c>
      <c r="F1937" s="51">
        <v>778368284</v>
      </c>
      <c r="G1937" s="51" t="s">
        <v>18</v>
      </c>
      <c r="H1937" s="51"/>
      <c r="I1937" s="51" t="s">
        <v>19</v>
      </c>
      <c r="J1937" s="51" t="s">
        <v>20</v>
      </c>
      <c r="K1937" s="51"/>
      <c r="L1937" s="52" t="s">
        <v>2421</v>
      </c>
      <c r="M1937" s="51"/>
      <c r="N1937" s="51"/>
      <c r="O1937" s="53"/>
      <c r="P1937" s="53"/>
      <c r="Q1937" s="54" t="str">
        <f>"S"&amp;_xlfn.ISOWEEKNUM(Semaine_1[[#This Row],[Date]])</f>
        <v>S31</v>
      </c>
      <c r="R1937" s="54" t="str">
        <f>TEXT(Semaine_1[[#This Row],[Date]],"MMMM")</f>
        <v>août</v>
      </c>
    </row>
    <row r="1938" spans="1:18" x14ac:dyDescent="0.45">
      <c r="A1938" s="1">
        <v>45870</v>
      </c>
      <c r="B1938" t="s">
        <v>30</v>
      </c>
      <c r="C1938" t="s">
        <v>31</v>
      </c>
      <c r="D1938" s="51" t="s">
        <v>166</v>
      </c>
      <c r="E1938" s="51" t="s">
        <v>704</v>
      </c>
      <c r="F1938" s="51">
        <v>338729194</v>
      </c>
      <c r="G1938" s="51" t="s">
        <v>18</v>
      </c>
      <c r="H1938" s="51"/>
      <c r="I1938" s="51" t="s">
        <v>19</v>
      </c>
      <c r="J1938" s="51" t="s">
        <v>20</v>
      </c>
      <c r="K1938" s="51"/>
      <c r="L1938" s="52" t="s">
        <v>2422</v>
      </c>
      <c r="M1938" s="51"/>
      <c r="N1938" s="51"/>
      <c r="O1938" s="53"/>
      <c r="P1938" s="53"/>
      <c r="Q1938" s="54" t="str">
        <f>"S"&amp;_xlfn.ISOWEEKNUM(Semaine_1[[#This Row],[Date]])</f>
        <v>S31</v>
      </c>
      <c r="R1938" s="54" t="str">
        <f>TEXT(Semaine_1[[#This Row],[Date]],"MMMM")</f>
        <v>août</v>
      </c>
    </row>
    <row r="1939" spans="1:18" x14ac:dyDescent="0.45">
      <c r="A1939" s="1">
        <v>45870</v>
      </c>
      <c r="B1939" t="s">
        <v>30</v>
      </c>
      <c r="C1939" t="s">
        <v>31</v>
      </c>
      <c r="D1939" s="51" t="s">
        <v>166</v>
      </c>
      <c r="E1939" s="51" t="s">
        <v>170</v>
      </c>
      <c r="F1939" s="51">
        <v>773633030</v>
      </c>
      <c r="G1939" s="51" t="s">
        <v>27</v>
      </c>
      <c r="H1939" s="51"/>
      <c r="I1939" s="51" t="s">
        <v>19</v>
      </c>
      <c r="J1939" s="51" t="s">
        <v>20</v>
      </c>
      <c r="K1939" s="51"/>
      <c r="L1939" s="52" t="s">
        <v>2423</v>
      </c>
      <c r="M1939" s="51"/>
      <c r="N1939" s="51"/>
      <c r="O1939" s="53"/>
      <c r="P1939" s="53"/>
      <c r="Q1939" s="54" t="str">
        <f>"S"&amp;_xlfn.ISOWEEKNUM(Semaine_1[[#This Row],[Date]])</f>
        <v>S31</v>
      </c>
      <c r="R1939" s="54" t="str">
        <f>TEXT(Semaine_1[[#This Row],[Date]],"MMMM")</f>
        <v>août</v>
      </c>
    </row>
    <row r="1940" spans="1:18" x14ac:dyDescent="0.45">
      <c r="A1940" s="1">
        <v>45870</v>
      </c>
      <c r="B1940" t="s">
        <v>40</v>
      </c>
      <c r="C1940" t="s">
        <v>41</v>
      </c>
      <c r="D1940" s="51" t="s">
        <v>162</v>
      </c>
      <c r="E1940" s="51" t="s">
        <v>2424</v>
      </c>
      <c r="F1940" s="51">
        <v>782998230</v>
      </c>
      <c r="G1940" s="51" t="s">
        <v>27</v>
      </c>
      <c r="H1940" s="51"/>
      <c r="I1940" s="51" t="s">
        <v>24</v>
      </c>
      <c r="J1940" s="51" t="s">
        <v>37</v>
      </c>
      <c r="K1940" s="51"/>
      <c r="L1940" s="52" t="s">
        <v>642</v>
      </c>
      <c r="M1940" s="51" t="s">
        <v>34</v>
      </c>
      <c r="N1940" s="51">
        <v>25</v>
      </c>
      <c r="O1940" s="53">
        <v>26000</v>
      </c>
      <c r="P1940" s="53">
        <v>650000</v>
      </c>
      <c r="Q1940" s="54" t="str">
        <f>"S"&amp;_xlfn.ISOWEEKNUM(Semaine_1[[#This Row],[Date]])</f>
        <v>S31</v>
      </c>
      <c r="R1940" s="54" t="str">
        <f>TEXT(Semaine_1[[#This Row],[Date]],"MMMM")</f>
        <v>août</v>
      </c>
    </row>
    <row r="1941" spans="1:18" x14ac:dyDescent="0.45">
      <c r="A1941" s="1">
        <v>45870</v>
      </c>
      <c r="B1941" t="s">
        <v>40</v>
      </c>
      <c r="C1941" t="s">
        <v>41</v>
      </c>
      <c r="D1941" s="51" t="s">
        <v>162</v>
      </c>
      <c r="E1941" s="51" t="s">
        <v>2425</v>
      </c>
      <c r="F1941" s="51">
        <v>775616351</v>
      </c>
      <c r="G1941" s="51" t="s">
        <v>27</v>
      </c>
      <c r="H1941" s="51"/>
      <c r="I1941" s="51" t="s">
        <v>19</v>
      </c>
      <c r="J1941" s="51" t="s">
        <v>20</v>
      </c>
      <c r="K1941" s="51"/>
      <c r="L1941" s="52" t="s">
        <v>2426</v>
      </c>
      <c r="M1941" s="51"/>
      <c r="N1941" s="51"/>
      <c r="O1941" s="53"/>
      <c r="P1941" s="53"/>
      <c r="Q1941" s="54" t="str">
        <f>"S"&amp;_xlfn.ISOWEEKNUM(Semaine_1[[#This Row],[Date]])</f>
        <v>S31</v>
      </c>
      <c r="R1941" s="54" t="str">
        <f>TEXT(Semaine_1[[#This Row],[Date]],"MMMM")</f>
        <v>août</v>
      </c>
    </row>
    <row r="1942" spans="1:18" x14ac:dyDescent="0.45">
      <c r="A1942" s="1">
        <v>45870</v>
      </c>
      <c r="B1942" t="s">
        <v>30</v>
      </c>
      <c r="C1942" t="s">
        <v>31</v>
      </c>
      <c r="D1942" s="51" t="s">
        <v>166</v>
      </c>
      <c r="E1942" s="51" t="s">
        <v>2427</v>
      </c>
      <c r="F1942" s="51">
        <v>774004542</v>
      </c>
      <c r="G1942" s="51" t="s">
        <v>18</v>
      </c>
      <c r="H1942" s="51"/>
      <c r="I1942" s="51" t="s">
        <v>19</v>
      </c>
      <c r="J1942" s="51" t="s">
        <v>20</v>
      </c>
      <c r="K1942" s="51"/>
      <c r="L1942" s="52" t="s">
        <v>697</v>
      </c>
      <c r="M1942" s="51"/>
      <c r="N1942" s="51"/>
      <c r="O1942" s="53"/>
      <c r="P1942" s="53"/>
      <c r="Q1942" s="54" t="str">
        <f>"S"&amp;_xlfn.ISOWEEKNUM(Semaine_1[[#This Row],[Date]])</f>
        <v>S31</v>
      </c>
      <c r="R1942" s="54" t="str">
        <f>TEXT(Semaine_1[[#This Row],[Date]],"MMMM")</f>
        <v>août</v>
      </c>
    </row>
    <row r="1943" spans="1:18" x14ac:dyDescent="0.45">
      <c r="A1943" s="1">
        <v>45870</v>
      </c>
      <c r="B1943" t="s">
        <v>40</v>
      </c>
      <c r="C1943" t="s">
        <v>41</v>
      </c>
      <c r="D1943" s="51" t="s">
        <v>162</v>
      </c>
      <c r="E1943" s="51" t="s">
        <v>2428</v>
      </c>
      <c r="F1943" s="51">
        <v>775356094</v>
      </c>
      <c r="G1943" s="51" t="s">
        <v>18</v>
      </c>
      <c r="H1943" s="51"/>
      <c r="I1943" s="51" t="s">
        <v>24</v>
      </c>
      <c r="J1943" s="51" t="s">
        <v>20</v>
      </c>
      <c r="K1943" s="51"/>
      <c r="L1943" s="52" t="s">
        <v>2429</v>
      </c>
      <c r="M1943" s="51"/>
      <c r="N1943" s="51"/>
      <c r="O1943" s="53"/>
      <c r="P1943" s="53"/>
      <c r="Q1943" s="54" t="str">
        <f>"S"&amp;_xlfn.ISOWEEKNUM(Semaine_1[[#This Row],[Date]])</f>
        <v>S31</v>
      </c>
      <c r="R1943" s="54" t="str">
        <f>TEXT(Semaine_1[[#This Row],[Date]],"MMMM")</f>
        <v>août</v>
      </c>
    </row>
    <row r="1944" spans="1:18" x14ac:dyDescent="0.45">
      <c r="A1944" s="1">
        <v>45870</v>
      </c>
      <c r="B1944" t="s">
        <v>45</v>
      </c>
      <c r="C1944" t="s">
        <v>46</v>
      </c>
      <c r="D1944" s="51" t="s">
        <v>47</v>
      </c>
      <c r="E1944" s="51" t="s">
        <v>944</v>
      </c>
      <c r="F1944" s="51">
        <v>775250570</v>
      </c>
      <c r="G1944" s="51" t="s">
        <v>27</v>
      </c>
      <c r="H1944" s="51"/>
      <c r="I1944" s="51" t="s">
        <v>24</v>
      </c>
      <c r="J1944" s="51" t="s">
        <v>37</v>
      </c>
      <c r="K1944" s="51"/>
      <c r="L1944" s="52" t="s">
        <v>1574</v>
      </c>
      <c r="M1944" s="51" t="s">
        <v>34</v>
      </c>
      <c r="N1944" s="51">
        <v>10</v>
      </c>
      <c r="O1944" s="53">
        <v>26000</v>
      </c>
      <c r="P1944" s="53">
        <v>260000</v>
      </c>
      <c r="Q1944" s="54" t="str">
        <f>"S"&amp;_xlfn.ISOWEEKNUM(Semaine_1[[#This Row],[Date]])</f>
        <v>S31</v>
      </c>
      <c r="R1944" s="54" t="str">
        <f>TEXT(Semaine_1[[#This Row],[Date]],"MMMM")</f>
        <v>août</v>
      </c>
    </row>
    <row r="1945" spans="1:18" x14ac:dyDescent="0.45">
      <c r="A1945" s="1">
        <v>45870</v>
      </c>
      <c r="B1945" t="s">
        <v>40</v>
      </c>
      <c r="C1945" t="s">
        <v>41</v>
      </c>
      <c r="D1945" s="51" t="s">
        <v>162</v>
      </c>
      <c r="E1945" s="51" t="s">
        <v>2430</v>
      </c>
      <c r="F1945" s="51">
        <v>788258296</v>
      </c>
      <c r="G1945" s="51" t="s">
        <v>18</v>
      </c>
      <c r="H1945" s="51"/>
      <c r="I1945" s="51" t="s">
        <v>19</v>
      </c>
      <c r="J1945" s="51" t="s">
        <v>20</v>
      </c>
      <c r="K1945" s="51"/>
      <c r="L1945" s="52" t="s">
        <v>2431</v>
      </c>
      <c r="M1945" s="51"/>
      <c r="N1945" s="51"/>
      <c r="O1945" s="53"/>
      <c r="P1945" s="53"/>
      <c r="Q1945" s="54" t="str">
        <f>"S"&amp;_xlfn.ISOWEEKNUM(Semaine_1[[#This Row],[Date]])</f>
        <v>S31</v>
      </c>
      <c r="R1945" s="54" t="str">
        <f>TEXT(Semaine_1[[#This Row],[Date]],"MMMM")</f>
        <v>août</v>
      </c>
    </row>
    <row r="1946" spans="1:18" x14ac:dyDescent="0.45">
      <c r="A1946" s="1">
        <v>45870</v>
      </c>
      <c r="B1946" t="s">
        <v>45</v>
      </c>
      <c r="C1946" t="s">
        <v>46</v>
      </c>
      <c r="D1946" s="51" t="s">
        <v>47</v>
      </c>
      <c r="E1946" s="51" t="s">
        <v>52</v>
      </c>
      <c r="F1946" s="51">
        <v>781297575</v>
      </c>
      <c r="G1946" s="51" t="s">
        <v>27</v>
      </c>
      <c r="H1946" s="51"/>
      <c r="I1946" s="51" t="s">
        <v>24</v>
      </c>
      <c r="J1946" s="51" t="s">
        <v>37</v>
      </c>
      <c r="K1946" s="51"/>
      <c r="L1946" s="52" t="s">
        <v>1574</v>
      </c>
      <c r="M1946" s="51" t="s">
        <v>29</v>
      </c>
      <c r="N1946" s="51">
        <v>5</v>
      </c>
      <c r="O1946" s="53">
        <v>10750</v>
      </c>
      <c r="P1946" s="53">
        <v>53750</v>
      </c>
      <c r="Q1946" s="54" t="str">
        <f>"S"&amp;_xlfn.ISOWEEKNUM(Semaine_1[[#This Row],[Date]])</f>
        <v>S31</v>
      </c>
      <c r="R1946" s="54" t="str">
        <f>TEXT(Semaine_1[[#This Row],[Date]],"MMMM")</f>
        <v>août</v>
      </c>
    </row>
    <row r="1947" spans="1:18" x14ac:dyDescent="0.45">
      <c r="A1947" s="1">
        <v>45870</v>
      </c>
      <c r="B1947" t="s">
        <v>45</v>
      </c>
      <c r="C1947" t="s">
        <v>46</v>
      </c>
      <c r="D1947" s="51" t="s">
        <v>47</v>
      </c>
      <c r="E1947" s="51" t="s">
        <v>949</v>
      </c>
      <c r="F1947" s="51">
        <v>781280978</v>
      </c>
      <c r="G1947" s="51" t="s">
        <v>27</v>
      </c>
      <c r="H1947" s="51"/>
      <c r="I1947" s="51" t="s">
        <v>24</v>
      </c>
      <c r="J1947" s="51" t="s">
        <v>20</v>
      </c>
      <c r="K1947" s="51"/>
      <c r="L1947" s="52" t="s">
        <v>39</v>
      </c>
      <c r="M1947" s="51"/>
      <c r="N1947" s="51"/>
      <c r="O1947" s="53"/>
      <c r="P1947" s="53"/>
      <c r="Q1947" s="54" t="str">
        <f>"S"&amp;_xlfn.ISOWEEKNUM(Semaine_1[[#This Row],[Date]])</f>
        <v>S31</v>
      </c>
      <c r="R1947" s="54" t="str">
        <f>TEXT(Semaine_1[[#This Row],[Date]],"MMMM")</f>
        <v>août</v>
      </c>
    </row>
    <row r="1948" spans="1:18" x14ac:dyDescent="0.45">
      <c r="A1948" s="1">
        <v>45870</v>
      </c>
      <c r="B1948" t="s">
        <v>45</v>
      </c>
      <c r="C1948" t="s">
        <v>46</v>
      </c>
      <c r="D1948" s="51" t="s">
        <v>47</v>
      </c>
      <c r="E1948" s="51" t="s">
        <v>947</v>
      </c>
      <c r="F1948" s="51">
        <v>773233617</v>
      </c>
      <c r="G1948" s="51" t="s">
        <v>27</v>
      </c>
      <c r="H1948" s="51"/>
      <c r="I1948" s="51" t="s">
        <v>24</v>
      </c>
      <c r="J1948" s="51" t="s">
        <v>20</v>
      </c>
      <c r="K1948" s="51"/>
      <c r="L1948" s="52" t="s">
        <v>39</v>
      </c>
      <c r="M1948" s="51"/>
      <c r="N1948" s="51"/>
      <c r="O1948" s="53"/>
      <c r="P1948" s="53"/>
      <c r="Q1948" s="54" t="str">
        <f>"S"&amp;_xlfn.ISOWEEKNUM(Semaine_1[[#This Row],[Date]])</f>
        <v>S31</v>
      </c>
      <c r="R1948" s="54" t="str">
        <f>TEXT(Semaine_1[[#This Row],[Date]],"MMMM")</f>
        <v>août</v>
      </c>
    </row>
    <row r="1949" spans="1:18" x14ac:dyDescent="0.45">
      <c r="A1949" s="1">
        <v>45870</v>
      </c>
      <c r="B1949" t="s">
        <v>45</v>
      </c>
      <c r="C1949" t="s">
        <v>46</v>
      </c>
      <c r="D1949" s="51" t="s">
        <v>47</v>
      </c>
      <c r="E1949" s="51" t="s">
        <v>945</v>
      </c>
      <c r="F1949" s="51">
        <v>770338306</v>
      </c>
      <c r="G1949" s="51" t="s">
        <v>27</v>
      </c>
      <c r="H1949" s="51"/>
      <c r="I1949" s="51" t="s">
        <v>24</v>
      </c>
      <c r="J1949" s="51" t="s">
        <v>20</v>
      </c>
      <c r="K1949" s="51"/>
      <c r="L1949" s="52" t="s">
        <v>120</v>
      </c>
      <c r="M1949" s="51"/>
      <c r="N1949" s="51"/>
      <c r="O1949" s="53"/>
      <c r="P1949" s="53"/>
      <c r="Q1949" s="54" t="str">
        <f>"S"&amp;_xlfn.ISOWEEKNUM(Semaine_1[[#This Row],[Date]])</f>
        <v>S31</v>
      </c>
      <c r="R1949" s="54" t="str">
        <f>TEXT(Semaine_1[[#This Row],[Date]],"MMMM")</f>
        <v>août</v>
      </c>
    </row>
    <row r="1950" spans="1:18" x14ac:dyDescent="0.45">
      <c r="A1950" s="1">
        <v>45870</v>
      </c>
      <c r="B1950" t="s">
        <v>45</v>
      </c>
      <c r="C1950" t="s">
        <v>46</v>
      </c>
      <c r="D1950" s="51" t="s">
        <v>47</v>
      </c>
      <c r="E1950" s="51" t="s">
        <v>948</v>
      </c>
      <c r="F1950" s="51">
        <v>705121758</v>
      </c>
      <c r="G1950" s="51" t="s">
        <v>27</v>
      </c>
      <c r="H1950" s="51"/>
      <c r="I1950" s="51" t="s">
        <v>24</v>
      </c>
      <c r="J1950" s="51" t="s">
        <v>20</v>
      </c>
      <c r="K1950" s="51"/>
      <c r="L1950" s="52" t="s">
        <v>51</v>
      </c>
      <c r="M1950" s="51"/>
      <c r="N1950" s="51"/>
      <c r="O1950" s="53"/>
      <c r="P1950" s="53"/>
      <c r="Q1950" s="54" t="str">
        <f>"S"&amp;_xlfn.ISOWEEKNUM(Semaine_1[[#This Row],[Date]])</f>
        <v>S31</v>
      </c>
      <c r="R1950" s="54" t="str">
        <f>TEXT(Semaine_1[[#This Row],[Date]],"MMMM")</f>
        <v>août</v>
      </c>
    </row>
    <row r="1951" spans="1:18" x14ac:dyDescent="0.45">
      <c r="A1951" s="1">
        <v>45870</v>
      </c>
      <c r="B1951" t="s">
        <v>45</v>
      </c>
      <c r="C1951" t="s">
        <v>46</v>
      </c>
      <c r="D1951" s="51" t="s">
        <v>47</v>
      </c>
      <c r="E1951" s="51" t="s">
        <v>138</v>
      </c>
      <c r="F1951" s="51">
        <v>775784714</v>
      </c>
      <c r="G1951" s="51" t="s">
        <v>27</v>
      </c>
      <c r="H1951" s="51"/>
      <c r="I1951" s="51" t="s">
        <v>24</v>
      </c>
      <c r="J1951" s="51" t="s">
        <v>20</v>
      </c>
      <c r="K1951" s="51"/>
      <c r="L1951" s="52" t="s">
        <v>39</v>
      </c>
      <c r="M1951" s="51"/>
      <c r="N1951" s="51"/>
      <c r="O1951" s="53"/>
      <c r="P1951" s="53"/>
      <c r="Q1951" s="54" t="str">
        <f>"S"&amp;_xlfn.ISOWEEKNUM(Semaine_1[[#This Row],[Date]])</f>
        <v>S31</v>
      </c>
      <c r="R1951" s="54" t="str">
        <f>TEXT(Semaine_1[[#This Row],[Date]],"MMMM")</f>
        <v>août</v>
      </c>
    </row>
    <row r="1952" spans="1:18" x14ac:dyDescent="0.45">
      <c r="A1952" s="1">
        <v>45870</v>
      </c>
      <c r="B1952" t="s">
        <v>40</v>
      </c>
      <c r="C1952" t="s">
        <v>41</v>
      </c>
      <c r="D1952" s="51" t="s">
        <v>162</v>
      </c>
      <c r="E1952" s="51" t="s">
        <v>2169</v>
      </c>
      <c r="F1952" s="51">
        <v>774677998</v>
      </c>
      <c r="G1952" s="51" t="s">
        <v>18</v>
      </c>
      <c r="H1952" s="51"/>
      <c r="I1952" s="51" t="s">
        <v>24</v>
      </c>
      <c r="J1952" s="51" t="s">
        <v>20</v>
      </c>
      <c r="K1952" s="51"/>
      <c r="L1952" s="52" t="s">
        <v>2163</v>
      </c>
      <c r="M1952" s="51"/>
      <c r="N1952" s="51"/>
      <c r="O1952" s="53"/>
      <c r="P1952" s="53"/>
      <c r="Q1952" s="54" t="str">
        <f>"S"&amp;_xlfn.ISOWEEKNUM(Semaine_1[[#This Row],[Date]])</f>
        <v>S31</v>
      </c>
      <c r="R1952" s="54" t="str">
        <f>TEXT(Semaine_1[[#This Row],[Date]],"MMMM")</f>
        <v>août</v>
      </c>
    </row>
    <row r="1953" spans="1:18" x14ac:dyDescent="0.45">
      <c r="A1953" s="1">
        <v>45870</v>
      </c>
      <c r="B1953" t="s">
        <v>40</v>
      </c>
      <c r="C1953" t="s">
        <v>41</v>
      </c>
      <c r="D1953" s="51" t="s">
        <v>162</v>
      </c>
      <c r="E1953" s="51" t="s">
        <v>528</v>
      </c>
      <c r="F1953" s="51">
        <v>774743538</v>
      </c>
      <c r="G1953" s="51" t="s">
        <v>18</v>
      </c>
      <c r="H1953" s="51"/>
      <c r="I1953" s="51" t="s">
        <v>24</v>
      </c>
      <c r="J1953" s="51" t="s">
        <v>20</v>
      </c>
      <c r="K1953" s="51"/>
      <c r="L1953" s="52" t="s">
        <v>2362</v>
      </c>
      <c r="M1953" s="51"/>
      <c r="N1953" s="51"/>
      <c r="O1953" s="53"/>
      <c r="P1953" s="53"/>
      <c r="Q1953" s="54" t="str">
        <f>"S"&amp;_xlfn.ISOWEEKNUM(Semaine_1[[#This Row],[Date]])</f>
        <v>S31</v>
      </c>
      <c r="R1953" s="54" t="str">
        <f>TEXT(Semaine_1[[#This Row],[Date]],"MMMM")</f>
        <v>août</v>
      </c>
    </row>
    <row r="1954" spans="1:18" x14ac:dyDescent="0.45">
      <c r="A1954" s="1">
        <v>45870</v>
      </c>
      <c r="B1954" t="s">
        <v>40</v>
      </c>
      <c r="C1954" t="s">
        <v>41</v>
      </c>
      <c r="D1954" s="51" t="s">
        <v>162</v>
      </c>
      <c r="E1954" s="51" t="s">
        <v>2166</v>
      </c>
      <c r="F1954" s="51">
        <v>768141160</v>
      </c>
      <c r="G1954" s="51" t="s">
        <v>27</v>
      </c>
      <c r="H1954" s="51"/>
      <c r="I1954" s="51" t="s">
        <v>24</v>
      </c>
      <c r="J1954" s="51" t="s">
        <v>37</v>
      </c>
      <c r="K1954" s="51"/>
      <c r="L1954" s="52" t="s">
        <v>2432</v>
      </c>
      <c r="M1954" s="51" t="s">
        <v>43</v>
      </c>
      <c r="N1954" s="51">
        <v>1</v>
      </c>
      <c r="O1954" s="53">
        <v>19500</v>
      </c>
      <c r="P1954" s="53">
        <v>19500</v>
      </c>
      <c r="Q1954" s="54" t="str">
        <f>"S"&amp;_xlfn.ISOWEEKNUM(Semaine_1[[#This Row],[Date]])</f>
        <v>S31</v>
      </c>
      <c r="R1954" s="54" t="str">
        <f>TEXT(Semaine_1[[#This Row],[Date]],"MMMM")</f>
        <v>août</v>
      </c>
    </row>
    <row r="1955" spans="1:18" x14ac:dyDescent="0.45">
      <c r="A1955" s="1">
        <v>45870</v>
      </c>
      <c r="B1955" t="s">
        <v>40</v>
      </c>
      <c r="C1955" t="s">
        <v>41</v>
      </c>
      <c r="D1955" s="51" t="s">
        <v>162</v>
      </c>
      <c r="E1955" s="51" t="s">
        <v>2166</v>
      </c>
      <c r="F1955" s="51">
        <v>768141160</v>
      </c>
      <c r="G1955" s="51" t="s">
        <v>27</v>
      </c>
      <c r="H1955" s="51"/>
      <c r="I1955" s="51" t="s">
        <v>24</v>
      </c>
      <c r="J1955" s="51" t="s">
        <v>37</v>
      </c>
      <c r="K1955" s="51"/>
      <c r="L1955" s="52" t="s">
        <v>2432</v>
      </c>
      <c r="M1955" s="51" t="s">
        <v>34</v>
      </c>
      <c r="N1955" s="51">
        <v>5</v>
      </c>
      <c r="O1955" s="53">
        <v>26000</v>
      </c>
      <c r="P1955" s="53">
        <v>130000</v>
      </c>
      <c r="Q1955" s="54" t="str">
        <f>"S"&amp;_xlfn.ISOWEEKNUM(Semaine_1[[#This Row],[Date]])</f>
        <v>S31</v>
      </c>
      <c r="R1955" s="54" t="str">
        <f>TEXT(Semaine_1[[#This Row],[Date]],"MMMM")</f>
        <v>août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42" t="s">
        <v>112</v>
      </c>
      <c r="B1" s="42"/>
      <c r="C1" s="42"/>
      <c r="D1" s="42"/>
      <c r="E1" s="42"/>
      <c r="F1" s="42"/>
      <c r="G1" s="42"/>
      <c r="H1" s="42"/>
      <c r="I1" s="42"/>
      <c r="J1" s="42"/>
      <c r="K1" s="42"/>
      <c r="L1" s="42"/>
      <c r="M1" s="42"/>
      <c r="N1" s="42"/>
      <c r="O1" s="42"/>
      <c r="P1" s="30"/>
      <c r="Q1" s="30"/>
      <c r="R1" s="30"/>
    </row>
    <row r="2" spans="1:18" ht="14.25" customHeight="1" x14ac:dyDescent="1.1000000000000001">
      <c r="A2" s="42"/>
      <c r="B2" s="42"/>
      <c r="C2" s="42"/>
      <c r="D2" s="42"/>
      <c r="E2" s="42"/>
      <c r="F2" s="42"/>
      <c r="G2" s="42"/>
      <c r="H2" s="42"/>
      <c r="I2" s="42"/>
      <c r="J2" s="42"/>
      <c r="K2" s="42"/>
      <c r="L2" s="42"/>
      <c r="M2" s="42"/>
      <c r="N2" s="42"/>
      <c r="O2" s="42"/>
      <c r="P2" s="30"/>
      <c r="Q2" s="30"/>
      <c r="R2" s="30"/>
    </row>
    <row r="3" spans="1:18" ht="15.4" x14ac:dyDescent="0.45">
      <c r="A3" s="14"/>
      <c r="B3" s="44" t="s">
        <v>83</v>
      </c>
      <c r="C3" s="44"/>
      <c r="D3" s="44"/>
      <c r="E3" s="45" t="s">
        <v>84</v>
      </c>
      <c r="F3" s="45"/>
      <c r="G3" s="43" t="s">
        <v>90</v>
      </c>
      <c r="H3" s="43"/>
      <c r="I3" s="43"/>
      <c r="J3" s="43"/>
      <c r="K3" s="43"/>
      <c r="L3" s="43"/>
      <c r="M3" s="43"/>
      <c r="N3" s="41" t="s">
        <v>92</v>
      </c>
      <c r="O3" s="41"/>
    </row>
    <row r="4" spans="1:18" ht="15.4" x14ac:dyDescent="0.45">
      <c r="A4" s="14"/>
      <c r="B4" s="16" t="s">
        <v>89</v>
      </c>
      <c r="C4" s="17" t="s">
        <v>256</v>
      </c>
      <c r="D4" s="16" t="s">
        <v>346</v>
      </c>
      <c r="E4" s="15" t="s">
        <v>86</v>
      </c>
      <c r="F4" s="16" t="s">
        <v>255</v>
      </c>
      <c r="G4" s="18" t="s">
        <v>85</v>
      </c>
      <c r="H4" s="16" t="s">
        <v>87</v>
      </c>
      <c r="I4" s="19" t="s">
        <v>88</v>
      </c>
      <c r="J4" s="20"/>
      <c r="K4" s="43" t="s">
        <v>37</v>
      </c>
      <c r="L4" s="43"/>
      <c r="M4" s="15" t="s">
        <v>254</v>
      </c>
      <c r="N4" t="s">
        <v>91</v>
      </c>
      <c r="O4" t="s">
        <v>347</v>
      </c>
    </row>
    <row r="5" spans="1:18" ht="17.25" x14ac:dyDescent="0.45">
      <c r="A5" s="14"/>
      <c r="B5" s="21">
        <f>IFERROR(GETPIVOTDATA("Quantites",#REF!,"Operation","Livraison"),0)</f>
        <v>0</v>
      </c>
      <c r="C5" s="22">
        <f>IFERROR(GETPIVOTDATA("Quantites",#REF!,"Operation","Commande"),0)</f>
        <v>0</v>
      </c>
      <c r="D5" s="23">
        <f>IFERROR(B5/C5,0)</f>
        <v>0</v>
      </c>
      <c r="E5" s="24">
        <f>IFERROR(COUNTA(#REF!),0)</f>
        <v>1</v>
      </c>
      <c r="F5" s="8">
        <f>IFERROR(IFERROR(COUNTA(#REF!),0)/IFERROR(COUNTA(#REF!),1),0)</f>
        <v>1</v>
      </c>
      <c r="G5" s="25" t="e">
        <f>IF(AND(#REF!="S25",#REF!="S26",#REF!="S27",#REF!="S28",#REF!="S29"),61250000,IF(OR(#REF!="S27",#REF!="S29"),10937500,13125000))</f>
        <v>#REF!</v>
      </c>
      <c r="H5" s="26">
        <f>IFERROR(GETPIVOTDATA("Prix Total",#REF!,"Operation","Livraison"),0)</f>
        <v>0</v>
      </c>
      <c r="I5" s="27">
        <f>IFERROR(H5/G5,0)</f>
        <v>0</v>
      </c>
      <c r="J5" s="28"/>
      <c r="K5" s="40">
        <f>IFERROR(GETPIVOTDATA("Prix Total",#REF!,"Operation","Commande"),0)</f>
        <v>0</v>
      </c>
      <c r="L5" s="40"/>
      <c r="M5" s="29">
        <f>IFERROR(H5/K5,0)</f>
        <v>0</v>
      </c>
      <c r="N5" s="14" t="e">
        <f>IF(OR(#REF!="(vide)",#REF!=0,Tableau1[[#This Row],[Quantités]]=""),"",#REF!)</f>
        <v>#REF!</v>
      </c>
      <c r="O5" s="14" t="e">
        <f>IF(#REF!=0,"",#REF!)</f>
        <v>#REF!</v>
      </c>
    </row>
    <row r="6" spans="1:18" x14ac:dyDescent="0.45">
      <c r="A6" s="7"/>
      <c r="B6" s="7"/>
      <c r="C6" s="7"/>
      <c r="D6" s="7"/>
      <c r="E6" s="7"/>
      <c r="F6" s="7"/>
      <c r="G6" s="7"/>
      <c r="H6" s="7"/>
      <c r="I6" s="7"/>
      <c r="J6" s="7"/>
      <c r="K6" s="7"/>
      <c r="L6" s="7"/>
      <c r="M6" s="7"/>
      <c r="N6" s="14" t="e">
        <f>IF(OR(#REF!="(vide)",#REF!=0,Tableau1[[#This Row],[Quantités]]=""),"",#REF!)</f>
        <v>#REF!</v>
      </c>
      <c r="O6" s="14" t="e">
        <f>IF(#REF!=0,"",#REF!)</f>
        <v>#REF!</v>
      </c>
    </row>
    <row r="7" spans="1:18" x14ac:dyDescent="0.45">
      <c r="A7" s="7"/>
      <c r="B7" s="7"/>
      <c r="C7" s="7"/>
      <c r="D7" s="7"/>
      <c r="E7" s="7"/>
      <c r="F7" s="7"/>
      <c r="G7" s="7"/>
      <c r="H7" s="7"/>
      <c r="I7" s="7"/>
      <c r="J7" s="7"/>
      <c r="K7" s="7"/>
      <c r="L7" s="7"/>
      <c r="M7" s="7"/>
      <c r="N7" s="14" t="e">
        <f>IF(OR(#REF!="(vide)",#REF!=0,Tableau1[[#This Row],[Quantités]]=""),"",#REF!)</f>
        <v>#REF!</v>
      </c>
      <c r="O7" s="14" t="e">
        <f>IF(#REF!=0,"",#REF!)</f>
        <v>#REF!</v>
      </c>
    </row>
    <row r="8" spans="1:18" x14ac:dyDescent="0.45">
      <c r="A8" s="7"/>
      <c r="B8" s="7"/>
      <c r="C8" s="7"/>
      <c r="D8" s="7"/>
      <c r="E8" s="7"/>
      <c r="F8" s="7"/>
      <c r="G8" s="7"/>
      <c r="H8" s="7"/>
      <c r="I8" s="7"/>
      <c r="J8" s="7"/>
      <c r="K8" s="7"/>
      <c r="L8" s="7"/>
      <c r="M8" s="7"/>
      <c r="N8" s="14" t="e">
        <f>IF(OR(#REF!="(vide)",#REF!=0,Tableau1[[#This Row],[Quantités]]=""),"",#REF!)</f>
        <v>#REF!</v>
      </c>
      <c r="O8" s="14" t="e">
        <f>IF(#REF!=0,"",#REF!)</f>
        <v>#REF!</v>
      </c>
    </row>
    <row r="9" spans="1:18" x14ac:dyDescent="0.45">
      <c r="A9" s="7"/>
      <c r="B9" s="7"/>
      <c r="C9" s="7"/>
      <c r="D9" s="7"/>
      <c r="E9" s="7"/>
      <c r="F9" s="7"/>
      <c r="G9" s="7"/>
      <c r="H9" s="7"/>
      <c r="I9" s="7"/>
      <c r="J9" s="7"/>
      <c r="K9" s="7"/>
      <c r="L9" s="7"/>
      <c r="M9" s="7"/>
      <c r="N9" s="14" t="e">
        <f>IF(OR(#REF!="(vide)",#REF!=0,Tableau1[[#This Row],[Quantités]]=""),"",#REF!)</f>
        <v>#REF!</v>
      </c>
      <c r="O9" s="14" t="e">
        <f>IF(#REF!=0,"",#REF!)</f>
        <v>#REF!</v>
      </c>
    </row>
    <row r="10" spans="1:18" x14ac:dyDescent="0.45">
      <c r="A10" s="7"/>
      <c r="B10" s="7"/>
      <c r="C10" s="7"/>
      <c r="D10" s="7"/>
      <c r="E10" s="7"/>
      <c r="F10" s="7"/>
      <c r="G10" s="7"/>
      <c r="H10" s="7"/>
      <c r="I10" s="7"/>
      <c r="J10" s="7"/>
      <c r="K10" s="7"/>
      <c r="L10" s="7"/>
      <c r="M10" s="7"/>
      <c r="N10" s="14" t="e">
        <f>IF(OR(#REF!="(vide)",#REF!=0,Tableau1[[#This Row],[Quantités]]=""),"",#REF!)</f>
        <v>#REF!</v>
      </c>
      <c r="O10" s="14" t="e">
        <f>IF(#REF!=0,"",#REF!)</f>
        <v>#REF!</v>
      </c>
    </row>
    <row r="11" spans="1:18" x14ac:dyDescent="0.45">
      <c r="A11" s="7"/>
      <c r="B11" s="7"/>
      <c r="C11" s="7"/>
      <c r="D11" s="7"/>
      <c r="E11" s="7"/>
      <c r="F11" s="7"/>
      <c r="G11" s="7"/>
      <c r="H11" s="7"/>
      <c r="I11" s="7"/>
      <c r="J11" s="7"/>
      <c r="K11" s="7"/>
      <c r="L11" s="7"/>
      <c r="M11" s="7"/>
      <c r="N11" s="14" t="e">
        <f>IF(OR(#REF!="(vide)",#REF!=0,Tableau1[[#This Row],[Quantités]]=""),"",#REF!)</f>
        <v>#REF!</v>
      </c>
      <c r="O11" s="14" t="e">
        <f>IF(#REF!=0,"",#REF!)</f>
        <v>#REF!</v>
      </c>
    </row>
    <row r="12" spans="1:18" x14ac:dyDescent="0.45">
      <c r="A12" s="7"/>
      <c r="B12" s="7"/>
      <c r="C12" s="7"/>
      <c r="D12" s="7"/>
      <c r="E12" s="7"/>
      <c r="F12" s="7"/>
      <c r="G12" s="7"/>
      <c r="H12" s="7"/>
      <c r="I12" s="7"/>
      <c r="J12" s="7"/>
      <c r="K12" s="7"/>
      <c r="L12" s="7"/>
      <c r="M12" s="7"/>
      <c r="N12" s="14" t="e">
        <f>IF(OR(#REF!="(vide)",#REF!=0,Tableau1[[#This Row],[Quantités]]=""),"",#REF!)</f>
        <v>#REF!</v>
      </c>
      <c r="O12" s="14" t="e">
        <f>IF(#REF!=0,"",#REF!)</f>
        <v>#REF!</v>
      </c>
    </row>
    <row r="13" spans="1:18" x14ac:dyDescent="0.45">
      <c r="A13" s="7"/>
      <c r="B13" s="7"/>
      <c r="C13" s="7"/>
      <c r="D13" s="7"/>
      <c r="E13" s="7"/>
      <c r="F13" s="7"/>
      <c r="G13" s="7"/>
      <c r="H13" s="7"/>
      <c r="I13" s="7"/>
      <c r="J13" s="7"/>
      <c r="K13" s="7"/>
      <c r="L13" s="7"/>
      <c r="M13" s="7"/>
      <c r="N13" s="14" t="e">
        <f>IF(OR(#REF!="(vide)",#REF!=0,Tableau1[[#This Row],[Quantités]]=""),"",#REF!)</f>
        <v>#REF!</v>
      </c>
      <c r="O13" s="14" t="e">
        <f>IF(#REF!=0,"",#REF!)</f>
        <v>#REF!</v>
      </c>
    </row>
    <row r="14" spans="1:18" x14ac:dyDescent="0.45">
      <c r="A14" s="7"/>
      <c r="B14" s="7"/>
      <c r="C14" s="7"/>
      <c r="D14" s="7"/>
      <c r="E14" s="7"/>
      <c r="F14" s="7"/>
      <c r="G14" s="7"/>
      <c r="H14" s="7"/>
      <c r="I14" s="7"/>
      <c r="J14" s="7"/>
      <c r="K14" s="7"/>
      <c r="L14" s="7"/>
      <c r="M14" s="7"/>
      <c r="N14" s="14" t="e">
        <f>IF(OR(#REF!="(vide)",#REF!=0,Tableau1[[#This Row],[Quantités]]=""),"",#REF!)</f>
        <v>#REF!</v>
      </c>
      <c r="O14" s="14" t="e">
        <f>IF(#REF!=0,"",#REF!)</f>
        <v>#REF!</v>
      </c>
    </row>
    <row r="15" spans="1:18" x14ac:dyDescent="0.45">
      <c r="A15" s="7"/>
      <c r="B15" s="7"/>
      <c r="C15" s="7"/>
      <c r="D15" s="7"/>
      <c r="E15" s="7"/>
      <c r="F15" s="7"/>
      <c r="G15" s="7"/>
      <c r="H15" s="7"/>
      <c r="I15" s="7"/>
      <c r="J15" s="7"/>
      <c r="K15" s="7"/>
      <c r="L15" s="7"/>
      <c r="M15" s="7"/>
      <c r="N15" s="14" t="e">
        <f>IF(OR(#REF!="(vide)",#REF!=0,Tableau1[[#This Row],[Quantités]]=""),"",#REF!)</f>
        <v>#REF!</v>
      </c>
      <c r="O15" s="14" t="e">
        <f>IF(#REF!=0,"",#REF!)</f>
        <v>#REF!</v>
      </c>
    </row>
    <row r="16" spans="1:18" x14ac:dyDescent="0.45">
      <c r="A16" s="7"/>
      <c r="B16" s="7"/>
      <c r="C16" s="7"/>
      <c r="D16" s="7"/>
      <c r="E16" s="7"/>
      <c r="F16" s="7"/>
      <c r="G16" s="7"/>
      <c r="H16" s="7"/>
      <c r="I16" s="7"/>
      <c r="J16" s="7"/>
      <c r="K16" s="7"/>
      <c r="L16" s="7"/>
      <c r="M16" s="7"/>
      <c r="N16" s="14" t="e">
        <f>IF(OR(#REF!="(vide)",#REF!=0,Tableau1[[#This Row],[Quantités]]=""),"",#REF!)</f>
        <v>#REF!</v>
      </c>
      <c r="O16" s="14"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1" bestFit="1" customWidth="1"/>
    <col min="16" max="16" width="13.86328125" style="11"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7" t="s">
        <v>112</v>
      </c>
      <c r="B1" s="47"/>
      <c r="C1" s="47"/>
      <c r="D1" s="47"/>
      <c r="E1" s="47"/>
      <c r="F1" s="47"/>
      <c r="G1" s="47"/>
      <c r="H1" s="47"/>
      <c r="I1" s="47"/>
      <c r="J1" s="47"/>
      <c r="K1" s="47"/>
      <c r="L1" s="47"/>
      <c r="M1" s="47"/>
      <c r="N1" s="47"/>
      <c r="O1" s="47"/>
      <c r="P1" s="47"/>
      <c r="Q1" s="47"/>
      <c r="R1" s="47"/>
    </row>
    <row r="2" spans="1:18" ht="14.25" customHeight="1" x14ac:dyDescent="0.45">
      <c r="A2" s="47"/>
      <c r="B2" s="47"/>
      <c r="C2" s="47"/>
      <c r="D2" s="47"/>
      <c r="E2" s="47"/>
      <c r="F2" s="47"/>
      <c r="G2" s="47"/>
      <c r="H2" s="47"/>
      <c r="I2" s="47"/>
      <c r="J2" s="47"/>
      <c r="K2" s="47"/>
      <c r="L2" s="47"/>
      <c r="M2" s="47"/>
      <c r="N2" s="47"/>
      <c r="O2" s="47"/>
      <c r="P2" s="47"/>
      <c r="Q2" s="47"/>
      <c r="R2" s="47"/>
    </row>
    <row r="3" spans="1:18" ht="15.4" x14ac:dyDescent="0.45">
      <c r="A3" s="7"/>
      <c r="B3" s="50" t="s">
        <v>83</v>
      </c>
      <c r="C3" s="50"/>
      <c r="D3" s="50"/>
      <c r="E3" s="45" t="s">
        <v>84</v>
      </c>
      <c r="F3" s="45"/>
      <c r="G3" s="48" t="s">
        <v>90</v>
      </c>
      <c r="H3" s="48"/>
      <c r="I3" s="48"/>
      <c r="J3" s="48"/>
      <c r="K3" s="48"/>
      <c r="L3" s="48"/>
      <c r="M3" s="48"/>
      <c r="N3" s="49" t="s">
        <v>350</v>
      </c>
      <c r="O3" s="49"/>
      <c r="P3" s="49"/>
      <c r="Q3" s="7"/>
      <c r="R3" s="7"/>
    </row>
    <row r="4" spans="1:18" ht="15.75" thickBot="1" x14ac:dyDescent="0.5">
      <c r="A4" s="7"/>
      <c r="B4" s="16" t="s">
        <v>89</v>
      </c>
      <c r="C4" s="17" t="s">
        <v>256</v>
      </c>
      <c r="D4" s="16" t="s">
        <v>257</v>
      </c>
      <c r="E4" s="15" t="s">
        <v>86</v>
      </c>
      <c r="F4" s="16" t="s">
        <v>255</v>
      </c>
      <c r="G4" s="18" t="s">
        <v>85</v>
      </c>
      <c r="H4" s="16" t="s">
        <v>87</v>
      </c>
      <c r="I4" s="19" t="s">
        <v>88</v>
      </c>
      <c r="J4" s="20"/>
      <c r="K4" s="43" t="s">
        <v>37</v>
      </c>
      <c r="L4" s="43"/>
      <c r="M4" s="15" t="s">
        <v>254</v>
      </c>
      <c r="N4" s="31" t="s">
        <v>348</v>
      </c>
      <c r="O4" s="32" t="s">
        <v>347</v>
      </c>
      <c r="P4" s="32" t="s">
        <v>349</v>
      </c>
      <c r="Q4" s="7"/>
      <c r="R4" s="7"/>
    </row>
    <row r="5" spans="1:18" ht="18" thickTop="1" thickBot="1" x14ac:dyDescent="0.5">
      <c r="A5" s="7"/>
      <c r="B5" s="21">
        <f>IFERROR(GETPIVOTDATA("Quantites",#REF!,"Operation","Livraison"),0)</f>
        <v>0</v>
      </c>
      <c r="C5" s="22">
        <f>IFERROR(GETPIVOTDATA("Quantites",#REF!,"Operation","Commande"),0)</f>
        <v>0</v>
      </c>
      <c r="D5" s="23">
        <f>IFERROR(B5/C5,0)</f>
        <v>0</v>
      </c>
      <c r="E5" s="24">
        <f>IFERROR(COUNTA(#REF!),0)</f>
        <v>1</v>
      </c>
      <c r="F5" s="8">
        <f>IFERROR(IFERROR(COUNTA(#REF!),0)/IFERROR(COUNTA(#REF!),1),0)</f>
        <v>1</v>
      </c>
      <c r="G5" s="25" t="e">
        <f>IF(AND(#REF!="S25",#REF!="S26",#REF!="S27",#REF!="S28",#REF!="S29"),61250000,IF(OR(#REF!="S27",#REF!="S29"),10937500,13125000))</f>
        <v>#REF!</v>
      </c>
      <c r="H5" s="26">
        <f>IFERROR(GETPIVOTDATA("Prix Total",#REF!,"Operation","Livraison"),0)</f>
        <v>0</v>
      </c>
      <c r="I5" s="27">
        <f>IFERROR(H5/G5,0)</f>
        <v>0</v>
      </c>
      <c r="J5" s="28"/>
      <c r="K5" s="40">
        <f>IFERROR(GETPIVOTDATA("Prix Total",#REF!,"Operation","Commande"),0)</f>
        <v>0</v>
      </c>
      <c r="L5" s="40"/>
      <c r="M5" s="29" t="e">
        <f>H5/K5</f>
        <v>#DIV/0!</v>
      </c>
      <c r="N5" s="33" t="e">
        <f>IF(#REF!=0,"",#REF!)</f>
        <v>#REF!</v>
      </c>
      <c r="O5" s="34" t="e">
        <f>IF(#REF!=0,"",#REF!)</f>
        <v>#REF!</v>
      </c>
      <c r="P5" s="34" t="e">
        <f>IF(#REF!=0,"",#REF!)</f>
        <v>#REF!</v>
      </c>
      <c r="Q5" s="7"/>
      <c r="R5" s="7"/>
    </row>
    <row r="6" spans="1:18" ht="15" thickTop="1" thickBot="1" x14ac:dyDescent="0.5">
      <c r="A6" s="7"/>
      <c r="B6" s="7"/>
      <c r="C6" s="7"/>
      <c r="D6" s="7"/>
      <c r="E6" s="7"/>
      <c r="F6" s="7"/>
      <c r="G6" s="7"/>
      <c r="H6" s="7"/>
      <c r="I6" s="7"/>
      <c r="J6" s="7"/>
      <c r="K6" s="7"/>
      <c r="L6" s="7"/>
      <c r="M6" s="7"/>
      <c r="N6" s="33" t="e">
        <f>IF(#REF!=0,"",#REF!)</f>
        <v>#REF!</v>
      </c>
      <c r="O6" s="34" t="e">
        <f>IF(#REF!=0,"",#REF!)</f>
        <v>#REF!</v>
      </c>
      <c r="P6" s="34" t="e">
        <f>IF(#REF!=0,"",#REF!)</f>
        <v>#REF!</v>
      </c>
      <c r="Q6" s="7"/>
      <c r="R6" s="7"/>
    </row>
    <row r="7" spans="1:18" ht="15" thickTop="1" thickBot="1" x14ac:dyDescent="0.5">
      <c r="A7" s="7"/>
      <c r="B7" s="7"/>
      <c r="C7" s="7"/>
      <c r="D7" s="7"/>
      <c r="E7" s="7"/>
      <c r="F7" s="7"/>
      <c r="G7" s="7"/>
      <c r="H7" s="7"/>
      <c r="I7" s="7"/>
      <c r="J7" s="7"/>
      <c r="K7" s="7"/>
      <c r="L7" s="7"/>
      <c r="M7" s="7"/>
      <c r="N7" s="33" t="e">
        <f>IF(#REF!=0,"",#REF!)</f>
        <v>#REF!</v>
      </c>
      <c r="O7" s="34" t="e">
        <f>IF(#REF!=0,"",#REF!)</f>
        <v>#REF!</v>
      </c>
      <c r="P7" s="34" t="e">
        <f>IF(#REF!=0,"",#REF!)</f>
        <v>#REF!</v>
      </c>
      <c r="Q7" s="7"/>
      <c r="R7" s="7"/>
    </row>
    <row r="8" spans="1:18" ht="15" thickTop="1" thickBot="1" x14ac:dyDescent="0.5">
      <c r="A8" s="7"/>
      <c r="B8" s="7"/>
      <c r="C8" s="7"/>
      <c r="D8" s="7"/>
      <c r="E8" s="7"/>
      <c r="F8" s="7"/>
      <c r="G8" s="7"/>
      <c r="H8" s="7"/>
      <c r="I8" s="7"/>
      <c r="J8" s="7"/>
      <c r="K8" s="7"/>
      <c r="L8" s="7"/>
      <c r="M8" s="7"/>
      <c r="N8" s="33" t="e">
        <f>IF(#REF!=0,"",#REF!)</f>
        <v>#REF!</v>
      </c>
      <c r="O8" s="34" t="e">
        <f>IF(#REF!=0,"",#REF!)</f>
        <v>#REF!</v>
      </c>
      <c r="P8" s="34" t="e">
        <f>IF(#REF!=0,"",#REF!)</f>
        <v>#REF!</v>
      </c>
      <c r="Q8" s="7"/>
      <c r="R8" s="7"/>
    </row>
    <row r="9" spans="1:18" ht="15" thickTop="1" thickBot="1" x14ac:dyDescent="0.5">
      <c r="A9" s="7"/>
      <c r="B9" s="7"/>
      <c r="C9" s="7"/>
      <c r="D9" s="7"/>
      <c r="E9" s="7"/>
      <c r="F9" s="7"/>
      <c r="G9" s="7"/>
      <c r="H9" s="7"/>
      <c r="I9" s="7"/>
      <c r="J9" s="7"/>
      <c r="K9" s="7"/>
      <c r="L9" s="7"/>
      <c r="M9" s="7"/>
      <c r="N9" s="33" t="e">
        <f>IF(#REF!=0,"",#REF!)</f>
        <v>#REF!</v>
      </c>
      <c r="O9" s="34" t="e">
        <f>IF(#REF!=0,"",#REF!)</f>
        <v>#REF!</v>
      </c>
      <c r="P9" s="34" t="e">
        <f>IF(#REF!=0,"",#REF!)</f>
        <v>#REF!</v>
      </c>
      <c r="Q9" s="7"/>
      <c r="R9" s="7"/>
    </row>
    <row r="10" spans="1:18" ht="15" thickTop="1" thickBot="1" x14ac:dyDescent="0.5">
      <c r="A10" s="7"/>
      <c r="B10" s="7"/>
      <c r="C10" s="7"/>
      <c r="D10" s="7"/>
      <c r="E10" s="7"/>
      <c r="F10" s="7"/>
      <c r="G10" s="7"/>
      <c r="H10" s="7"/>
      <c r="I10" s="7"/>
      <c r="J10" s="7"/>
      <c r="K10" s="7"/>
      <c r="L10" s="7"/>
      <c r="M10" s="7"/>
      <c r="N10" s="33" t="e">
        <f>IF(#REF!=0,"",#REF!)</f>
        <v>#REF!</v>
      </c>
      <c r="O10" s="34" t="e">
        <f>IF(#REF!=0,"",#REF!)</f>
        <v>#REF!</v>
      </c>
      <c r="P10" s="34" t="e">
        <f>IF(#REF!=0,"",#REF!)</f>
        <v>#REF!</v>
      </c>
      <c r="Q10" s="7"/>
      <c r="R10" s="7"/>
    </row>
    <row r="11" spans="1:18" ht="15" thickTop="1" thickBot="1" x14ac:dyDescent="0.5">
      <c r="A11" s="7"/>
      <c r="B11" s="7"/>
      <c r="C11" s="7"/>
      <c r="D11" s="7"/>
      <c r="E11" s="7"/>
      <c r="F11" s="7"/>
      <c r="G11" s="7"/>
      <c r="H11" s="7"/>
      <c r="I11" s="7"/>
      <c r="J11" s="7"/>
      <c r="K11" s="7"/>
      <c r="L11" s="7"/>
      <c r="M11" s="7"/>
      <c r="N11" s="33" t="e">
        <f>IF(#REF!=0,"",#REF!)</f>
        <v>#REF!</v>
      </c>
      <c r="O11" s="34" t="e">
        <f>IF(#REF!=0,"",#REF!)</f>
        <v>#REF!</v>
      </c>
      <c r="P11" s="34" t="e">
        <f>IF(#REF!=0,"",#REF!)</f>
        <v>#REF!</v>
      </c>
      <c r="Q11" s="7"/>
      <c r="R11" s="7"/>
    </row>
    <row r="12" spans="1:18" ht="15" thickTop="1" thickBot="1" x14ac:dyDescent="0.5">
      <c r="A12" s="7"/>
      <c r="B12" s="7"/>
      <c r="C12" s="7"/>
      <c r="D12" s="7"/>
      <c r="E12" s="7"/>
      <c r="F12" s="7"/>
      <c r="G12" s="7"/>
      <c r="H12" s="7"/>
      <c r="I12" s="7"/>
      <c r="J12" s="7"/>
      <c r="K12" s="7"/>
      <c r="L12" s="7"/>
      <c r="M12" s="7"/>
      <c r="N12" s="33" t="e">
        <f>IF(#REF!=0,"",#REF!)</f>
        <v>#REF!</v>
      </c>
      <c r="O12" s="34" t="e">
        <f>IF(#REF!=0,"",#REF!)</f>
        <v>#REF!</v>
      </c>
      <c r="P12" s="34" t="e">
        <f>IF(#REF!=0,"",#REF!)</f>
        <v>#REF!</v>
      </c>
      <c r="Q12" s="7"/>
      <c r="R12" s="7"/>
    </row>
    <row r="13" spans="1:18" ht="15" thickTop="1" thickBot="1" x14ac:dyDescent="0.5">
      <c r="A13" s="7"/>
      <c r="B13" s="7"/>
      <c r="C13" s="7"/>
      <c r="D13" s="7"/>
      <c r="E13" s="7"/>
      <c r="F13" s="7"/>
      <c r="G13" s="7"/>
      <c r="H13" s="7"/>
      <c r="I13" s="7"/>
      <c r="J13" s="7"/>
      <c r="K13" s="7"/>
      <c r="L13" s="7"/>
      <c r="M13" s="7"/>
      <c r="N13" s="33" t="e">
        <f>IF(#REF!=0,"",#REF!)</f>
        <v>#REF!</v>
      </c>
      <c r="O13" s="34" t="e">
        <f>IF(#REF!=0,"",#REF!)</f>
        <v>#REF!</v>
      </c>
      <c r="P13" s="34" t="e">
        <f>IF(#REF!=0,"",#REF!)</f>
        <v>#REF!</v>
      </c>
      <c r="Q13" s="7"/>
      <c r="R13" s="7"/>
    </row>
    <row r="14" spans="1:18" ht="15" thickTop="1" thickBot="1" x14ac:dyDescent="0.5">
      <c r="A14" s="7"/>
      <c r="B14" s="7"/>
      <c r="C14" s="7"/>
      <c r="D14" s="7"/>
      <c r="E14" s="7"/>
      <c r="F14" s="7"/>
      <c r="G14" s="7"/>
      <c r="H14" s="7"/>
      <c r="I14" s="7"/>
      <c r="J14" s="7"/>
      <c r="K14" s="7"/>
      <c r="L14" s="7"/>
      <c r="M14" s="7"/>
      <c r="N14" s="33" t="e">
        <f>IF(#REF!=0,"",#REF!)</f>
        <v>#REF!</v>
      </c>
      <c r="O14" s="34" t="e">
        <f>IF(#REF!=0,"",#REF!)</f>
        <v>#REF!</v>
      </c>
      <c r="P14" s="34" t="e">
        <f>IF(#REF!=0,"",#REF!)</f>
        <v>#REF!</v>
      </c>
      <c r="Q14" s="7"/>
      <c r="R14" s="7"/>
    </row>
    <row r="15" spans="1:18" ht="15" thickTop="1" thickBot="1" x14ac:dyDescent="0.5">
      <c r="A15" s="7"/>
      <c r="B15" s="7"/>
      <c r="C15" s="7"/>
      <c r="D15" s="7"/>
      <c r="E15" s="7"/>
      <c r="F15" s="7"/>
      <c r="G15" s="7"/>
      <c r="H15" s="7"/>
      <c r="I15" s="7"/>
      <c r="J15" s="7"/>
      <c r="K15" s="7"/>
      <c r="L15" s="7"/>
      <c r="M15" s="7"/>
      <c r="N15" s="33" t="e">
        <f>IF(#REF!=0,"",#REF!)</f>
        <v>#REF!</v>
      </c>
      <c r="O15" s="34" t="e">
        <f>IF(#REF!=0,"",#REF!)</f>
        <v>#REF!</v>
      </c>
      <c r="P15" s="34" t="e">
        <f>IF(#REF!=0,"",#REF!)</f>
        <v>#REF!</v>
      </c>
      <c r="Q15" s="7"/>
      <c r="R15" s="7"/>
    </row>
    <row r="16" spans="1:18" ht="15" thickTop="1" thickBot="1" x14ac:dyDescent="0.5">
      <c r="A16" s="7"/>
      <c r="B16" s="7"/>
      <c r="C16" s="7"/>
      <c r="D16" s="7"/>
      <c r="E16" s="7"/>
      <c r="F16" s="7"/>
      <c r="G16" s="7"/>
      <c r="H16" s="7"/>
      <c r="I16" s="7"/>
      <c r="J16" s="7"/>
      <c r="K16" s="7"/>
      <c r="L16" s="7"/>
      <c r="M16" s="7"/>
      <c r="N16" s="33" t="e">
        <f>IF(#REF!=0,"",#REF!)</f>
        <v>#REF!</v>
      </c>
      <c r="O16" s="34" t="e">
        <f>IF(#REF!=0,"",#REF!)</f>
        <v>#REF!</v>
      </c>
      <c r="P16" s="34" t="e">
        <f>IF(#REF!=0,"",#REF!)</f>
        <v>#REF!</v>
      </c>
      <c r="Q16" s="7"/>
      <c r="R16" s="7"/>
    </row>
    <row r="17" spans="1:18" ht="15" thickTop="1" thickBot="1" x14ac:dyDescent="0.5">
      <c r="A17" s="7"/>
      <c r="B17" s="7"/>
      <c r="C17" s="7"/>
      <c r="D17" s="7"/>
      <c r="E17" s="7"/>
      <c r="F17" s="7"/>
      <c r="G17" s="7"/>
      <c r="H17" s="7"/>
      <c r="I17" s="7"/>
      <c r="J17" s="7"/>
      <c r="K17" s="7"/>
      <c r="L17" s="7"/>
      <c r="M17" s="7"/>
      <c r="N17" s="33" t="e">
        <f>IF(#REF!=0,"",#REF!)</f>
        <v>#REF!</v>
      </c>
      <c r="O17" s="34" t="e">
        <f>IF(#REF!=0,"",#REF!)</f>
        <v>#REF!</v>
      </c>
      <c r="P17" s="34" t="e">
        <f>IF(#REF!=0,"",#REF!)</f>
        <v>#REF!</v>
      </c>
      <c r="Q17" s="7"/>
      <c r="R17" s="7"/>
    </row>
    <row r="18" spans="1:18" ht="15" thickTop="1" thickBot="1" x14ac:dyDescent="0.5">
      <c r="A18" s="7"/>
      <c r="B18" s="7"/>
      <c r="C18" s="7"/>
      <c r="D18" s="7"/>
      <c r="E18" s="7"/>
      <c r="F18" s="7"/>
      <c r="G18" s="7"/>
      <c r="H18" s="7"/>
      <c r="I18" s="7"/>
      <c r="J18" s="7"/>
      <c r="K18" s="7"/>
      <c r="L18" s="7"/>
      <c r="M18" s="7"/>
      <c r="N18" s="33" t="e">
        <f>IF(#REF!=0,"",#REF!)</f>
        <v>#REF!</v>
      </c>
      <c r="O18" s="34" t="e">
        <f>IF(#REF!=0,"",#REF!)</f>
        <v>#REF!</v>
      </c>
      <c r="P18" s="34" t="e">
        <f>IF(#REF!=0,"",#REF!)</f>
        <v>#REF!</v>
      </c>
      <c r="Q18" s="7"/>
      <c r="R18" s="7"/>
    </row>
    <row r="19" spans="1:18" ht="15" thickTop="1" thickBot="1" x14ac:dyDescent="0.5">
      <c r="A19" s="7"/>
      <c r="B19" s="7"/>
      <c r="C19" s="7"/>
      <c r="D19" s="7"/>
      <c r="E19" s="7"/>
      <c r="F19" s="7"/>
      <c r="G19" s="7"/>
      <c r="H19" s="7"/>
      <c r="I19" s="7"/>
      <c r="J19" s="7"/>
      <c r="K19" s="7"/>
      <c r="L19" s="7"/>
      <c r="M19" s="7"/>
      <c r="N19" s="33" t="e">
        <f>IF(#REF!=0,"",#REF!)</f>
        <v>#REF!</v>
      </c>
      <c r="O19" s="34" t="e">
        <f>IF(#REF!=0,"",#REF!)</f>
        <v>#REF!</v>
      </c>
      <c r="P19" s="34" t="e">
        <f>IF(#REF!=0,"",#REF!)</f>
        <v>#REF!</v>
      </c>
      <c r="Q19" s="7"/>
      <c r="R19" s="7"/>
    </row>
    <row r="20" spans="1:18" ht="15" thickTop="1" thickBot="1" x14ac:dyDescent="0.5">
      <c r="A20" s="7"/>
      <c r="B20" s="7"/>
      <c r="C20" s="7"/>
      <c r="D20" s="7"/>
      <c r="E20" s="7"/>
      <c r="F20" s="7"/>
      <c r="G20" s="7"/>
      <c r="H20" s="7"/>
      <c r="I20" s="7"/>
      <c r="J20" s="7"/>
      <c r="K20" s="7"/>
      <c r="L20" s="7"/>
      <c r="M20" s="7"/>
      <c r="N20" s="33" t="e">
        <f>IF(#REF!=0,"",#REF!)</f>
        <v>#REF!</v>
      </c>
      <c r="O20" s="34" t="e">
        <f>IF(#REF!=0,"",#REF!)</f>
        <v>#REF!</v>
      </c>
      <c r="P20" s="34" t="e">
        <f>IF(#REF!=0,"",#REF!)</f>
        <v>#REF!</v>
      </c>
      <c r="Q20" s="7"/>
      <c r="R20" s="7"/>
    </row>
    <row r="21" spans="1:18" ht="15" thickTop="1" thickBot="1" x14ac:dyDescent="0.5">
      <c r="A21" s="7"/>
      <c r="B21" s="7"/>
      <c r="C21" s="7"/>
      <c r="D21" s="7"/>
      <c r="E21" s="7"/>
      <c r="F21" s="7"/>
      <c r="G21" s="7"/>
      <c r="H21" s="7"/>
      <c r="I21" s="7"/>
      <c r="J21" s="7"/>
      <c r="K21" s="7"/>
      <c r="L21" s="7"/>
      <c r="M21" s="7"/>
      <c r="N21" s="33" t="e">
        <f>IF(#REF!=0,"",#REF!)</f>
        <v>#REF!</v>
      </c>
      <c r="O21" s="34" t="e">
        <f>IF(#REF!=0,"",#REF!)</f>
        <v>#REF!</v>
      </c>
      <c r="P21" s="34" t="e">
        <f>IF(#REF!=0,"",#REF!)</f>
        <v>#REF!</v>
      </c>
      <c r="Q21" s="7"/>
      <c r="R21" s="7"/>
    </row>
    <row r="22" spans="1:18" ht="15" thickTop="1" thickBot="1" x14ac:dyDescent="0.5">
      <c r="A22" s="7"/>
      <c r="B22" s="7"/>
      <c r="C22" s="7"/>
      <c r="D22" s="7"/>
      <c r="E22" s="7"/>
      <c r="F22" s="7"/>
      <c r="G22" s="7"/>
      <c r="H22" s="7"/>
      <c r="I22" s="7"/>
      <c r="J22" s="7"/>
      <c r="K22" s="7"/>
      <c r="L22" s="7"/>
      <c r="M22" s="7"/>
      <c r="N22" s="33" t="e">
        <f>IF(#REF!=0,"",#REF!)</f>
        <v>#REF!</v>
      </c>
      <c r="O22" s="34" t="e">
        <f>IF(#REF!=0,"",#REF!)</f>
        <v>#REF!</v>
      </c>
      <c r="P22" s="34" t="e">
        <f>IF(#REF!=0,"",#REF!)</f>
        <v>#REF!</v>
      </c>
      <c r="Q22" s="7"/>
      <c r="R22" s="7"/>
    </row>
    <row r="23" spans="1:18" ht="15" thickTop="1" thickBot="1" x14ac:dyDescent="0.5">
      <c r="A23" s="7"/>
      <c r="B23" s="7"/>
      <c r="C23" s="7"/>
      <c r="D23" s="7"/>
      <c r="E23" s="7"/>
      <c r="F23" s="7"/>
      <c r="G23" s="7"/>
      <c r="H23" s="7"/>
      <c r="I23" s="7"/>
      <c r="J23" s="7"/>
      <c r="K23" s="7"/>
      <c r="L23" s="7"/>
      <c r="M23" s="7"/>
      <c r="N23" s="33" t="e">
        <f>IF(#REF!=0,"",#REF!)</f>
        <v>#REF!</v>
      </c>
      <c r="O23" s="34" t="e">
        <f>IF(#REF!=0,"",#REF!)</f>
        <v>#REF!</v>
      </c>
      <c r="P23" s="34" t="e">
        <f>IF(#REF!=0,"",#REF!)</f>
        <v>#REF!</v>
      </c>
      <c r="Q23" s="7"/>
      <c r="R23" s="7"/>
    </row>
    <row r="24" spans="1:18" ht="15" thickTop="1" thickBot="1" x14ac:dyDescent="0.5">
      <c r="A24" s="7"/>
      <c r="B24" s="7"/>
      <c r="C24" s="7"/>
      <c r="D24" s="7"/>
      <c r="E24" s="7"/>
      <c r="F24" s="7"/>
      <c r="G24" s="7"/>
      <c r="H24" s="7"/>
      <c r="I24" s="7"/>
      <c r="J24" s="7"/>
      <c r="K24" s="7"/>
      <c r="L24" s="7"/>
      <c r="M24" s="7"/>
      <c r="N24" s="33" t="e">
        <f>IF(#REF!=0,"",#REF!)</f>
        <v>#REF!</v>
      </c>
      <c r="O24" s="34" t="e">
        <f>IF(#REF!=0,"",#REF!)</f>
        <v>#REF!</v>
      </c>
      <c r="P24" s="34" t="e">
        <f>IF(#REF!=0,"",#REF!)</f>
        <v>#REF!</v>
      </c>
      <c r="Q24" s="7"/>
      <c r="R24" s="7"/>
    </row>
    <row r="25" spans="1:18" ht="15" thickTop="1" thickBot="1" x14ac:dyDescent="0.5">
      <c r="A25" s="7"/>
      <c r="B25" s="7"/>
      <c r="C25" s="7"/>
      <c r="D25" s="7"/>
      <c r="E25" s="7"/>
      <c r="F25" s="7"/>
      <c r="G25" s="7"/>
      <c r="H25" s="7"/>
      <c r="I25" s="7"/>
      <c r="J25" s="7"/>
      <c r="K25" s="7"/>
      <c r="L25" s="7"/>
      <c r="M25" s="7"/>
      <c r="N25" s="33" t="e">
        <f>IF(#REF!=0,"",#REF!)</f>
        <v>#REF!</v>
      </c>
      <c r="O25" s="34" t="e">
        <f>IF(#REF!=0,"",#REF!)</f>
        <v>#REF!</v>
      </c>
      <c r="P25" s="34" t="e">
        <f>IF(#REF!=0,"",#REF!)</f>
        <v>#REF!</v>
      </c>
      <c r="Q25" s="7"/>
      <c r="R25" s="7"/>
    </row>
    <row r="26" spans="1:18" ht="15" thickTop="1" thickBot="1" x14ac:dyDescent="0.5">
      <c r="A26" s="7"/>
      <c r="B26" s="7"/>
      <c r="C26" s="7"/>
      <c r="D26" s="7"/>
      <c r="E26" s="7"/>
      <c r="F26" s="7"/>
      <c r="G26" s="7"/>
      <c r="H26" s="7"/>
      <c r="I26" s="7"/>
      <c r="J26" s="7"/>
      <c r="K26" s="7"/>
      <c r="L26" s="7"/>
      <c r="M26" s="7"/>
      <c r="N26" s="33" t="e">
        <f>IF(#REF!=0,"",#REF!)</f>
        <v>#REF!</v>
      </c>
      <c r="O26" s="34" t="e">
        <f>IF(#REF!=0,"",#REF!)</f>
        <v>#REF!</v>
      </c>
      <c r="P26" s="34" t="e">
        <f>IF(#REF!=0,"",#REF!)</f>
        <v>#REF!</v>
      </c>
      <c r="Q26" s="7"/>
      <c r="R26" s="7"/>
    </row>
    <row r="27" spans="1:18" ht="15" thickTop="1" thickBot="1" x14ac:dyDescent="0.5">
      <c r="A27" s="7"/>
      <c r="B27" s="7"/>
      <c r="C27" s="7"/>
      <c r="D27" s="7"/>
      <c r="E27" s="7"/>
      <c r="F27" s="7"/>
      <c r="G27" s="7"/>
      <c r="H27" s="7"/>
      <c r="I27" s="7"/>
      <c r="J27" s="7"/>
      <c r="K27" s="7"/>
      <c r="L27" s="7"/>
      <c r="M27" s="7"/>
      <c r="N27" s="33" t="e">
        <f>IF(#REF!=0,"",#REF!)</f>
        <v>#REF!</v>
      </c>
      <c r="O27" s="34" t="e">
        <f>IF(#REF!=0,"",#REF!)</f>
        <v>#REF!</v>
      </c>
      <c r="P27" s="34" t="e">
        <f>IF(#REF!=0,"",#REF!)</f>
        <v>#REF!</v>
      </c>
      <c r="Q27" s="7"/>
      <c r="R27" s="7"/>
    </row>
    <row r="28" spans="1:18" ht="15" thickTop="1" thickBot="1" x14ac:dyDescent="0.5">
      <c r="A28" s="7"/>
      <c r="B28" s="7"/>
      <c r="C28" s="7"/>
      <c r="D28" s="7"/>
      <c r="E28" s="7"/>
      <c r="F28" s="7"/>
      <c r="G28" s="7"/>
      <c r="H28" s="7"/>
      <c r="I28" s="7"/>
      <c r="J28" s="7"/>
      <c r="K28" s="7"/>
      <c r="L28" s="7"/>
      <c r="M28" s="7"/>
      <c r="N28" s="33" t="e">
        <f>IF(#REF!=0,"",#REF!)</f>
        <v>#REF!</v>
      </c>
      <c r="O28" s="34" t="e">
        <f>IF(#REF!=0,"",#REF!)</f>
        <v>#REF!</v>
      </c>
      <c r="P28" s="34" t="e">
        <f>IF(#REF!=0,"",#REF!)</f>
        <v>#REF!</v>
      </c>
      <c r="Q28" s="7"/>
      <c r="R28" s="7"/>
    </row>
    <row r="29" spans="1:18" ht="15" thickTop="1" thickBot="1" x14ac:dyDescent="0.5">
      <c r="A29" s="7"/>
      <c r="B29" s="7"/>
      <c r="C29" s="7"/>
      <c r="D29" s="7"/>
      <c r="E29" s="7"/>
      <c r="F29" s="7"/>
      <c r="G29" s="7"/>
      <c r="H29" s="7"/>
      <c r="I29" s="7"/>
      <c r="J29" s="7"/>
      <c r="K29" s="7"/>
      <c r="L29" s="7"/>
      <c r="M29" s="7"/>
      <c r="N29" s="33" t="e">
        <f>IF(#REF!=0,"",#REF!)</f>
        <v>#REF!</v>
      </c>
      <c r="O29" s="34" t="e">
        <f>IF(#REF!=0,"",#REF!)</f>
        <v>#REF!</v>
      </c>
      <c r="P29" s="34" t="e">
        <f>IF(#REF!=0,"",#REF!)</f>
        <v>#REF!</v>
      </c>
      <c r="Q29" s="7"/>
      <c r="R29" s="7"/>
    </row>
    <row r="30" spans="1:18" ht="15" thickTop="1" thickBot="1" x14ac:dyDescent="0.5">
      <c r="A30" s="7"/>
      <c r="B30" s="7"/>
      <c r="C30" s="7"/>
      <c r="D30" s="7"/>
      <c r="E30" s="7"/>
      <c r="F30" s="7"/>
      <c r="G30" s="7"/>
      <c r="H30" s="7"/>
      <c r="I30" s="7"/>
      <c r="J30" s="7"/>
      <c r="K30" s="7"/>
      <c r="L30" s="7"/>
      <c r="M30" s="7"/>
      <c r="N30" s="33" t="e">
        <f>IF(#REF!=0,"",#REF!)</f>
        <v>#REF!</v>
      </c>
      <c r="O30" s="34" t="e">
        <f>IF(#REF!=0,"",#REF!)</f>
        <v>#REF!</v>
      </c>
      <c r="P30" s="34" t="e">
        <f>IF(#REF!=0,"",#REF!)</f>
        <v>#REF!</v>
      </c>
      <c r="Q30" s="7"/>
      <c r="R30" s="7"/>
    </row>
    <row r="31" spans="1:18" ht="15" thickTop="1" thickBot="1" x14ac:dyDescent="0.5">
      <c r="A31" s="7"/>
      <c r="B31" s="7"/>
      <c r="C31" s="7"/>
      <c r="D31" s="7"/>
      <c r="E31" s="7"/>
      <c r="F31" s="7"/>
      <c r="G31" s="7"/>
      <c r="H31" s="7"/>
      <c r="I31" s="7"/>
      <c r="J31" s="7"/>
      <c r="K31" s="7"/>
      <c r="L31" s="7"/>
      <c r="M31" s="7"/>
      <c r="N31" s="33" t="e">
        <f>IF(#REF!=0,"",#REF!)</f>
        <v>#REF!</v>
      </c>
      <c r="O31" s="34" t="e">
        <f>IF(#REF!=0,"",#REF!)</f>
        <v>#REF!</v>
      </c>
      <c r="P31" s="34" t="e">
        <f>IF(#REF!=0,"",#REF!)</f>
        <v>#REF!</v>
      </c>
      <c r="Q31" s="7"/>
      <c r="R31" s="7"/>
    </row>
    <row r="32" spans="1:18" ht="15" thickTop="1" thickBot="1" x14ac:dyDescent="0.5">
      <c r="A32" s="7"/>
      <c r="B32" s="7"/>
      <c r="C32" s="7"/>
      <c r="D32" s="7"/>
      <c r="E32" s="7"/>
      <c r="F32" s="7"/>
      <c r="G32" s="7"/>
      <c r="H32" s="7"/>
      <c r="I32" s="7"/>
      <c r="J32" s="7"/>
      <c r="K32" s="7"/>
      <c r="L32" s="7"/>
      <c r="M32" s="7"/>
      <c r="N32" s="33" t="e">
        <f>IF(#REF!=0,"",#REF!)</f>
        <v>#REF!</v>
      </c>
      <c r="O32" s="34" t="e">
        <f>IF(#REF!=0,"",#REF!)</f>
        <v>#REF!</v>
      </c>
      <c r="P32" s="34" t="e">
        <f>IF(#REF!=0,"",#REF!)</f>
        <v>#REF!</v>
      </c>
      <c r="Q32" s="7"/>
      <c r="R32" s="7"/>
    </row>
    <row r="33" spans="1:18" ht="15" thickTop="1" thickBot="1" x14ac:dyDescent="0.5">
      <c r="A33" s="7"/>
      <c r="B33" s="7"/>
      <c r="C33" s="7"/>
      <c r="D33" s="7"/>
      <c r="E33" s="7"/>
      <c r="F33" s="7"/>
      <c r="G33" s="7"/>
      <c r="H33" s="7"/>
      <c r="I33" s="7"/>
      <c r="J33" s="7"/>
      <c r="K33" s="7"/>
      <c r="L33" s="7"/>
      <c r="M33" s="7"/>
      <c r="N33" s="33" t="e">
        <f>IF(#REF!=0,"",#REF!)</f>
        <v>#REF!</v>
      </c>
      <c r="O33" s="34" t="e">
        <f>IF(#REF!=0,"",#REF!)</f>
        <v>#REF!</v>
      </c>
      <c r="P33" s="34" t="e">
        <f>IF(#REF!=0,"",#REF!)</f>
        <v>#REF!</v>
      </c>
      <c r="Q33" s="7"/>
      <c r="R33" s="7"/>
    </row>
    <row r="34" spans="1:18" ht="18" thickTop="1" thickBot="1" x14ac:dyDescent="0.5">
      <c r="A34" s="46" t="s">
        <v>92</v>
      </c>
      <c r="B34" s="46"/>
      <c r="C34" s="7"/>
      <c r="D34" s="7"/>
      <c r="E34" s="7"/>
      <c r="F34" s="7"/>
      <c r="G34" s="7"/>
      <c r="H34" s="7"/>
      <c r="I34" s="7"/>
      <c r="J34" s="7"/>
      <c r="K34" s="7"/>
      <c r="L34" s="7"/>
      <c r="M34" s="7"/>
      <c r="N34" s="33" t="e">
        <f>IF(#REF!=0,"",#REF!)</f>
        <v>#REF!</v>
      </c>
      <c r="O34" s="34" t="e">
        <f>IF(#REF!=0,"",#REF!)</f>
        <v>#REF!</v>
      </c>
      <c r="P34" s="34" t="e">
        <f>IF(#REF!=0,"",#REF!)</f>
        <v>#REF!</v>
      </c>
      <c r="Q34" s="7"/>
      <c r="R34" s="7"/>
    </row>
    <row r="35" spans="1:18" ht="15" thickTop="1" thickBot="1" x14ac:dyDescent="0.5">
      <c r="A35" s="35" t="s">
        <v>91</v>
      </c>
      <c r="B35" s="35" t="s">
        <v>347</v>
      </c>
      <c r="C35" s="7"/>
      <c r="D35" s="7"/>
      <c r="E35" s="7"/>
      <c r="F35" s="7"/>
      <c r="G35" s="7"/>
      <c r="H35" s="7"/>
      <c r="I35" s="7"/>
      <c r="J35" s="7"/>
      <c r="K35" s="7"/>
      <c r="L35" s="7"/>
      <c r="M35" s="7"/>
      <c r="N35" s="33" t="e">
        <f>IF(#REF!=0,"",#REF!)</f>
        <v>#REF!</v>
      </c>
      <c r="O35" s="34" t="e">
        <f>IF(#REF!=0,"",#REF!)</f>
        <v>#REF!</v>
      </c>
      <c r="P35" s="34" t="e">
        <f>IF(#REF!=0,"",#REF!)</f>
        <v>#REF!</v>
      </c>
      <c r="Q35" s="7"/>
      <c r="R35" s="7"/>
    </row>
    <row r="36" spans="1:18" ht="15" thickTop="1" thickBot="1" x14ac:dyDescent="0.5">
      <c r="A36" s="14" t="e">
        <f>IF(OR(#REF!=0,#REF!="(vide)"),"",#REF!)</f>
        <v>#REF!</v>
      </c>
      <c r="B36" s="14" t="e">
        <f>IF(OR(#REF!=0,#REF!="(vide)"),"",#REF!)</f>
        <v>#REF!</v>
      </c>
      <c r="C36" s="7"/>
      <c r="D36" s="7"/>
      <c r="E36" s="7"/>
      <c r="F36" s="7"/>
      <c r="G36" s="7"/>
      <c r="H36" s="7"/>
      <c r="I36" s="7"/>
      <c r="J36" s="7"/>
      <c r="K36" s="7"/>
      <c r="L36" s="7"/>
      <c r="M36" s="7"/>
      <c r="N36" s="33" t="e">
        <f>IF(#REF!=0,"",#REF!)</f>
        <v>#REF!</v>
      </c>
      <c r="O36" s="34" t="e">
        <f>IF(#REF!=0,"",#REF!)</f>
        <v>#REF!</v>
      </c>
      <c r="P36" s="34" t="e">
        <f>IF(#REF!=0,"",#REF!)</f>
        <v>#REF!</v>
      </c>
      <c r="Q36" s="7"/>
      <c r="R36" s="7"/>
    </row>
    <row r="37" spans="1:18" ht="15" thickTop="1" thickBot="1" x14ac:dyDescent="0.5">
      <c r="A37" s="14" t="e">
        <f>IF(OR(#REF!=0,#REF!="(vide)"),"",#REF!)</f>
        <v>#REF!</v>
      </c>
      <c r="B37" s="14" t="e">
        <f>IF(OR(#REF!=0,#REF!="(vide)"),"",#REF!)</f>
        <v>#REF!</v>
      </c>
      <c r="C37" s="7"/>
      <c r="D37" s="7"/>
      <c r="E37" s="7"/>
      <c r="F37" s="7"/>
      <c r="G37" s="7"/>
      <c r="H37" s="7"/>
      <c r="I37" s="7"/>
      <c r="J37" s="7"/>
      <c r="K37" s="7"/>
      <c r="L37" s="7"/>
      <c r="M37" s="7"/>
      <c r="N37" s="33" t="e">
        <f>IF(#REF!=0,"",#REF!)</f>
        <v>#REF!</v>
      </c>
      <c r="O37" s="34" t="e">
        <f>IF(#REF!=0,"",#REF!)</f>
        <v>#REF!</v>
      </c>
      <c r="P37" s="34" t="e">
        <f>IF(#REF!=0,"",#REF!)</f>
        <v>#REF!</v>
      </c>
      <c r="Q37" s="7"/>
      <c r="R37" s="7"/>
    </row>
    <row r="38" spans="1:18" ht="15" thickTop="1" thickBot="1" x14ac:dyDescent="0.5">
      <c r="A38" s="14" t="e">
        <f>IF(OR(#REF!=0,#REF!="(vide)"),"",#REF!)</f>
        <v>#REF!</v>
      </c>
      <c r="B38" s="14" t="e">
        <f>IF(OR(#REF!=0,#REF!="(vide)"),"",#REF!)</f>
        <v>#REF!</v>
      </c>
      <c r="C38" s="7"/>
      <c r="D38" s="7"/>
      <c r="E38" s="7"/>
      <c r="F38" s="7"/>
      <c r="G38" s="7"/>
      <c r="H38" s="7"/>
      <c r="I38" s="7"/>
      <c r="J38" s="7"/>
      <c r="K38" s="7"/>
      <c r="L38" s="7"/>
      <c r="M38" s="7"/>
      <c r="N38" s="33" t="e">
        <f>IF(#REF!=0,"",#REF!)</f>
        <v>#REF!</v>
      </c>
      <c r="O38" s="34" t="e">
        <f>IF(#REF!=0,"",#REF!)</f>
        <v>#REF!</v>
      </c>
      <c r="P38" s="34" t="e">
        <f>IF(#REF!=0,"",#REF!)</f>
        <v>#REF!</v>
      </c>
      <c r="Q38" s="7"/>
      <c r="R38" s="7"/>
    </row>
    <row r="39" spans="1:18" ht="15" thickTop="1" thickBot="1" x14ac:dyDescent="0.5">
      <c r="A39" s="14" t="e">
        <f>IF(OR(#REF!=0,#REF!="(vide)"),"",#REF!)</f>
        <v>#REF!</v>
      </c>
      <c r="B39" s="14" t="e">
        <f>IF(OR(#REF!=0,#REF!="(vide)"),"",#REF!)</f>
        <v>#REF!</v>
      </c>
      <c r="C39" s="7"/>
      <c r="D39" s="7"/>
      <c r="E39" s="7"/>
      <c r="F39" s="7"/>
      <c r="G39" s="7"/>
      <c r="H39" s="7"/>
      <c r="I39" s="7"/>
      <c r="J39" s="7"/>
      <c r="K39" s="7"/>
      <c r="L39" s="7"/>
      <c r="M39" s="7"/>
      <c r="N39" s="33" t="e">
        <f>IF(#REF!=0,"",#REF!)</f>
        <v>#REF!</v>
      </c>
      <c r="O39" s="34" t="e">
        <f>IF(#REF!=0,"",#REF!)</f>
        <v>#REF!</v>
      </c>
      <c r="P39" s="34" t="e">
        <f>IF(#REF!=0,"",#REF!)</f>
        <v>#REF!</v>
      </c>
      <c r="Q39" s="7"/>
      <c r="R39" s="7"/>
    </row>
    <row r="40" spans="1:18" ht="15" thickTop="1" thickBot="1" x14ac:dyDescent="0.5">
      <c r="A40" s="14" t="e">
        <f>IF(OR(#REF!=0,#REF!="(vide)"),"",#REF!)</f>
        <v>#REF!</v>
      </c>
      <c r="B40" s="14" t="e">
        <f>IF(OR(#REF!=0,#REF!="(vide)"),"",#REF!)</f>
        <v>#REF!</v>
      </c>
      <c r="C40" s="7"/>
      <c r="D40" s="7"/>
      <c r="E40" s="7"/>
      <c r="F40" s="7"/>
      <c r="G40" s="7"/>
      <c r="H40" s="7"/>
      <c r="I40" s="7"/>
      <c r="J40" s="7"/>
      <c r="K40" s="7"/>
      <c r="L40" s="7"/>
      <c r="M40" s="7"/>
      <c r="N40" s="33" t="e">
        <f>IF(#REF!=0,"",#REF!)</f>
        <v>#REF!</v>
      </c>
      <c r="O40" s="34" t="e">
        <f>IF(#REF!=0,"",#REF!)</f>
        <v>#REF!</v>
      </c>
      <c r="P40" s="34" t="e">
        <f>IF(#REF!=0,"",#REF!)</f>
        <v>#REF!</v>
      </c>
      <c r="Q40" s="7"/>
      <c r="R40" s="7"/>
    </row>
    <row r="41" spans="1:18" ht="15" thickTop="1" thickBot="1" x14ac:dyDescent="0.5">
      <c r="A41" s="14" t="e">
        <f>IF(OR(#REF!=0,#REF!="(vide)"),"",#REF!)</f>
        <v>#REF!</v>
      </c>
      <c r="B41" s="14" t="e">
        <f>IF(OR(#REF!=0,#REF!="(vide)"),"",#REF!)</f>
        <v>#REF!</v>
      </c>
      <c r="C41" s="7"/>
      <c r="D41" s="7"/>
      <c r="E41" s="7"/>
      <c r="F41" s="7"/>
      <c r="G41" s="7"/>
      <c r="H41" s="7"/>
      <c r="I41" s="7"/>
      <c r="J41" s="7"/>
      <c r="K41" s="7"/>
      <c r="L41" s="7"/>
      <c r="M41" s="7"/>
      <c r="N41" s="33" t="e">
        <f>IF(#REF!=0,"",#REF!)</f>
        <v>#REF!</v>
      </c>
      <c r="O41" s="34" t="e">
        <f>IF(#REF!=0,"",#REF!)</f>
        <v>#REF!</v>
      </c>
      <c r="P41" s="34" t="e">
        <f>IF(#REF!=0,"",#REF!)</f>
        <v>#REF!</v>
      </c>
      <c r="Q41" s="7"/>
      <c r="R41" s="7"/>
    </row>
    <row r="42" spans="1:18" ht="15" thickTop="1" thickBot="1" x14ac:dyDescent="0.5">
      <c r="A42" s="14" t="e">
        <f>IF(OR(#REF!=0,#REF!="(vide)"),"",#REF!)</f>
        <v>#REF!</v>
      </c>
      <c r="B42" s="14" t="e">
        <f>IF(OR(#REF!=0,#REF!="(vide)"),"",#REF!)</f>
        <v>#REF!</v>
      </c>
      <c r="C42" s="7"/>
      <c r="D42" s="7"/>
      <c r="E42" s="7"/>
      <c r="F42" s="7"/>
      <c r="G42" s="7"/>
      <c r="H42" s="7"/>
      <c r="I42" s="7"/>
      <c r="J42" s="7"/>
      <c r="K42" s="7"/>
      <c r="L42" s="7"/>
      <c r="M42" s="7"/>
      <c r="N42" s="33" t="e">
        <f>IF(#REF!=0,"",#REF!)</f>
        <v>#REF!</v>
      </c>
      <c r="O42" s="34" t="e">
        <f>IF(#REF!=0,"",#REF!)</f>
        <v>#REF!</v>
      </c>
      <c r="P42" s="34" t="e">
        <f>IF(#REF!=0,"",#REF!)</f>
        <v>#REF!</v>
      </c>
      <c r="Q42" s="7"/>
      <c r="R42" s="7"/>
    </row>
    <row r="43" spans="1:18" ht="15" thickTop="1" thickBot="1" x14ac:dyDescent="0.5">
      <c r="A43" s="14" t="e">
        <f>IF(OR(#REF!=0,#REF!="(vide)"),"",#REF!)</f>
        <v>#REF!</v>
      </c>
      <c r="B43" s="14" t="e">
        <f>IF(OR(#REF!=0,#REF!="(vide)"),"",#REF!)</f>
        <v>#REF!</v>
      </c>
      <c r="C43" s="7"/>
      <c r="D43" s="7"/>
      <c r="E43" s="7"/>
      <c r="F43" s="7"/>
      <c r="G43" s="7"/>
      <c r="H43" s="7"/>
      <c r="I43" s="7"/>
      <c r="J43" s="7"/>
      <c r="K43" s="7"/>
      <c r="L43" s="7"/>
      <c r="M43" s="7"/>
      <c r="N43" s="33" t="e">
        <f>IF(#REF!=0,"",#REF!)</f>
        <v>#REF!</v>
      </c>
      <c r="O43" s="34" t="e">
        <f>IF(#REF!=0,"",#REF!)</f>
        <v>#REF!</v>
      </c>
      <c r="P43" s="34" t="e">
        <f>IF(#REF!=0,"",#REF!)</f>
        <v>#REF!</v>
      </c>
      <c r="Q43" s="7"/>
      <c r="R43" s="7"/>
    </row>
    <row r="44" spans="1:18" ht="15" thickTop="1" thickBot="1" x14ac:dyDescent="0.5">
      <c r="A44" s="14" t="e">
        <f>IF(OR(#REF!=0,#REF!="(vide)"),"",#REF!)</f>
        <v>#REF!</v>
      </c>
      <c r="B44" s="14" t="e">
        <f>IF(OR(#REF!=0,#REF!="(vide)"),"",#REF!)</f>
        <v>#REF!</v>
      </c>
      <c r="C44" s="7"/>
      <c r="D44" s="7"/>
      <c r="E44" s="7"/>
      <c r="F44" s="7"/>
      <c r="G44" s="7"/>
      <c r="H44" s="7"/>
      <c r="I44" s="7"/>
      <c r="J44" s="7"/>
      <c r="K44" s="7"/>
      <c r="L44" s="7"/>
      <c r="M44" s="7"/>
      <c r="N44" s="33" t="e">
        <f>IF(#REF!=0,"",#REF!)</f>
        <v>#REF!</v>
      </c>
      <c r="O44" s="34" t="e">
        <f>IF(#REF!=0,"",#REF!)</f>
        <v>#REF!</v>
      </c>
      <c r="P44" s="34" t="e">
        <f>IF(#REF!=0,"",#REF!)</f>
        <v>#REF!</v>
      </c>
      <c r="Q44" s="7"/>
      <c r="R44" s="7"/>
    </row>
    <row r="45" spans="1:18" ht="15" thickTop="1" thickBot="1" x14ac:dyDescent="0.5">
      <c r="A45" s="14" t="e">
        <f>IF(OR(#REF!=0,#REF!="(vide)"),"",#REF!)</f>
        <v>#REF!</v>
      </c>
      <c r="B45" s="14" t="e">
        <f>IF(OR(#REF!=0,#REF!="(vide)"),"",#REF!)</f>
        <v>#REF!</v>
      </c>
      <c r="C45" s="7"/>
      <c r="D45" s="7"/>
      <c r="E45" s="7"/>
      <c r="F45" s="7"/>
      <c r="G45" s="7"/>
      <c r="H45" s="7"/>
      <c r="I45" s="7"/>
      <c r="J45" s="7"/>
      <c r="K45" s="7"/>
      <c r="L45" s="7"/>
      <c r="M45" s="7"/>
      <c r="N45" s="33" t="e">
        <f>IF(#REF!=0,"",#REF!)</f>
        <v>#REF!</v>
      </c>
      <c r="O45" s="34" t="e">
        <f>IF(#REF!=0,"",#REF!)</f>
        <v>#REF!</v>
      </c>
      <c r="P45" s="34" t="e">
        <f>IF(#REF!=0,"",#REF!)</f>
        <v>#REF!</v>
      </c>
      <c r="Q45" s="7"/>
      <c r="R45" s="7"/>
    </row>
    <row r="46" spans="1:18" ht="15" thickTop="1" thickBot="1" x14ac:dyDescent="0.5">
      <c r="A46" s="14" t="e">
        <f>IF(OR(#REF!=0,#REF!="(vide)"),"",#REF!)</f>
        <v>#REF!</v>
      </c>
      <c r="B46" s="14" t="e">
        <f>IF(OR(#REF!=0,#REF!="(vide)"),"",#REF!)</f>
        <v>#REF!</v>
      </c>
      <c r="C46" s="7"/>
      <c r="D46" s="7"/>
      <c r="E46" s="7"/>
      <c r="F46" s="7"/>
      <c r="G46" s="7"/>
      <c r="H46" s="7"/>
      <c r="I46" s="7"/>
      <c r="J46" s="7"/>
      <c r="K46" s="7"/>
      <c r="L46" s="7"/>
      <c r="M46" s="7"/>
      <c r="N46" s="33" t="e">
        <f>IF(#REF!=0,"",#REF!)</f>
        <v>#REF!</v>
      </c>
      <c r="O46" s="34" t="e">
        <f>IF(#REF!=0,"",#REF!)</f>
        <v>#REF!</v>
      </c>
      <c r="P46" s="34" t="e">
        <f>IF(#REF!=0,"",#REF!)</f>
        <v>#REF!</v>
      </c>
      <c r="Q46" s="7"/>
      <c r="R46" s="7"/>
    </row>
    <row r="47" spans="1:18" ht="15" thickTop="1" thickBot="1" x14ac:dyDescent="0.5">
      <c r="A47" s="14" t="e">
        <f>IF(OR(#REF!=0,#REF!="(vide)"),"",#REF!)</f>
        <v>#REF!</v>
      </c>
      <c r="B47" s="14" t="e">
        <f>IF(OR(#REF!=0,#REF!="(vide)"),"",#REF!)</f>
        <v>#REF!</v>
      </c>
      <c r="C47" s="7"/>
      <c r="D47" s="7"/>
      <c r="E47" s="7"/>
      <c r="F47" s="7"/>
      <c r="G47" s="7"/>
      <c r="H47" s="7"/>
      <c r="I47" s="7"/>
      <c r="J47" s="7"/>
      <c r="K47" s="7"/>
      <c r="L47" s="7"/>
      <c r="M47" s="7"/>
      <c r="N47" s="33" t="e">
        <f>IF(#REF!=0,"",#REF!)</f>
        <v>#REF!</v>
      </c>
      <c r="O47" s="34" t="e">
        <f>IF(#REF!=0,"",#REF!)</f>
        <v>#REF!</v>
      </c>
      <c r="P47" s="34" t="e">
        <f>IF(#REF!=0,"",#REF!)</f>
        <v>#REF!</v>
      </c>
      <c r="Q47" s="7"/>
      <c r="R47" s="7"/>
    </row>
    <row r="48" spans="1:18" ht="15" thickTop="1" thickBot="1" x14ac:dyDescent="0.5">
      <c r="A48" s="7"/>
      <c r="B48" s="7"/>
      <c r="C48" s="7"/>
      <c r="D48" s="7"/>
      <c r="E48" s="7"/>
      <c r="F48" s="7"/>
      <c r="G48" s="7"/>
      <c r="H48" s="7"/>
      <c r="I48" s="7"/>
      <c r="J48" s="7"/>
      <c r="K48" s="7"/>
      <c r="L48" s="7"/>
      <c r="M48" s="7"/>
      <c r="N48" s="33" t="e">
        <f>IF(#REF!=0,"",#REF!)</f>
        <v>#REF!</v>
      </c>
      <c r="O48" s="34" t="e">
        <f>IF(#REF!=0,"",#REF!)</f>
        <v>#REF!</v>
      </c>
      <c r="P48" s="34" t="e">
        <f>IF(#REF!=0,"",#REF!)</f>
        <v>#REF!</v>
      </c>
      <c r="Q48" s="7"/>
      <c r="R48" s="7"/>
    </row>
    <row r="49" spans="1:18" ht="15" thickTop="1" thickBot="1" x14ac:dyDescent="0.5">
      <c r="A49" s="7"/>
      <c r="B49" s="7"/>
      <c r="C49" s="7"/>
      <c r="D49" s="7"/>
      <c r="E49" s="7"/>
      <c r="F49" s="7"/>
      <c r="G49" s="7"/>
      <c r="H49" s="7"/>
      <c r="I49" s="7"/>
      <c r="J49" s="7"/>
      <c r="K49" s="7"/>
      <c r="L49" s="7"/>
      <c r="M49" s="7"/>
      <c r="N49" s="33" t="e">
        <f>IF(#REF!=0,"",#REF!)</f>
        <v>#REF!</v>
      </c>
      <c r="O49" s="34" t="e">
        <f>IF(#REF!=0,"",#REF!)</f>
        <v>#REF!</v>
      </c>
      <c r="P49" s="34" t="e">
        <f>IF(#REF!=0,"",#REF!)</f>
        <v>#REF!</v>
      </c>
      <c r="Q49" s="7"/>
      <c r="R49" s="7"/>
    </row>
    <row r="50" spans="1:18" ht="15" thickTop="1" thickBot="1" x14ac:dyDescent="0.5">
      <c r="A50" s="7"/>
      <c r="B50" s="7"/>
      <c r="C50" s="7"/>
      <c r="D50" s="7"/>
      <c r="E50" s="7"/>
      <c r="F50" s="7"/>
      <c r="G50" s="7"/>
      <c r="H50" s="7"/>
      <c r="I50" s="7"/>
      <c r="J50" s="7"/>
      <c r="K50" s="7"/>
      <c r="L50" s="7"/>
      <c r="M50" s="7"/>
      <c r="N50" s="33" t="e">
        <f>IF(#REF!=0,"",#REF!)</f>
        <v>#REF!</v>
      </c>
      <c r="O50" s="34" t="e">
        <f>IF(#REF!=0,"",#REF!)</f>
        <v>#REF!</v>
      </c>
      <c r="P50" s="34" t="e">
        <f>IF(#REF!=0,"",#REF!)</f>
        <v>#REF!</v>
      </c>
      <c r="Q50" s="7"/>
      <c r="R50" s="7"/>
    </row>
    <row r="51" spans="1:18" ht="15" thickTop="1" thickBot="1" x14ac:dyDescent="0.5">
      <c r="A51" s="7"/>
      <c r="B51" s="7"/>
      <c r="C51" s="7"/>
      <c r="D51" s="7"/>
      <c r="E51" s="7"/>
      <c r="F51" s="7"/>
      <c r="G51" s="7"/>
      <c r="H51" s="7"/>
      <c r="I51" s="7"/>
      <c r="J51" s="7"/>
      <c r="K51" s="7"/>
      <c r="L51" s="7"/>
      <c r="M51" s="7"/>
      <c r="N51" s="33" t="e">
        <f>IF(#REF!=0,"",#REF!)</f>
        <v>#REF!</v>
      </c>
      <c r="O51" s="34" t="e">
        <f>IF(#REF!=0,"",#REF!)</f>
        <v>#REF!</v>
      </c>
      <c r="P51" s="34" t="e">
        <f>IF(#REF!=0,"",#REF!)</f>
        <v>#REF!</v>
      </c>
      <c r="Q51" s="7"/>
      <c r="R51" s="7"/>
    </row>
    <row r="52" spans="1:18" ht="15" thickTop="1" thickBot="1" x14ac:dyDescent="0.5">
      <c r="A52" s="7"/>
      <c r="B52" s="7"/>
      <c r="C52" s="7"/>
      <c r="D52" s="7"/>
      <c r="E52" s="7"/>
      <c r="F52" s="7"/>
      <c r="G52" s="7"/>
      <c r="H52" s="7"/>
      <c r="I52" s="7"/>
      <c r="J52" s="7"/>
      <c r="K52" s="7"/>
      <c r="L52" s="7"/>
      <c r="M52" s="7"/>
      <c r="N52" s="33" t="e">
        <f>IF(#REF!=0,"",#REF!)</f>
        <v>#REF!</v>
      </c>
      <c r="O52" s="34" t="e">
        <f>IF(#REF!=0,"",#REF!)</f>
        <v>#REF!</v>
      </c>
      <c r="P52" s="34" t="e">
        <f>IF(#REF!=0,"",#REF!)</f>
        <v>#REF!</v>
      </c>
      <c r="Q52" s="7"/>
      <c r="R52" s="7"/>
    </row>
    <row r="53" spans="1:18" ht="15" thickTop="1" thickBot="1" x14ac:dyDescent="0.5">
      <c r="A53" s="7"/>
      <c r="B53" s="7"/>
      <c r="C53" s="7"/>
      <c r="D53" s="7"/>
      <c r="E53" s="7"/>
      <c r="F53" s="7"/>
      <c r="G53" s="7"/>
      <c r="H53" s="7"/>
      <c r="I53" s="7"/>
      <c r="J53" s="7"/>
      <c r="K53" s="7"/>
      <c r="L53" s="7"/>
      <c r="M53" s="7"/>
      <c r="N53" s="33" t="e">
        <f>IF(#REF!=0,"",#REF!)</f>
        <v>#REF!</v>
      </c>
      <c r="O53" s="34" t="e">
        <f>IF(#REF!=0,"",#REF!)</f>
        <v>#REF!</v>
      </c>
      <c r="P53" s="34" t="e">
        <f>IF(#REF!=0,"",#REF!)</f>
        <v>#REF!</v>
      </c>
      <c r="Q53" s="7"/>
      <c r="R53" s="7"/>
    </row>
    <row r="54" spans="1:18" ht="15" thickTop="1" thickBot="1" x14ac:dyDescent="0.5">
      <c r="A54" s="7"/>
      <c r="B54" s="7"/>
      <c r="C54" s="7"/>
      <c r="D54" s="7"/>
      <c r="E54" s="7"/>
      <c r="F54" s="7"/>
      <c r="G54" s="7"/>
      <c r="H54" s="7"/>
      <c r="I54" s="7"/>
      <c r="J54" s="7"/>
      <c r="K54" s="7"/>
      <c r="L54" s="7"/>
      <c r="M54" s="7"/>
      <c r="N54" s="33" t="e">
        <f>IF(#REF!=0,"",#REF!)</f>
        <v>#REF!</v>
      </c>
      <c r="O54" s="34" t="e">
        <f>IF(#REF!=0,"",#REF!)</f>
        <v>#REF!</v>
      </c>
      <c r="P54" s="34" t="e">
        <f>IF(#REF!=0,"",#REF!)</f>
        <v>#REF!</v>
      </c>
      <c r="Q54" s="7"/>
      <c r="R54" s="7"/>
    </row>
    <row r="55" spans="1:18" ht="15" thickTop="1" thickBot="1" x14ac:dyDescent="0.5">
      <c r="A55" s="7"/>
      <c r="B55" s="7"/>
      <c r="C55" s="7"/>
      <c r="D55" s="7"/>
      <c r="E55" s="7"/>
      <c r="F55" s="7"/>
      <c r="G55" s="7"/>
      <c r="H55" s="7"/>
      <c r="I55" s="7"/>
      <c r="J55" s="7"/>
      <c r="K55" s="7"/>
      <c r="L55" s="7"/>
      <c r="M55" s="7"/>
      <c r="N55" s="33" t="e">
        <f>IF(#REF!=0,"",#REF!)</f>
        <v>#REF!</v>
      </c>
      <c r="O55" s="34" t="e">
        <f>IF(#REF!=0,"",#REF!)</f>
        <v>#REF!</v>
      </c>
      <c r="P55" s="34" t="e">
        <f>IF(#REF!=0,"",#REF!)</f>
        <v>#REF!</v>
      </c>
      <c r="Q55" s="7"/>
      <c r="R55" s="7"/>
    </row>
    <row r="56" spans="1:18" ht="15" thickTop="1" thickBot="1" x14ac:dyDescent="0.5">
      <c r="A56" s="7"/>
      <c r="B56" s="7"/>
      <c r="C56" s="7"/>
      <c r="D56" s="7"/>
      <c r="E56" s="7"/>
      <c r="F56" s="7"/>
      <c r="G56" s="7"/>
      <c r="H56" s="7"/>
      <c r="I56" s="7"/>
      <c r="J56" s="7"/>
      <c r="K56" s="7"/>
      <c r="L56" s="7"/>
      <c r="M56" s="7"/>
      <c r="N56" s="33" t="e">
        <f>IF(#REF!=0,"",#REF!)</f>
        <v>#REF!</v>
      </c>
      <c r="O56" s="34" t="e">
        <f>IF(#REF!=0,"",#REF!)</f>
        <v>#REF!</v>
      </c>
      <c r="P56" s="34" t="e">
        <f>IF(#REF!=0,"",#REF!)</f>
        <v>#REF!</v>
      </c>
      <c r="Q56" s="7"/>
      <c r="R56" s="7"/>
    </row>
    <row r="57" spans="1:18" ht="15" thickTop="1" thickBot="1" x14ac:dyDescent="0.5">
      <c r="A57" s="7"/>
      <c r="B57" s="7"/>
      <c r="C57" s="7"/>
      <c r="D57" s="7"/>
      <c r="E57" s="7"/>
      <c r="F57" s="7"/>
      <c r="G57" s="7"/>
      <c r="H57" s="7"/>
      <c r="I57" s="7"/>
      <c r="J57" s="7"/>
      <c r="K57" s="7"/>
      <c r="L57" s="7"/>
      <c r="M57" s="7"/>
      <c r="N57" s="33" t="e">
        <f>IF(#REF!=0,"",#REF!)</f>
        <v>#REF!</v>
      </c>
      <c r="O57" s="34" t="e">
        <f>IF(#REF!=0,"",#REF!)</f>
        <v>#REF!</v>
      </c>
      <c r="P57" s="34" t="e">
        <f>IF(#REF!=0,"",#REF!)</f>
        <v>#REF!</v>
      </c>
      <c r="Q57" s="7"/>
      <c r="R57" s="7"/>
    </row>
    <row r="58" spans="1:18" ht="15" thickTop="1" thickBot="1" x14ac:dyDescent="0.5">
      <c r="A58" s="7"/>
      <c r="B58" s="7"/>
      <c r="C58" s="7"/>
      <c r="D58" s="7"/>
      <c r="E58" s="7"/>
      <c r="F58" s="7"/>
      <c r="G58" s="7"/>
      <c r="H58" s="7"/>
      <c r="I58" s="7"/>
      <c r="J58" s="7"/>
      <c r="K58" s="7"/>
      <c r="L58" s="7"/>
      <c r="M58" s="7"/>
      <c r="N58" s="33" t="e">
        <f>IF(#REF!=0,"",#REF!)</f>
        <v>#REF!</v>
      </c>
      <c r="O58" s="34" t="e">
        <f>IF(#REF!=0,"",#REF!)</f>
        <v>#REF!</v>
      </c>
      <c r="P58" s="34" t="e">
        <f>IF(#REF!=0,"",#REF!)</f>
        <v>#REF!</v>
      </c>
      <c r="Q58" s="7"/>
      <c r="R58" s="7"/>
    </row>
    <row r="59" spans="1:18" ht="15" thickTop="1" thickBot="1" x14ac:dyDescent="0.5">
      <c r="A59" s="7"/>
      <c r="B59" s="7"/>
      <c r="C59" s="7"/>
      <c r="D59" s="7"/>
      <c r="E59" s="7"/>
      <c r="F59" s="7"/>
      <c r="G59" s="7"/>
      <c r="H59" s="7"/>
      <c r="I59" s="7"/>
      <c r="J59" s="7"/>
      <c r="K59" s="7"/>
      <c r="L59" s="7"/>
      <c r="M59" s="7"/>
      <c r="N59" s="33" t="e">
        <f>IF(#REF!=0,"",#REF!)</f>
        <v>#REF!</v>
      </c>
      <c r="O59" s="34" t="e">
        <f>IF(#REF!=0,"",#REF!)</f>
        <v>#REF!</v>
      </c>
      <c r="P59" s="34" t="e">
        <f>IF(#REF!=0,"",#REF!)</f>
        <v>#REF!</v>
      </c>
      <c r="Q59" s="7"/>
      <c r="R59" s="7"/>
    </row>
    <row r="60" spans="1:18" ht="14.65" thickTop="1" x14ac:dyDescent="0.45">
      <c r="N60" s="33" t="e">
        <f>IF(#REF!=0,"",#REF!)</f>
        <v>#REF!</v>
      </c>
      <c r="O60" s="34" t="e">
        <f>IF(#REF!=0,"",#REF!)</f>
        <v>#REF!</v>
      </c>
      <c r="P60" s="34" t="e">
        <f>IF(#REF!=0,"",#REF!)</f>
        <v>#REF!</v>
      </c>
    </row>
    <row r="76" spans="2:2" x14ac:dyDescent="0.45">
      <c r="B76" s="6" t="s">
        <v>351</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2025-08-02T22:00:09Z</dcterms:modified>
</cp:coreProperties>
</file>