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0" yWindow="0" windowWidth="23220" windowHeight="13760"/>
  </bookViews>
  <sheets>
    <sheet name="Baseline.eqiuvalenc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6" i="1"/>
  <c r="H41" i="1"/>
  <c r="H21" i="1"/>
  <c r="H38" i="1"/>
  <c r="H47" i="1"/>
  <c r="H33" i="1"/>
  <c r="H32" i="1"/>
  <c r="H16" i="1"/>
  <c r="H11" i="1"/>
  <c r="H49" i="1"/>
  <c r="H56" i="1"/>
  <c r="H27" i="1"/>
  <c r="H19" i="1"/>
  <c r="H35" i="1"/>
  <c r="H46" i="1"/>
  <c r="H29" i="1"/>
  <c r="H25" i="1"/>
  <c r="H39" i="1"/>
  <c r="H17" i="1"/>
  <c r="H24" i="1"/>
  <c r="H37" i="1"/>
  <c r="H28" i="1"/>
  <c r="H34" i="1"/>
  <c r="H18" i="1"/>
  <c r="H12" i="1"/>
  <c r="H50" i="1"/>
  <c r="H36" i="1"/>
  <c r="H22" i="1"/>
  <c r="H45" i="1"/>
  <c r="H26" i="1"/>
  <c r="H6" i="1"/>
  <c r="H20" i="1"/>
  <c r="H7" i="1"/>
  <c r="H14" i="1"/>
  <c r="H51" i="1"/>
  <c r="H52" i="1"/>
  <c r="H43" i="1"/>
  <c r="H44" i="1"/>
  <c r="H40" i="1"/>
  <c r="H31" i="1"/>
  <c r="H10" i="1"/>
  <c r="H13" i="1"/>
  <c r="H9" i="1"/>
  <c r="H8" i="1"/>
  <c r="H15" i="1"/>
  <c r="H54" i="1"/>
  <c r="H55" i="1"/>
  <c r="H53" i="1"/>
  <c r="H42" i="1"/>
  <c r="H23" i="1"/>
  <c r="H30" i="1"/>
  <c r="H48" i="1"/>
  <c r="G41" i="1"/>
  <c r="G21" i="1"/>
  <c r="G38" i="1"/>
  <c r="G47" i="1"/>
  <c r="G33" i="1"/>
  <c r="G32" i="1"/>
  <c r="G16" i="1"/>
  <c r="G11" i="1"/>
  <c r="G49" i="1"/>
  <c r="G56" i="1"/>
  <c r="G27" i="1"/>
  <c r="G19" i="1"/>
  <c r="G35" i="1"/>
  <c r="G46" i="1"/>
  <c r="G29" i="1"/>
  <c r="G25" i="1"/>
  <c r="G39" i="1"/>
  <c r="G17" i="1"/>
  <c r="G24" i="1"/>
  <c r="G37" i="1"/>
  <c r="G28" i="1"/>
  <c r="G34" i="1"/>
  <c r="G18" i="1"/>
  <c r="G12" i="1"/>
  <c r="G50" i="1"/>
  <c r="G36" i="1"/>
  <c r="G22" i="1"/>
  <c r="G45" i="1"/>
  <c r="G26" i="1"/>
  <c r="G6" i="1"/>
  <c r="G20" i="1"/>
  <c r="G7" i="1"/>
  <c r="G14" i="1"/>
  <c r="G51" i="1"/>
  <c r="G52" i="1"/>
  <c r="G43" i="1"/>
  <c r="G44" i="1"/>
  <c r="G40" i="1"/>
  <c r="G31" i="1"/>
  <c r="G10" i="1"/>
  <c r="G13" i="1"/>
  <c r="G9" i="1"/>
  <c r="G8" i="1"/>
  <c r="G15" i="1"/>
  <c r="G54" i="1"/>
  <c r="G55" i="1"/>
  <c r="G53" i="1"/>
  <c r="G42" i="1"/>
  <c r="G23" i="1"/>
  <c r="G30" i="1"/>
  <c r="G48" i="1"/>
</calcChain>
</file>

<file path=xl/sharedStrings.xml><?xml version="1.0" encoding="utf-8"?>
<sst xmlns="http://schemas.openxmlformats.org/spreadsheetml/2006/main" count="86" uniqueCount="82">
  <si>
    <t>Diff.</t>
  </si>
  <si>
    <t>priceShk</t>
  </si>
  <si>
    <t>0.0014***</t>
  </si>
  <si>
    <t>relig1</t>
  </si>
  <si>
    <t>0.0525*</t>
  </si>
  <si>
    <t>relig2</t>
  </si>
  <si>
    <t>0.0009***</t>
  </si>
  <si>
    <t>relig3</t>
  </si>
  <si>
    <t>0.0001***</t>
  </si>
  <si>
    <t>relig4</t>
  </si>
  <si>
    <t>0.0021***</t>
  </si>
  <si>
    <t>agehead</t>
  </si>
  <si>
    <t>femhead</t>
  </si>
  <si>
    <t>marriedHoh</t>
  </si>
  <si>
    <t>under5</t>
  </si>
  <si>
    <t>0.0005***</t>
  </si>
  <si>
    <t>hhlabor</t>
  </si>
  <si>
    <t>literateHoh</t>
  </si>
  <si>
    <t>literateSp~e</t>
  </si>
  <si>
    <t>educHoh</t>
  </si>
  <si>
    <t>mlabor</t>
  </si>
  <si>
    <t>flabor</t>
  </si>
  <si>
    <t>youth25to35</t>
  </si>
  <si>
    <t>over35und~65</t>
  </si>
  <si>
    <t>protWaterAll</t>
  </si>
  <si>
    <t>mobile</t>
  </si>
  <si>
    <t>0.0045***</t>
  </si>
  <si>
    <t>malariaHH</t>
  </si>
  <si>
    <t>0.0008***</t>
  </si>
  <si>
    <t>diarrheaHH</t>
  </si>
  <si>
    <t>iddirMemb</t>
  </si>
  <si>
    <t>TLUtotal_c~d</t>
  </si>
  <si>
    <t>0.0136**</t>
  </si>
  <si>
    <t>landOwn</t>
  </si>
  <si>
    <t>wealthIndex</t>
  </si>
  <si>
    <t>0.0003***</t>
  </si>
  <si>
    <t>dungFuel</t>
  </si>
  <si>
    <t>flushToilet</t>
  </si>
  <si>
    <t>0.0034***</t>
  </si>
  <si>
    <t>electricity</t>
  </si>
  <si>
    <t>modHFIAS_s~e</t>
  </si>
  <si>
    <t>0.0000***</t>
  </si>
  <si>
    <t>q1_HFIAS</t>
  </si>
  <si>
    <t>q2_HFIAS</t>
  </si>
  <si>
    <t>q3_HFIAS</t>
  </si>
  <si>
    <t>q4_HFIAS</t>
  </si>
  <si>
    <t>q5_HFIAS</t>
  </si>
  <si>
    <t>q6_HFIAS</t>
  </si>
  <si>
    <t>0.0041***</t>
  </si>
  <si>
    <t>q7_HFIAS</t>
  </si>
  <si>
    <t>q8_HFIAS</t>
  </si>
  <si>
    <t>0.0441**</t>
  </si>
  <si>
    <t>q9_HFIAS</t>
  </si>
  <si>
    <t>0.0073***</t>
  </si>
  <si>
    <t>roomsPC</t>
  </si>
  <si>
    <t>0.0111**</t>
  </si>
  <si>
    <t>treatWater</t>
  </si>
  <si>
    <t>boilWater</t>
  </si>
  <si>
    <t>0.0032***</t>
  </si>
  <si>
    <t>chlorinate~r</t>
  </si>
  <si>
    <t>dadbioHoh</t>
  </si>
  <si>
    <t>0.0044***</t>
  </si>
  <si>
    <t>avgNumMea~ts</t>
  </si>
  <si>
    <t>0.0002***</t>
  </si>
  <si>
    <t>avgNumMea~ds</t>
  </si>
  <si>
    <t>hazardShk</t>
  </si>
  <si>
    <t>healthShk</t>
  </si>
  <si>
    <t>illnessShk</t>
  </si>
  <si>
    <t>rptShock</t>
  </si>
  <si>
    <t>fcsMin</t>
  </si>
  <si>
    <t>dd</t>
  </si>
  <si>
    <t>Variable</t>
  </si>
  <si>
    <t>Control (mean)</t>
  </si>
  <si>
    <t>Treatment (mean)</t>
  </si>
  <si>
    <t>t-stat</t>
  </si>
  <si>
    <t>Pr(|T|&gt;|t|)</t>
  </si>
  <si>
    <t>Control:</t>
  </si>
  <si>
    <t>Treated:</t>
  </si>
  <si>
    <t>*** p&lt;0.01; ** p&lt;0.05; * p&lt;0.1</t>
  </si>
  <si>
    <t>sign.</t>
  </si>
  <si>
    <t>% diff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</si>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</sst>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61"/>
  <sheetViews>
    <sheetView tabSelected="1" workbookViewId="0">
      <selection activeCell="J5" sqref="J5"/>
    </sheetView>
  </sheetViews>
  <sheetFormatPr baseColWidth="10" defaultColWidth="9" defaultRowHeight="12" x14ac:dyDescent="0"/>
  <cols>
    <col min="1" max="1" width="15.19921875" bestFit="1" customWidth="1"/>
    <col min="2" max="2" width="14.59765625" bestFit="1" customWidth="1"/>
    <col min="3" max="3" width="17.3984375" bestFit="1" customWidth="1"/>
    <col min="5" max="5" width="5.796875" bestFit="1" customWidth="1"/>
    <col min="6" max="6" width="11" style="1" bestFit="1" customWidth="1"/>
  </cols>
  <sheetData>
    <row r="5" spans="1:10">
      <c r="A5" s="3" t="s">
        <v>71</v>
      </c>
      <c r="B5" s="3" t="s">
        <v>72</v>
      </c>
      <c r="C5" s="3" t="s">
        <v>73</v>
      </c>
      <c r="D5" s="3" t="s">
        <v>0</v>
      </c>
      <c r="E5" s="3" t="s">
        <v>74</v>
      </c>
      <c r="F5" s="4" t="s">
        <v>75</v>
      </c>
      <c r="G5" s="3" t="s">
        <v>79</v>
      </c>
      <c r="H5" s="3" t="s">
        <v>80</v>
      </c>
      <c r="I5" s="3" t="s">
        <v>81</v>
      </c>
      <c r="J5" s="3"/>
    </row>
    <row r="6" spans="1:10">
      <c r="A6" t="s">
        <v>34</v>
      </c>
      <c r="B6">
        <v>0.13600000000000001</v>
      </c>
      <c r="C6">
        <v>3.0000000000000001E-3</v>
      </c>
      <c r="D6">
        <v>-0.13300000000000001</v>
      </c>
      <c r="E6">
        <v>3.62</v>
      </c>
      <c r="F6" s="1" t="s">
        <v>35</v>
      </c>
      <c r="G6" t="str">
        <f>IF(E6&gt;2.575, "***", IF(E6&gt;1.96, "**", IF(E6&gt;1.645, "*", "")))</f>
        <v>***</v>
      </c>
      <c r="H6" s="2">
        <f>(C6-B6)/B6</f>
        <v>-0.9779411764705882</v>
      </c>
      <c r="I6">
        <f>C6/B6</f>
        <v>2.2058823529411763E-2</v>
      </c>
    </row>
    <row r="7" spans="1:10">
      <c r="A7" t="s">
        <v>37</v>
      </c>
      <c r="B7">
        <v>2.1999999999999999E-2</v>
      </c>
      <c r="C7">
        <v>7.0000000000000001E-3</v>
      </c>
      <c r="D7">
        <v>-1.4999999999999999E-2</v>
      </c>
      <c r="E7">
        <v>2.93</v>
      </c>
      <c r="F7" s="1" t="s">
        <v>38</v>
      </c>
      <c r="G7" t="str">
        <f>IF(E7&gt;2.575, "***", IF(E7&gt;1.96, "**", IF(E7&gt;1.645, "*", "")))</f>
        <v>***</v>
      </c>
      <c r="H7" s="2">
        <f>(C7-B7)/B7</f>
        <v>-0.68181818181818188</v>
      </c>
      <c r="I7">
        <f t="shared" ref="I7:I56" si="0">C7/B7</f>
        <v>0.31818181818181823</v>
      </c>
    </row>
    <row r="8" spans="1:10">
      <c r="A8" t="s">
        <v>52</v>
      </c>
      <c r="B8">
        <v>3.4000000000000002E-2</v>
      </c>
      <c r="C8">
        <v>1.6E-2</v>
      </c>
      <c r="D8">
        <v>-1.7999999999999999E-2</v>
      </c>
      <c r="E8">
        <v>2.68</v>
      </c>
      <c r="F8" s="1" t="s">
        <v>53</v>
      </c>
      <c r="G8" t="str">
        <f>IF(E8&gt;2.575, "***", IF(E8&gt;1.96, "**", IF(E8&gt;1.645, "*", "")))</f>
        <v>***</v>
      </c>
      <c r="H8" s="2">
        <f>(C8-B8)/B8</f>
        <v>-0.52941176470588236</v>
      </c>
      <c r="I8">
        <f t="shared" si="0"/>
        <v>0.47058823529411764</v>
      </c>
    </row>
    <row r="9" spans="1:10">
      <c r="A9" t="s">
        <v>50</v>
      </c>
      <c r="B9">
        <v>4.1000000000000002E-2</v>
      </c>
      <c r="C9">
        <v>2.5999999999999999E-2</v>
      </c>
      <c r="D9">
        <v>-1.4999999999999999E-2</v>
      </c>
      <c r="E9">
        <v>2.0099999999999998</v>
      </c>
      <c r="F9" s="1" t="s">
        <v>51</v>
      </c>
      <c r="G9" t="str">
        <f>IF(E9&gt;2.575, "***", IF(E9&gt;1.96, "**", IF(E9&gt;1.645, "*", "")))</f>
        <v>**</v>
      </c>
      <c r="H9" s="2">
        <f>(C9-B9)/B9</f>
        <v>-0.36585365853658541</v>
      </c>
      <c r="I9">
        <f t="shared" si="0"/>
        <v>0.63414634146341453</v>
      </c>
    </row>
    <row r="10" spans="1:10">
      <c r="A10" t="s">
        <v>47</v>
      </c>
      <c r="B10">
        <v>0.111</v>
      </c>
      <c r="C10">
        <v>7.6999999999999999E-2</v>
      </c>
      <c r="D10">
        <v>-3.4000000000000002E-2</v>
      </c>
      <c r="E10">
        <v>2.87</v>
      </c>
      <c r="F10" s="1" t="s">
        <v>48</v>
      </c>
      <c r="G10" t="str">
        <f>IF(E10&gt;2.575, "***", IF(E10&gt;1.96, "**", IF(E10&gt;1.645, "*", "")))</f>
        <v>***</v>
      </c>
      <c r="H10" s="2">
        <f>(C10-B10)/B10</f>
        <v>-0.30630630630630634</v>
      </c>
      <c r="I10">
        <f t="shared" si="0"/>
        <v>0.69369369369369371</v>
      </c>
    </row>
    <row r="11" spans="1:10">
      <c r="A11" t="s">
        <v>5</v>
      </c>
      <c r="B11">
        <v>0.217</v>
      </c>
      <c r="C11">
        <v>0.16500000000000001</v>
      </c>
      <c r="D11">
        <v>-5.1999999999999998E-2</v>
      </c>
      <c r="E11">
        <v>3.33</v>
      </c>
      <c r="F11" s="1" t="s">
        <v>6</v>
      </c>
      <c r="G11" t="str">
        <f>IF(E11&gt;2.575, "***", IF(E11&gt;1.96, "**", IF(E11&gt;1.645, "*", "")))</f>
        <v>***</v>
      </c>
      <c r="H11" s="2">
        <f>(C11-B11)/B11</f>
        <v>-0.23963133640552992</v>
      </c>
      <c r="I11">
        <f t="shared" si="0"/>
        <v>0.76036866359447008</v>
      </c>
    </row>
    <row r="12" spans="1:10">
      <c r="A12" t="s">
        <v>25</v>
      </c>
      <c r="B12">
        <v>0.30399999999999999</v>
      </c>
      <c r="C12">
        <v>0.254</v>
      </c>
      <c r="D12">
        <v>-0.05</v>
      </c>
      <c r="E12">
        <v>2.84</v>
      </c>
      <c r="F12" s="1" t="s">
        <v>26</v>
      </c>
      <c r="G12" t="str">
        <f>IF(E12&gt;2.575, "***", IF(E12&gt;1.96, "**", IF(E12&gt;1.645, "*", "")))</f>
        <v>***</v>
      </c>
      <c r="H12" s="2">
        <f>(C12-B12)/B12</f>
        <v>-0.16447368421052627</v>
      </c>
      <c r="I12">
        <f t="shared" si="0"/>
        <v>0.83552631578947367</v>
      </c>
    </row>
    <row r="13" spans="1:10">
      <c r="A13" t="s">
        <v>49</v>
      </c>
      <c r="B13">
        <v>7.1999999999999995E-2</v>
      </c>
      <c r="C13">
        <v>6.0999999999999999E-2</v>
      </c>
      <c r="D13">
        <v>-1.0999999999999999E-2</v>
      </c>
      <c r="E13">
        <v>1.1100000000000001</v>
      </c>
      <c r="F13" s="1">
        <v>0.26669999999999999</v>
      </c>
      <c r="G13" t="str">
        <f>IF(E13&gt;2.575, "***", IF(E13&gt;1.96, "**", IF(E13&gt;1.645, "*", "")))</f>
        <v/>
      </c>
      <c r="H13" s="2">
        <f>(C13-B13)/B13</f>
        <v>-0.15277777777777773</v>
      </c>
      <c r="I13">
        <f t="shared" si="0"/>
        <v>0.84722222222222232</v>
      </c>
    </row>
    <row r="14" spans="1:10">
      <c r="A14" t="s">
        <v>39</v>
      </c>
      <c r="B14">
        <v>0.215</v>
      </c>
      <c r="C14">
        <v>0.191</v>
      </c>
      <c r="D14">
        <v>-2.4E-2</v>
      </c>
      <c r="E14">
        <v>1.55</v>
      </c>
      <c r="F14" s="1">
        <v>0.1207</v>
      </c>
      <c r="G14" t="str">
        <f>IF(E14&gt;2.575, "***", IF(E14&gt;1.96, "**", IF(E14&gt;1.645, "*", "")))</f>
        <v/>
      </c>
      <c r="H14" s="2">
        <f>(C14-B14)/B14</f>
        <v>-0.11162790697674416</v>
      </c>
      <c r="I14">
        <f t="shared" si="0"/>
        <v>0.88837209302325582</v>
      </c>
    </row>
    <row r="15" spans="1:10">
      <c r="A15" t="s">
        <v>54</v>
      </c>
      <c r="B15">
        <v>0.46500000000000002</v>
      </c>
      <c r="C15">
        <v>0.42299999999999999</v>
      </c>
      <c r="D15">
        <v>-4.1000000000000002E-2</v>
      </c>
      <c r="E15">
        <v>2.54</v>
      </c>
      <c r="F15" s="1" t="s">
        <v>55</v>
      </c>
      <c r="G15" t="str">
        <f>IF(E15&gt;2.575, "***", IF(E15&gt;1.96, "**", IF(E15&gt;1.645, "*", "")))</f>
        <v>**</v>
      </c>
      <c r="H15" s="2">
        <f>(C15-B15)/B15</f>
        <v>-9.0322580645161368E-2</v>
      </c>
      <c r="I15">
        <f t="shared" si="0"/>
        <v>0.90967741935483859</v>
      </c>
    </row>
    <row r="16" spans="1:10">
      <c r="A16" t="s">
        <v>3</v>
      </c>
      <c r="B16">
        <v>0.44800000000000001</v>
      </c>
      <c r="C16">
        <v>0.41</v>
      </c>
      <c r="D16">
        <v>-3.6999999999999998E-2</v>
      </c>
      <c r="E16">
        <v>1.94</v>
      </c>
      <c r="F16" s="1" t="s">
        <v>4</v>
      </c>
      <c r="G16" t="str">
        <f>IF(E16&gt;2.575, "***", IF(E16&gt;1.96, "**", IF(E16&gt;1.645, "*", "")))</f>
        <v>*</v>
      </c>
      <c r="H16" s="2">
        <f>(C16-B16)/B16</f>
        <v>-8.4821428571428645E-2</v>
      </c>
      <c r="I16">
        <f t="shared" si="0"/>
        <v>0.9151785714285714</v>
      </c>
    </row>
    <row r="17" spans="1:9">
      <c r="A17" t="s">
        <v>19</v>
      </c>
      <c r="B17">
        <v>1.075</v>
      </c>
      <c r="C17">
        <v>0.99</v>
      </c>
      <c r="D17">
        <v>-8.5000000000000006E-2</v>
      </c>
      <c r="E17">
        <v>1.39</v>
      </c>
      <c r="F17" s="1">
        <v>0.1643</v>
      </c>
      <c r="G17" t="str">
        <f>IF(E17&gt;2.575, "***", IF(E17&gt;1.96, "**", IF(E17&gt;1.645, "*", "")))</f>
        <v/>
      </c>
      <c r="H17" s="2">
        <f>(C17-B17)/B17</f>
        <v>-7.9069767441860436E-2</v>
      </c>
      <c r="I17">
        <f t="shared" si="0"/>
        <v>0.92093023255813955</v>
      </c>
    </row>
    <row r="18" spans="1:9">
      <c r="A18" t="s">
        <v>24</v>
      </c>
      <c r="B18">
        <v>0.52500000000000002</v>
      </c>
      <c r="C18">
        <v>0.495</v>
      </c>
      <c r="D18">
        <v>-3.1E-2</v>
      </c>
      <c r="E18">
        <v>1.59</v>
      </c>
      <c r="F18" s="1">
        <v>0.11219999999999999</v>
      </c>
      <c r="G18" t="str">
        <f>IF(E18&gt;2.575, "***", IF(E18&gt;1.96, "**", IF(E18&gt;1.645, "*", "")))</f>
        <v/>
      </c>
      <c r="H18" s="2">
        <f>(C18-B18)/B18</f>
        <v>-5.714285714285719E-2</v>
      </c>
      <c r="I18">
        <f t="shared" si="0"/>
        <v>0.94285714285714284</v>
      </c>
    </row>
    <row r="19" spans="1:9">
      <c r="A19" t="s">
        <v>12</v>
      </c>
      <c r="B19">
        <v>0.245</v>
      </c>
      <c r="C19">
        <v>0.23400000000000001</v>
      </c>
      <c r="D19">
        <v>-1.2E-2</v>
      </c>
      <c r="E19">
        <v>0.7</v>
      </c>
      <c r="F19" s="1">
        <v>0.48420000000000002</v>
      </c>
      <c r="G19" t="str">
        <f>IF(E19&gt;2.575, "***", IF(E19&gt;1.96, "**", IF(E19&gt;1.645, "*", "")))</f>
        <v/>
      </c>
      <c r="H19" s="2">
        <f>(C19-B19)/B19</f>
        <v>-4.4897959183673397E-2</v>
      </c>
      <c r="I19">
        <f t="shared" si="0"/>
        <v>0.95510204081632666</v>
      </c>
    </row>
    <row r="20" spans="1:9">
      <c r="A20" t="s">
        <v>36</v>
      </c>
      <c r="B20">
        <v>8.2000000000000003E-2</v>
      </c>
      <c r="C20">
        <v>7.9000000000000001E-2</v>
      </c>
      <c r="D20">
        <v>-2E-3</v>
      </c>
      <c r="E20">
        <v>0.22</v>
      </c>
      <c r="F20" s="1">
        <v>0.82850000000000001</v>
      </c>
      <c r="G20" t="str">
        <f>IF(E20&gt;2.575, "***", IF(E20&gt;1.96, "**", IF(E20&gt;1.645, "*", "")))</f>
        <v/>
      </c>
      <c r="H20" s="2">
        <f>(C20-B20)/B20</f>
        <v>-3.6585365853658569E-2</v>
      </c>
      <c r="I20">
        <f t="shared" si="0"/>
        <v>0.96341463414634143</v>
      </c>
    </row>
    <row r="21" spans="1:9">
      <c r="A21" t="s">
        <v>66</v>
      </c>
      <c r="B21">
        <v>0.14699999999999999</v>
      </c>
      <c r="C21">
        <v>0.14199999999999999</v>
      </c>
      <c r="D21">
        <v>-5.0000000000000001E-3</v>
      </c>
      <c r="E21">
        <v>0.38</v>
      </c>
      <c r="F21" s="1">
        <v>0.70750000000000002</v>
      </c>
      <c r="G21" t="str">
        <f>IF(E21&gt;2.575, "***", IF(E21&gt;1.96, "**", IF(E21&gt;1.645, "*", "")))</f>
        <v/>
      </c>
      <c r="H21" s="2">
        <f>(C21-B21)/B21</f>
        <v>-3.4013605442176902E-2</v>
      </c>
      <c r="I21">
        <f t="shared" si="0"/>
        <v>0.96598639455782309</v>
      </c>
    </row>
    <row r="22" spans="1:9">
      <c r="A22" t="s">
        <v>30</v>
      </c>
      <c r="B22">
        <v>0.505</v>
      </c>
      <c r="C22">
        <v>0.48899999999999999</v>
      </c>
      <c r="D22">
        <v>-1.6E-2</v>
      </c>
      <c r="E22">
        <v>0.83</v>
      </c>
      <c r="F22" s="1">
        <v>0.4073</v>
      </c>
      <c r="G22" t="str">
        <f>IF(E22&gt;2.575, "***", IF(E22&gt;1.96, "**", IF(E22&gt;1.645, "*", "")))</f>
        <v/>
      </c>
      <c r="H22" s="2">
        <f>(C22-B22)/B22</f>
        <v>-3.1683168316831711E-2</v>
      </c>
      <c r="I22">
        <f t="shared" si="0"/>
        <v>0.96831683168316829</v>
      </c>
    </row>
    <row r="23" spans="1:9">
      <c r="A23" t="s">
        <v>62</v>
      </c>
      <c r="B23">
        <v>2.7869999999999999</v>
      </c>
      <c r="C23">
        <v>2.71</v>
      </c>
      <c r="D23">
        <v>-7.8E-2</v>
      </c>
      <c r="E23">
        <v>3.74</v>
      </c>
      <c r="F23" s="1" t="s">
        <v>63</v>
      </c>
      <c r="G23" t="str">
        <f>IF(E23&gt;2.575, "***", IF(E23&gt;1.96, "**", IF(E23&gt;1.645, "*", "")))</f>
        <v>***</v>
      </c>
      <c r="H23" s="2">
        <f>(C23-B23)/B23</f>
        <v>-2.7628274129888754E-2</v>
      </c>
      <c r="I23">
        <f t="shared" si="0"/>
        <v>0.97237172587011123</v>
      </c>
    </row>
    <row r="24" spans="1:9">
      <c r="A24" t="s">
        <v>20</v>
      </c>
      <c r="B24">
        <v>1.3120000000000001</v>
      </c>
      <c r="C24">
        <v>1.2809999999999999</v>
      </c>
      <c r="D24">
        <v>-0.03</v>
      </c>
      <c r="E24">
        <v>0.75</v>
      </c>
      <c r="F24" s="1">
        <v>0.45250000000000001</v>
      </c>
      <c r="G24" t="str">
        <f>IF(E24&gt;2.575, "***", IF(E24&gt;1.96, "**", IF(E24&gt;1.645, "*", "")))</f>
        <v/>
      </c>
      <c r="H24" s="2">
        <f>(C24-B24)/B24</f>
        <v>-2.3628048780487909E-2</v>
      </c>
      <c r="I24">
        <f t="shared" si="0"/>
        <v>0.97637195121951204</v>
      </c>
    </row>
    <row r="25" spans="1:9">
      <c r="A25" t="s">
        <v>17</v>
      </c>
      <c r="B25">
        <v>0.39700000000000002</v>
      </c>
      <c r="C25">
        <v>0.38800000000000001</v>
      </c>
      <c r="D25">
        <v>-8.9999999999999993E-3</v>
      </c>
      <c r="E25">
        <v>0.46</v>
      </c>
      <c r="F25" s="1">
        <v>0.6431</v>
      </c>
      <c r="G25" t="str">
        <f>IF(E25&gt;2.575, "***", IF(E25&gt;1.96, "**", IF(E25&gt;1.645, "*", "")))</f>
        <v/>
      </c>
      <c r="H25" s="2">
        <f>(C25-B25)/B25</f>
        <v>-2.2670025188916896E-2</v>
      </c>
      <c r="I25">
        <f t="shared" si="0"/>
        <v>0.97732997481108308</v>
      </c>
    </row>
    <row r="26" spans="1:9">
      <c r="A26" t="s">
        <v>33</v>
      </c>
      <c r="B26">
        <v>0.79900000000000004</v>
      </c>
      <c r="C26">
        <v>0.79100000000000004</v>
      </c>
      <c r="D26">
        <v>-8.0000000000000002E-3</v>
      </c>
      <c r="E26">
        <v>0.54</v>
      </c>
      <c r="F26" s="1">
        <v>0.59109999999999996</v>
      </c>
      <c r="G26" t="str">
        <f>IF(E26&gt;2.575, "***", IF(E26&gt;1.96, "**", IF(E26&gt;1.645, "*", "")))</f>
        <v/>
      </c>
      <c r="H26" s="2">
        <f>(C26-B26)/B26</f>
        <v>-1.0012515644555704E-2</v>
      </c>
      <c r="I26">
        <f t="shared" si="0"/>
        <v>0.98998748435544426</v>
      </c>
    </row>
    <row r="27" spans="1:9">
      <c r="A27" t="s">
        <v>11</v>
      </c>
      <c r="B27">
        <v>44.372999999999998</v>
      </c>
      <c r="C27">
        <v>43.957000000000001</v>
      </c>
      <c r="D27">
        <v>-0.41599999999999998</v>
      </c>
      <c r="E27">
        <v>0.69</v>
      </c>
      <c r="F27" s="1">
        <v>0.49309999999999998</v>
      </c>
      <c r="G27" t="str">
        <f>IF(E27&gt;2.575, "***", IF(E27&gt;1.96, "**", IF(E27&gt;1.645, "*", "")))</f>
        <v/>
      </c>
      <c r="H27" s="2">
        <f>(C27-B27)/B27</f>
        <v>-9.375070425709257E-3</v>
      </c>
      <c r="I27">
        <f t="shared" si="0"/>
        <v>0.99062492957429071</v>
      </c>
    </row>
    <row r="28" spans="1:9">
      <c r="A28" t="s">
        <v>22</v>
      </c>
      <c r="B28">
        <v>0.69299999999999995</v>
      </c>
      <c r="C28">
        <v>0.68799999999999994</v>
      </c>
      <c r="D28">
        <v>-6.0000000000000001E-3</v>
      </c>
      <c r="E28">
        <v>0.19</v>
      </c>
      <c r="F28" s="1">
        <v>0.84609999999999996</v>
      </c>
      <c r="G28" t="str">
        <f>IF(E28&gt;2.575, "***", IF(E28&gt;1.96, "**", IF(E28&gt;1.645, "*", "")))</f>
        <v/>
      </c>
      <c r="H28" s="2">
        <f>(C28-B28)/B28</f>
        <v>-7.2150072150072219E-3</v>
      </c>
      <c r="I28">
        <f t="shared" si="0"/>
        <v>0.99278499278499277</v>
      </c>
    </row>
    <row r="29" spans="1:9">
      <c r="A29" t="s">
        <v>16</v>
      </c>
      <c r="B29">
        <v>2.6920000000000002</v>
      </c>
      <c r="C29">
        <v>2.6859999999999999</v>
      </c>
      <c r="D29">
        <v>-7.0000000000000001E-3</v>
      </c>
      <c r="E29">
        <v>0.11</v>
      </c>
      <c r="F29" s="1">
        <v>0.91020000000000001</v>
      </c>
      <c r="G29" t="str">
        <f>IF(E29&gt;2.575, "***", IF(E29&gt;1.96, "**", IF(E29&gt;1.645, "*", "")))</f>
        <v/>
      </c>
      <c r="H29" s="2">
        <f>(C29-B29)/B29</f>
        <v>-2.2288261515602628E-3</v>
      </c>
      <c r="I29">
        <f t="shared" si="0"/>
        <v>0.99777117384843972</v>
      </c>
    </row>
    <row r="30" spans="1:9">
      <c r="A30" t="s">
        <v>64</v>
      </c>
      <c r="B30">
        <v>3.3929999999999998</v>
      </c>
      <c r="C30">
        <v>3.41</v>
      </c>
      <c r="D30">
        <v>1.7999999999999999E-2</v>
      </c>
      <c r="E30">
        <v>0.24</v>
      </c>
      <c r="F30" s="1">
        <v>0.81340000000000001</v>
      </c>
      <c r="G30" t="str">
        <f>IF(E30&gt;2.575, "***", IF(E30&gt;1.96, "**", IF(E30&gt;1.645, "*", "")))</f>
        <v/>
      </c>
      <c r="H30" s="2">
        <f>(C30-B30)/B30</f>
        <v>5.0103153551430439E-3</v>
      </c>
      <c r="I30">
        <f t="shared" si="0"/>
        <v>1.0050103153551431</v>
      </c>
    </row>
    <row r="31" spans="1:9">
      <c r="A31" t="s">
        <v>46</v>
      </c>
      <c r="B31">
        <v>0.189</v>
      </c>
      <c r="C31">
        <v>0.19</v>
      </c>
      <c r="D31">
        <v>1E-3</v>
      </c>
      <c r="E31">
        <v>0.06</v>
      </c>
      <c r="F31" s="1">
        <v>0.95399999999999996</v>
      </c>
      <c r="G31" t="str">
        <f>IF(E31&gt;2.575, "***", IF(E31&gt;1.96, "**", IF(E31&gt;1.645, "*", "")))</f>
        <v/>
      </c>
      <c r="H31" s="2">
        <f>(C31-B31)/B31</f>
        <v>5.2910052910052959E-3</v>
      </c>
      <c r="I31">
        <f t="shared" si="0"/>
        <v>1.0052910052910053</v>
      </c>
    </row>
    <row r="32" spans="1:9">
      <c r="A32" t="s">
        <v>70</v>
      </c>
      <c r="B32">
        <v>5.5579999999999998</v>
      </c>
      <c r="C32">
        <v>5.6020000000000003</v>
      </c>
      <c r="D32">
        <v>4.3999999999999997E-2</v>
      </c>
      <c r="E32">
        <v>0.57999999999999996</v>
      </c>
      <c r="F32" s="1">
        <v>0.56120000000000003</v>
      </c>
      <c r="G32" t="str">
        <f>IF(E32&gt;2.575, "***", IF(E32&gt;1.96, "**", IF(E32&gt;1.645, "*", "")))</f>
        <v/>
      </c>
      <c r="H32" s="2">
        <f>(C32-B32)/B32</f>
        <v>7.9165167326377267E-3</v>
      </c>
      <c r="I32">
        <f t="shared" si="0"/>
        <v>1.0079165167326378</v>
      </c>
    </row>
    <row r="33" spans="1:9">
      <c r="A33" t="s">
        <v>69</v>
      </c>
      <c r="B33">
        <v>39.851999999999997</v>
      </c>
      <c r="C33">
        <v>40.171999999999997</v>
      </c>
      <c r="D33">
        <v>0.31900000000000001</v>
      </c>
      <c r="E33">
        <v>0.48</v>
      </c>
      <c r="F33" s="1">
        <v>0.63129999999999997</v>
      </c>
      <c r="G33" t="str">
        <f>IF(E33&gt;2.575, "***", IF(E33&gt;1.96, "**", IF(E33&gt;1.645, "*", "")))</f>
        <v/>
      </c>
      <c r="H33" s="2">
        <f>(C33-B33)/B33</f>
        <v>8.0297099267289049E-3</v>
      </c>
      <c r="I33">
        <f t="shared" si="0"/>
        <v>1.0080297099267288</v>
      </c>
    </row>
    <row r="34" spans="1:9">
      <c r="A34" t="s">
        <v>23</v>
      </c>
      <c r="B34">
        <v>0.79800000000000004</v>
      </c>
      <c r="C34">
        <v>0.80500000000000005</v>
      </c>
      <c r="D34">
        <v>7.0000000000000001E-3</v>
      </c>
      <c r="E34">
        <v>0.23</v>
      </c>
      <c r="F34" s="1">
        <v>0.81599999999999995</v>
      </c>
      <c r="G34" t="str">
        <f>IF(E34&gt;2.575, "***", IF(E34&gt;1.96, "**", IF(E34&gt;1.645, "*", "")))</f>
        <v/>
      </c>
      <c r="H34" s="2">
        <f>(C34-B34)/B34</f>
        <v>8.7719298245614117E-3</v>
      </c>
      <c r="I34">
        <f t="shared" si="0"/>
        <v>1.0087719298245614</v>
      </c>
    </row>
    <row r="35" spans="1:9">
      <c r="A35" t="s">
        <v>13</v>
      </c>
      <c r="B35">
        <v>0.746</v>
      </c>
      <c r="C35">
        <v>0.754</v>
      </c>
      <c r="D35">
        <v>8.0000000000000002E-3</v>
      </c>
      <c r="E35">
        <v>0.48</v>
      </c>
      <c r="F35" s="1">
        <v>0.63280000000000003</v>
      </c>
      <c r="G35" t="str">
        <f>IF(E35&gt;2.575, "***", IF(E35&gt;1.96, "**", IF(E35&gt;1.645, "*", "")))</f>
        <v/>
      </c>
      <c r="H35" s="2">
        <f>(C35-B35)/B35</f>
        <v>1.0723860589812341E-2</v>
      </c>
      <c r="I35">
        <f t="shared" si="0"/>
        <v>1.0107238605898123</v>
      </c>
    </row>
    <row r="36" spans="1:9">
      <c r="A36" t="s">
        <v>29</v>
      </c>
      <c r="B36">
        <v>8.5000000000000006E-2</v>
      </c>
      <c r="C36">
        <v>8.5999999999999993E-2</v>
      </c>
      <c r="D36">
        <v>1E-3</v>
      </c>
      <c r="E36">
        <v>0.13</v>
      </c>
      <c r="F36" s="1">
        <v>0.89300000000000002</v>
      </c>
      <c r="G36" t="str">
        <f>IF(E36&gt;2.575, "***", IF(E36&gt;1.96, "**", IF(E36&gt;1.645, "*", "")))</f>
        <v/>
      </c>
      <c r="H36" s="2">
        <f>(C36-B36)/B36</f>
        <v>1.1764705882352788E-2</v>
      </c>
      <c r="I36">
        <f t="shared" si="0"/>
        <v>1.0117647058823527</v>
      </c>
    </row>
    <row r="37" spans="1:9">
      <c r="A37" t="s">
        <v>21</v>
      </c>
      <c r="B37">
        <v>1.381</v>
      </c>
      <c r="C37">
        <v>1.403</v>
      </c>
      <c r="D37">
        <v>2.1999999999999999E-2</v>
      </c>
      <c r="E37">
        <v>0.62</v>
      </c>
      <c r="F37" s="1">
        <v>0.53280000000000005</v>
      </c>
      <c r="G37" t="str">
        <f>IF(E37&gt;2.575, "***", IF(E37&gt;1.96, "**", IF(E37&gt;1.645, "*", "")))</f>
        <v/>
      </c>
      <c r="H37" s="2">
        <f>(C37-B37)/B37</f>
        <v>1.59304851556843E-2</v>
      </c>
      <c r="I37">
        <f t="shared" si="0"/>
        <v>1.0159304851556843</v>
      </c>
    </row>
    <row r="38" spans="1:9">
      <c r="A38" t="s">
        <v>67</v>
      </c>
      <c r="B38">
        <v>0.13500000000000001</v>
      </c>
      <c r="C38">
        <v>0.14000000000000001</v>
      </c>
      <c r="D38">
        <v>4.0000000000000001E-3</v>
      </c>
      <c r="E38">
        <v>0.33</v>
      </c>
      <c r="F38" s="1">
        <v>0.74390000000000001</v>
      </c>
      <c r="G38" t="str">
        <f>IF(E38&gt;2.575, "***", IF(E38&gt;1.96, "**", IF(E38&gt;1.645, "*", "")))</f>
        <v/>
      </c>
      <c r="H38" s="2">
        <f>(C38-B38)/B38</f>
        <v>3.703703703703707E-2</v>
      </c>
      <c r="I38">
        <f t="shared" si="0"/>
        <v>1.037037037037037</v>
      </c>
    </row>
    <row r="39" spans="1:9">
      <c r="A39" t="s">
        <v>18</v>
      </c>
      <c r="B39">
        <v>0.151</v>
      </c>
      <c r="C39">
        <v>0.159</v>
      </c>
      <c r="D39">
        <v>8.0000000000000002E-3</v>
      </c>
      <c r="E39">
        <v>0.61</v>
      </c>
      <c r="F39" s="1">
        <v>0.54379999999999995</v>
      </c>
      <c r="G39" t="str">
        <f>IF(E39&gt;2.575, "***", IF(E39&gt;1.96, "**", IF(E39&gt;1.645, "*", "")))</f>
        <v/>
      </c>
      <c r="H39" s="2">
        <f>(C39-B39)/B39</f>
        <v>5.2980132450331174E-2</v>
      </c>
      <c r="I39">
        <f t="shared" si="0"/>
        <v>1.0529801324503312</v>
      </c>
    </row>
    <row r="40" spans="1:9">
      <c r="A40" t="s">
        <v>45</v>
      </c>
      <c r="B40">
        <v>0.2</v>
      </c>
      <c r="C40">
        <v>0.214</v>
      </c>
      <c r="D40">
        <v>1.4999999999999999E-2</v>
      </c>
      <c r="E40">
        <v>0.94</v>
      </c>
      <c r="F40" s="1">
        <v>0.34770000000000001</v>
      </c>
      <c r="G40" t="str">
        <f>IF(E40&gt;2.575, "***", IF(E40&gt;1.96, "**", IF(E40&gt;1.645, "*", "")))</f>
        <v/>
      </c>
      <c r="H40" s="2">
        <f>(C40-B40)/B40</f>
        <v>6.9999999999999923E-2</v>
      </c>
      <c r="I40">
        <f t="shared" si="0"/>
        <v>1.0699999999999998</v>
      </c>
    </row>
    <row r="41" spans="1:9">
      <c r="A41" t="s">
        <v>65</v>
      </c>
      <c r="B41">
        <v>0.17</v>
      </c>
      <c r="C41">
        <v>0.185</v>
      </c>
      <c r="D41">
        <v>1.4999999999999999E-2</v>
      </c>
      <c r="E41">
        <v>1.03</v>
      </c>
      <c r="F41" s="1">
        <v>0.30199999999999999</v>
      </c>
      <c r="G41" t="str">
        <f>IF(E41&gt;2.575, "***", IF(E41&gt;1.96, "**", IF(E41&gt;1.645, "*", "")))</f>
        <v/>
      </c>
      <c r="H41" s="2">
        <f>(C41-B41)/B41</f>
        <v>8.8235294117646967E-2</v>
      </c>
      <c r="I41">
        <f t="shared" si="0"/>
        <v>1.088235294117647</v>
      </c>
    </row>
    <row r="42" spans="1:9">
      <c r="A42" t="s">
        <v>60</v>
      </c>
      <c r="B42">
        <v>0.58799999999999997</v>
      </c>
      <c r="C42">
        <v>0.64100000000000001</v>
      </c>
      <c r="D42">
        <v>5.3999999999999999E-2</v>
      </c>
      <c r="E42">
        <v>2.85</v>
      </c>
      <c r="F42" s="1" t="s">
        <v>61</v>
      </c>
      <c r="G42" t="str">
        <f>IF(E42&gt;2.575, "***", IF(E42&gt;1.96, "**", IF(E42&gt;1.645, "*", "")))</f>
        <v>***</v>
      </c>
      <c r="H42" s="2">
        <f>(C42-B42)/B42</f>
        <v>9.0136054421768794E-2</v>
      </c>
      <c r="I42">
        <f t="shared" si="0"/>
        <v>1.0901360544217689</v>
      </c>
    </row>
    <row r="43" spans="1:9">
      <c r="A43" t="s">
        <v>43</v>
      </c>
      <c r="B43">
        <v>0.23400000000000001</v>
      </c>
      <c r="C43">
        <v>0.25700000000000001</v>
      </c>
      <c r="D43">
        <v>2.3E-2</v>
      </c>
      <c r="E43">
        <v>1.38</v>
      </c>
      <c r="F43" s="1">
        <v>0.1673</v>
      </c>
      <c r="G43" t="str">
        <f>IF(E43&gt;2.575, "***", IF(E43&gt;1.96, "**", IF(E43&gt;1.645, "*", "")))</f>
        <v/>
      </c>
      <c r="H43" s="2">
        <f>(C43-B43)/B43</f>
        <v>9.8290598290598247E-2</v>
      </c>
      <c r="I43">
        <f t="shared" si="0"/>
        <v>1.0982905982905982</v>
      </c>
    </row>
    <row r="44" spans="1:9">
      <c r="A44" t="s">
        <v>44</v>
      </c>
      <c r="B44">
        <v>0.223</v>
      </c>
      <c r="C44">
        <v>0.245</v>
      </c>
      <c r="D44">
        <v>2.1999999999999999E-2</v>
      </c>
      <c r="E44">
        <v>1.36</v>
      </c>
      <c r="F44" s="1">
        <v>0.1744</v>
      </c>
      <c r="G44" t="str">
        <f>IF(E44&gt;2.575, "***", IF(E44&gt;1.96, "**", IF(E44&gt;1.645, "*", "")))</f>
        <v/>
      </c>
      <c r="H44" s="2">
        <f>(C44-B44)/B44</f>
        <v>9.8654708520179338E-2</v>
      </c>
      <c r="I44">
        <f t="shared" si="0"/>
        <v>1.0986547085201794</v>
      </c>
    </row>
    <row r="45" spans="1:9">
      <c r="A45" t="s">
        <v>31</v>
      </c>
      <c r="B45">
        <v>2.0640000000000001</v>
      </c>
      <c r="C45">
        <v>2.387</v>
      </c>
      <c r="D45">
        <v>0.32200000000000001</v>
      </c>
      <c r="E45">
        <v>2.4700000000000002</v>
      </c>
      <c r="F45" s="1" t="s">
        <v>32</v>
      </c>
      <c r="G45" t="str">
        <f>IF(E45&gt;2.575, "***", IF(E45&gt;1.96, "**", IF(E45&gt;1.645, "*", "")))</f>
        <v>**</v>
      </c>
      <c r="H45" s="2">
        <f>(C45-B45)/B45</f>
        <v>0.15649224806201548</v>
      </c>
      <c r="I45">
        <f t="shared" si="0"/>
        <v>1.1564922480620154</v>
      </c>
    </row>
    <row r="46" spans="1:9">
      <c r="A46" t="s">
        <v>14</v>
      </c>
      <c r="B46">
        <v>0.68</v>
      </c>
      <c r="C46">
        <v>0.79100000000000004</v>
      </c>
      <c r="D46">
        <v>0.111</v>
      </c>
      <c r="E46">
        <v>3.48</v>
      </c>
      <c r="F46" s="1" t="s">
        <v>15</v>
      </c>
      <c r="G46" t="str">
        <f>IF(E46&gt;2.575, "***", IF(E46&gt;1.96, "**", IF(E46&gt;1.645, "*", "")))</f>
        <v>***</v>
      </c>
      <c r="H46" s="2">
        <f>(C46-B46)/B46</f>
        <v>0.16323529411764703</v>
      </c>
      <c r="I46">
        <f t="shared" si="0"/>
        <v>1.1632352941176469</v>
      </c>
    </row>
    <row r="47" spans="1:9">
      <c r="A47" t="s">
        <v>68</v>
      </c>
      <c r="B47">
        <v>0.44900000000000001</v>
      </c>
      <c r="C47">
        <v>0.53100000000000003</v>
      </c>
      <c r="D47">
        <v>8.2000000000000003E-2</v>
      </c>
      <c r="E47">
        <v>4.3</v>
      </c>
      <c r="F47" s="1" t="s">
        <v>41</v>
      </c>
      <c r="G47" t="str">
        <f>IF(E47&gt;2.575, "***", IF(E47&gt;1.96, "**", IF(E47&gt;1.645, "*", "")))</f>
        <v>***</v>
      </c>
      <c r="H47" s="2">
        <f>(C47-B47)/B47</f>
        <v>0.18262806236080181</v>
      </c>
      <c r="I47">
        <f t="shared" si="0"/>
        <v>1.1826280623608019</v>
      </c>
    </row>
    <row r="48" spans="1:9">
      <c r="A48" t="s">
        <v>1</v>
      </c>
      <c r="B48">
        <v>0.24</v>
      </c>
      <c r="C48">
        <v>0.29299999999999998</v>
      </c>
      <c r="D48">
        <v>5.2999999999999999E-2</v>
      </c>
      <c r="E48">
        <v>3.19</v>
      </c>
      <c r="F48" s="1" t="s">
        <v>2</v>
      </c>
      <c r="G48" t="str">
        <f>IF(E48&gt;2.575, "***", IF(E48&gt;1.96, "**", IF(E48&gt;1.645, "*", "")))</f>
        <v>***</v>
      </c>
      <c r="H48" s="2">
        <f>(C48-B48)/B48</f>
        <v>0.2208333333333333</v>
      </c>
      <c r="I48">
        <f t="shared" si="0"/>
        <v>1.2208333333333332</v>
      </c>
    </row>
    <row r="49" spans="1:9">
      <c r="A49" t="s">
        <v>7</v>
      </c>
      <c r="B49">
        <v>0.312</v>
      </c>
      <c r="C49">
        <v>0.38200000000000001</v>
      </c>
      <c r="D49">
        <v>7.0000000000000007E-2</v>
      </c>
      <c r="E49">
        <v>3.84</v>
      </c>
      <c r="F49" s="1" t="s">
        <v>8</v>
      </c>
      <c r="G49" t="str">
        <f>IF(E49&gt;2.575, "***", IF(E49&gt;1.96, "**", IF(E49&gt;1.645, "*", "")))</f>
        <v>***</v>
      </c>
      <c r="H49" s="2">
        <f>(C49-B49)/B49</f>
        <v>0.22435897435897437</v>
      </c>
      <c r="I49">
        <f t="shared" si="0"/>
        <v>1.2243589743589745</v>
      </c>
    </row>
    <row r="50" spans="1:9">
      <c r="A50" t="s">
        <v>27</v>
      </c>
      <c r="B50">
        <v>0.16</v>
      </c>
      <c r="C50">
        <v>0.20899999999999999</v>
      </c>
      <c r="D50">
        <v>4.8000000000000001E-2</v>
      </c>
      <c r="E50">
        <v>3.35</v>
      </c>
      <c r="F50" s="1" t="s">
        <v>28</v>
      </c>
      <c r="G50" t="str">
        <f>IF(E50&gt;2.575, "***", IF(E50&gt;1.96, "**", IF(E50&gt;1.645, "*", "")))</f>
        <v>***</v>
      </c>
      <c r="H50" s="2">
        <f>(C50-B50)/B50</f>
        <v>0.30624999999999991</v>
      </c>
      <c r="I50">
        <f t="shared" si="0"/>
        <v>1.3062499999999999</v>
      </c>
    </row>
    <row r="51" spans="1:9">
      <c r="A51" t="s">
        <v>40</v>
      </c>
      <c r="B51">
        <v>3.0510000000000002</v>
      </c>
      <c r="C51">
        <v>4.1310000000000002</v>
      </c>
      <c r="D51">
        <v>1.081</v>
      </c>
      <c r="E51">
        <v>4.5</v>
      </c>
      <c r="F51" s="1" t="s">
        <v>41</v>
      </c>
      <c r="G51" t="str">
        <f>IF(E51&gt;2.575, "***", IF(E51&gt;1.96, "**", IF(E51&gt;1.645, "*", "")))</f>
        <v>***</v>
      </c>
      <c r="H51" s="2">
        <f>(C51-B51)/B51</f>
        <v>0.35398230088495575</v>
      </c>
      <c r="I51">
        <f t="shared" si="0"/>
        <v>1.3539823008849559</v>
      </c>
    </row>
    <row r="52" spans="1:9">
      <c r="A52" t="s">
        <v>42</v>
      </c>
      <c r="B52">
        <v>0.155</v>
      </c>
      <c r="C52">
        <v>0.215</v>
      </c>
      <c r="D52">
        <v>0.06</v>
      </c>
      <c r="E52">
        <v>4.16</v>
      </c>
      <c r="F52" s="1" t="s">
        <v>41</v>
      </c>
      <c r="G52" t="str">
        <f>IF(E52&gt;2.575, "***", IF(E52&gt;1.96, "**", IF(E52&gt;1.645, "*", "")))</f>
        <v>***</v>
      </c>
      <c r="H52" s="2">
        <f>(C52-B52)/B52</f>
        <v>0.38709677419354838</v>
      </c>
      <c r="I52">
        <f t="shared" si="0"/>
        <v>1.3870967741935483</v>
      </c>
    </row>
    <row r="53" spans="1:9">
      <c r="A53" t="s">
        <v>59</v>
      </c>
      <c r="B53">
        <v>7.3999999999999996E-2</v>
      </c>
      <c r="C53">
        <v>0.11899999999999999</v>
      </c>
      <c r="D53">
        <v>4.4999999999999998E-2</v>
      </c>
      <c r="E53">
        <v>4.1900000000000004</v>
      </c>
      <c r="F53" s="1" t="s">
        <v>41</v>
      </c>
      <c r="G53" t="str">
        <f>IF(E53&gt;2.575, "***", IF(E53&gt;1.96, "**", IF(E53&gt;1.645, "*", "")))</f>
        <v>***</v>
      </c>
      <c r="H53" s="2">
        <f>(C53-B53)/B53</f>
        <v>0.60810810810810811</v>
      </c>
      <c r="I53">
        <f t="shared" si="0"/>
        <v>1.6081081081081081</v>
      </c>
    </row>
    <row r="54" spans="1:9">
      <c r="A54" t="s">
        <v>56</v>
      </c>
      <c r="B54">
        <v>9.7000000000000003E-2</v>
      </c>
      <c r="C54">
        <v>0.158</v>
      </c>
      <c r="D54">
        <v>6.0999999999999999E-2</v>
      </c>
      <c r="E54">
        <v>5.03</v>
      </c>
      <c r="F54" s="1" t="s">
        <v>41</v>
      </c>
      <c r="G54" t="str">
        <f>IF(E54&gt;2.575, "***", IF(E54&gt;1.96, "**", IF(E54&gt;1.645, "*", "")))</f>
        <v>***</v>
      </c>
      <c r="H54" s="2">
        <f>(C54-B54)/B54</f>
        <v>0.62886597938144329</v>
      </c>
      <c r="I54">
        <f t="shared" si="0"/>
        <v>1.6288659793814433</v>
      </c>
    </row>
    <row r="55" spans="1:9">
      <c r="A55" t="s">
        <v>57</v>
      </c>
      <c r="B55">
        <v>3.5000000000000003E-2</v>
      </c>
      <c r="C55">
        <v>5.8000000000000003E-2</v>
      </c>
      <c r="D55">
        <v>2.1999999999999999E-2</v>
      </c>
      <c r="E55">
        <v>2.95</v>
      </c>
      <c r="F55" s="1" t="s">
        <v>58</v>
      </c>
      <c r="G55" t="str">
        <f>IF(E55&gt;2.575, "***", IF(E55&gt;1.96, "**", IF(E55&gt;1.645, "*", "")))</f>
        <v>***</v>
      </c>
      <c r="H55" s="2">
        <f>(C55-B55)/B55</f>
        <v>0.65714285714285703</v>
      </c>
      <c r="I55">
        <f t="shared" si="0"/>
        <v>1.657142857142857</v>
      </c>
    </row>
    <row r="56" spans="1:9">
      <c r="A56" t="s">
        <v>9</v>
      </c>
      <c r="B56">
        <v>2.3E-2</v>
      </c>
      <c r="C56">
        <v>4.2999999999999997E-2</v>
      </c>
      <c r="D56">
        <v>0.02</v>
      </c>
      <c r="E56">
        <v>3.08</v>
      </c>
      <c r="F56" s="1" t="s">
        <v>10</v>
      </c>
      <c r="G56" t="str">
        <f>IF(E56&gt;2.575, "***", IF(E56&gt;1.96, "**", IF(E56&gt;1.645, "*", "")))</f>
        <v>***</v>
      </c>
      <c r="H56" s="2">
        <f>(C56-B56)/B56</f>
        <v>0.86956521739130421</v>
      </c>
      <c r="I56">
        <f t="shared" si="0"/>
        <v>1.8695652173913042</v>
      </c>
    </row>
    <row r="57" spans="1:9">
      <c r="A57" t="s">
        <v>78</v>
      </c>
    </row>
    <row r="59" spans="1:9">
      <c r="A59" t="s">
        <v>76</v>
      </c>
      <c r="B59">
        <v>2912</v>
      </c>
    </row>
    <row r="60" spans="1:9">
      <c r="A60" t="s">
        <v>77</v>
      </c>
      <c r="B60">
        <v>881</v>
      </c>
    </row>
    <row r="61" spans="1:9">
      <c r="B61">
        <v>3793</v>
      </c>
    </row>
  </sheetData>
  <sortState ref="A6:H57">
    <sortCondition ref="H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Baseline.eqiuvalence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Laura Hughes</cp:lastModifiedBy>
  <dcterms:created xsi:type="dcterms:W3CDTF">2015-08-26T19:20:38Z</dcterms:created>
  <dcterms:modified xsi:type="dcterms:W3CDTF">2015-09-01T13:50:47Z</dcterms:modified>
</cp:coreProperties>
</file>