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122"/>
  <workbookPr autoCompressPictures="0"/>
  <bookViews>
    <workbookView xWindow="0" yWindow="0" windowWidth="23220" windowHeight="13760" activeTab="2"/>
  </bookViews>
  <sheets>
    <sheet name="Baseline.eqiuvalence" sheetId="1" r:id="rId1"/>
    <sheet name="comparison to FtF baseline" sheetId="2" r:id="rId2"/>
    <sheet name="baseline equiv - wlth vars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D53" i="2"/>
  <c r="G55" i="1"/>
  <c r="D52" i="2"/>
  <c r="G54" i="1"/>
  <c r="D51" i="2"/>
  <c r="G53" i="1"/>
  <c r="D50" i="2"/>
  <c r="G52" i="1"/>
  <c r="D49" i="2"/>
  <c r="G51" i="1"/>
  <c r="D48" i="2"/>
  <c r="G50" i="1"/>
  <c r="D47" i="2"/>
  <c r="G49" i="1"/>
  <c r="D46" i="2"/>
  <c r="G48" i="1"/>
  <c r="D45" i="2"/>
  <c r="G47" i="1"/>
  <c r="D44" i="2"/>
  <c r="G46" i="1"/>
  <c r="D43" i="2"/>
  <c r="G45" i="1"/>
  <c r="D42" i="2"/>
  <c r="G44" i="1"/>
  <c r="D41" i="2"/>
  <c r="G43" i="1"/>
  <c r="D40" i="2"/>
  <c r="G42" i="1"/>
  <c r="D39" i="2"/>
  <c r="G41" i="1"/>
  <c r="D38" i="2"/>
  <c r="G40" i="1"/>
  <c r="D37" i="2"/>
  <c r="G39" i="1"/>
  <c r="D36" i="2"/>
  <c r="G38" i="1"/>
  <c r="D35" i="2"/>
  <c r="G37" i="1"/>
  <c r="D34" i="2"/>
  <c r="G36" i="1"/>
  <c r="D33" i="2"/>
  <c r="G35" i="1"/>
  <c r="D32" i="2"/>
  <c r="G34" i="1"/>
  <c r="D31" i="2"/>
  <c r="G33" i="1"/>
  <c r="D30" i="2"/>
  <c r="G32" i="1"/>
  <c r="D29" i="2"/>
  <c r="G31" i="1"/>
  <c r="D28" i="2"/>
  <c r="G30" i="1"/>
  <c r="D27" i="2"/>
  <c r="G29" i="1"/>
  <c r="D26" i="2"/>
  <c r="G28" i="1"/>
  <c r="D25" i="2"/>
  <c r="G27" i="1"/>
  <c r="D24" i="2"/>
  <c r="G26" i="1"/>
  <c r="D23" i="2"/>
  <c r="G25" i="1"/>
  <c r="D22" i="2"/>
  <c r="G24" i="1"/>
  <c r="D21" i="2"/>
  <c r="G23" i="1"/>
  <c r="D20" i="2"/>
  <c r="G22" i="1"/>
  <c r="D19" i="2"/>
  <c r="G21" i="1"/>
  <c r="D18" i="2"/>
  <c r="G20" i="1"/>
  <c r="D17" i="2"/>
  <c r="G19" i="1"/>
  <c r="D16" i="2"/>
  <c r="G18" i="1"/>
  <c r="D15" i="2"/>
  <c r="G17" i="1"/>
  <c r="D14" i="2"/>
  <c r="G16" i="1"/>
  <c r="D13" i="2"/>
  <c r="G15" i="1"/>
  <c r="D12" i="2"/>
  <c r="G14" i="1"/>
  <c r="D11" i="2"/>
  <c r="G13" i="1"/>
  <c r="D10" i="2"/>
  <c r="G12" i="1"/>
  <c r="D9" i="2"/>
  <c r="G11" i="1"/>
  <c r="D8" i="2"/>
  <c r="G10" i="1"/>
  <c r="D7" i="2"/>
  <c r="G9" i="1"/>
  <c r="D6" i="2"/>
  <c r="G8" i="1"/>
  <c r="D5" i="2"/>
  <c r="G7" i="1"/>
  <c r="D4" i="2"/>
  <c r="G6" i="1"/>
  <c r="D3" i="2"/>
  <c r="D2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2" i="2"/>
  <c r="I7" i="1"/>
  <c r="I8" i="1"/>
  <c r="I25" i="1"/>
  <c r="I9" i="1"/>
  <c r="I10" i="1"/>
  <c r="I11" i="1"/>
  <c r="I29" i="1"/>
  <c r="I30" i="1"/>
  <c r="I26" i="1"/>
  <c r="I28" i="1"/>
  <c r="I31" i="1"/>
  <c r="I32" i="1"/>
  <c r="I33" i="1"/>
  <c r="I34" i="1"/>
  <c r="I35" i="1"/>
  <c r="I36" i="1"/>
  <c r="I12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3" i="1"/>
  <c r="I55" i="1"/>
  <c r="I56" i="1"/>
  <c r="I27" i="1"/>
  <c r="I14" i="1"/>
  <c r="I15" i="1"/>
  <c r="I16" i="1"/>
  <c r="I17" i="1"/>
  <c r="I18" i="1"/>
  <c r="I19" i="1"/>
  <c r="I20" i="1"/>
  <c r="I21" i="1"/>
  <c r="I22" i="1"/>
  <c r="I23" i="1"/>
  <c r="I24" i="1"/>
  <c r="I6" i="1"/>
  <c r="H54" i="1"/>
  <c r="H35" i="1"/>
  <c r="H51" i="1"/>
  <c r="H15" i="1"/>
  <c r="H46" i="1"/>
  <c r="H45" i="1"/>
  <c r="H28" i="1"/>
  <c r="H10" i="1"/>
  <c r="H17" i="1"/>
  <c r="H24" i="1"/>
  <c r="H40" i="1"/>
  <c r="H33" i="1"/>
  <c r="H48" i="1"/>
  <c r="H14" i="1"/>
  <c r="H42" i="1"/>
  <c r="H38" i="1"/>
  <c r="H52" i="1"/>
  <c r="H31" i="1"/>
  <c r="H37" i="1"/>
  <c r="H50" i="1"/>
  <c r="H41" i="1"/>
  <c r="H47" i="1"/>
  <c r="H32" i="1"/>
  <c r="H11" i="1"/>
  <c r="H18" i="1"/>
  <c r="H49" i="1"/>
  <c r="H36" i="1"/>
  <c r="H27" i="1"/>
  <c r="H39" i="1"/>
  <c r="H6" i="1"/>
  <c r="H34" i="1"/>
  <c r="H7" i="1"/>
  <c r="H30" i="1"/>
  <c r="H19" i="1"/>
  <c r="H20" i="1"/>
  <c r="H55" i="1"/>
  <c r="H56" i="1"/>
  <c r="H53" i="1"/>
  <c r="H44" i="1"/>
  <c r="H9" i="1"/>
  <c r="H29" i="1"/>
  <c r="H25" i="1"/>
  <c r="H8" i="1"/>
  <c r="H26" i="1"/>
  <c r="H22" i="1"/>
  <c r="H23" i="1"/>
  <c r="H21" i="1"/>
  <c r="H13" i="1"/>
  <c r="H12" i="1"/>
  <c r="H43" i="1"/>
  <c r="H16" i="1"/>
</calcChain>
</file>

<file path=xl/sharedStrings.xml><?xml version="1.0" encoding="utf-8"?>
<sst xmlns="http://schemas.openxmlformats.org/spreadsheetml/2006/main" count="199" uniqueCount="146">
  <si>
    <t>Diff.</t>
  </si>
  <si>
    <t>priceShk</t>
  </si>
  <si>
    <t>0.0014***</t>
  </si>
  <si>
    <t>relig1</t>
  </si>
  <si>
    <t>0.0525*</t>
  </si>
  <si>
    <t>relig2</t>
  </si>
  <si>
    <t>0.0009***</t>
  </si>
  <si>
    <t>relig3</t>
  </si>
  <si>
    <t>0.0001***</t>
  </si>
  <si>
    <t>relig4</t>
  </si>
  <si>
    <t>0.0021***</t>
  </si>
  <si>
    <t>agehead</t>
  </si>
  <si>
    <t>femhead</t>
  </si>
  <si>
    <t>marriedHoh</t>
  </si>
  <si>
    <t>under5</t>
  </si>
  <si>
    <t>0.0005***</t>
  </si>
  <si>
    <t>hhlabor</t>
  </si>
  <si>
    <t>literateHoh</t>
  </si>
  <si>
    <t>literateSp~e</t>
  </si>
  <si>
    <t>educHoh</t>
  </si>
  <si>
    <t>mlabor</t>
  </si>
  <si>
    <t>flabor</t>
  </si>
  <si>
    <t>youth25to35</t>
  </si>
  <si>
    <t>over35und~65</t>
  </si>
  <si>
    <t>protWaterAll</t>
  </si>
  <si>
    <t>mobile</t>
  </si>
  <si>
    <t>0.0045***</t>
  </si>
  <si>
    <t>malariaHH</t>
  </si>
  <si>
    <t>0.0008***</t>
  </si>
  <si>
    <t>diarrheaHH</t>
  </si>
  <si>
    <t>iddirMemb</t>
  </si>
  <si>
    <t>TLUtotal_c~d</t>
  </si>
  <si>
    <t>0.0136**</t>
  </si>
  <si>
    <t>landOwn</t>
  </si>
  <si>
    <t>wealthIndex</t>
  </si>
  <si>
    <t>0.0003***</t>
  </si>
  <si>
    <t>dungFuel</t>
  </si>
  <si>
    <t>flushToilet</t>
  </si>
  <si>
    <t>0.0034***</t>
  </si>
  <si>
    <t>electricity</t>
  </si>
  <si>
    <t>modHFIAS_s~e</t>
  </si>
  <si>
    <t>0.0000***</t>
  </si>
  <si>
    <t>q1_HFIAS</t>
  </si>
  <si>
    <t>q2_HFIAS</t>
  </si>
  <si>
    <t>q3_HFIAS</t>
  </si>
  <si>
    <t>q4_HFIAS</t>
  </si>
  <si>
    <t>q5_HFIAS</t>
  </si>
  <si>
    <t>q6_HFIAS</t>
  </si>
  <si>
    <t>0.0041***</t>
  </si>
  <si>
    <t>q7_HFIAS</t>
  </si>
  <si>
    <t>q8_HFIAS</t>
  </si>
  <si>
    <t>0.0441**</t>
  </si>
  <si>
    <t>q9_HFIAS</t>
  </si>
  <si>
    <t>0.0073***</t>
  </si>
  <si>
    <t>roomsPC</t>
  </si>
  <si>
    <t>0.0111**</t>
  </si>
  <si>
    <t>treatWater</t>
  </si>
  <si>
    <t>boilWater</t>
  </si>
  <si>
    <t>0.0032***</t>
  </si>
  <si>
    <t>chlorinate~r</t>
  </si>
  <si>
    <t>dadbioHoh</t>
  </si>
  <si>
    <t>0.0044***</t>
  </si>
  <si>
    <t>avgNumMea~ts</t>
  </si>
  <si>
    <t>0.0002***</t>
  </si>
  <si>
    <t>avgNumMea~ds</t>
  </si>
  <si>
    <t>hazardShk</t>
  </si>
  <si>
    <t>healthShk</t>
  </si>
  <si>
    <t>illnessShk</t>
  </si>
  <si>
    <t>rptShock</t>
  </si>
  <si>
    <t>fcsMin</t>
  </si>
  <si>
    <t>dd</t>
  </si>
  <si>
    <t>Variable</t>
  </si>
  <si>
    <t>Control (mean)</t>
  </si>
  <si>
    <t>Treatment (mean)</t>
  </si>
  <si>
    <t>t-stat</t>
  </si>
  <si>
    <t>Pr(|T|&gt;|t|)</t>
  </si>
  <si>
    <t>Control:</t>
  </si>
  <si>
    <t>Treated:</t>
  </si>
  <si>
    <t>*** p&lt;0.01; ** p&lt;0.05; * p&lt;0.1</t>
  </si>
  <si>
    <t>sign.</t>
  </si>
  <si>
    <t>% diff</t>
  </si>
  <si>
    <t>ratio</t>
  </si>
  <si>
    <t>2012 LS/MS survey</t>
  </si>
  <si>
    <t>2013 FtF baseline study</t>
  </si>
  <si>
    <t>stunted</t>
  </si>
  <si>
    <t>wasted</t>
  </si>
  <si>
    <t>underweight</t>
  </si>
  <si>
    <t>%femhead</t>
  </si>
  <si>
    <t>variable</t>
  </si>
  <si>
    <t>sign</t>
  </si>
  <si>
    <t>signif</t>
  </si>
  <si>
    <t>statistic</t>
  </si>
  <si>
    <t>p.value</t>
  </si>
  <si>
    <t>estimate1</t>
  </si>
  <si>
    <t>estimate2</t>
  </si>
  <si>
    <t>diff</t>
  </si>
  <si>
    <t>pct</t>
  </si>
  <si>
    <t>ax</t>
  </si>
  <si>
    <t>higher</t>
  </si>
  <si>
    <t>bed</t>
  </si>
  <si>
    <t>lower</t>
  </si>
  <si>
    <t>bike</t>
  </si>
  <si>
    <t>blanket</t>
  </si>
  <si>
    <t>car</t>
  </si>
  <si>
    <t>cart</t>
  </si>
  <si>
    <t>clothing</t>
  </si>
  <si>
    <t>dvd</t>
  </si>
  <si>
    <t>elecLight</t>
  </si>
  <si>
    <t>fireLight</t>
  </si>
  <si>
    <t>indoorKitchen</t>
  </si>
  <si>
    <t>jewel</t>
  </si>
  <si>
    <t>metalRoof</t>
  </si>
  <si>
    <t>mitad</t>
  </si>
  <si>
    <t>moto</t>
  </si>
  <si>
    <t>mudFloor</t>
  </si>
  <si>
    <t>mudHome</t>
  </si>
  <si>
    <t>noKitchen</t>
  </si>
  <si>
    <t>hasToilet</t>
  </si>
  <si>
    <t>ownHouse</t>
  </si>
  <si>
    <t>phone</t>
  </si>
  <si>
    <t>plough</t>
  </si>
  <si>
    <t>protWaterDry</t>
  </si>
  <si>
    <t>protWaterRainy</t>
  </si>
  <si>
    <t>pump</t>
  </si>
  <si>
    <t>radio</t>
  </si>
  <si>
    <t>refrig</t>
  </si>
  <si>
    <t>sat</t>
  </si>
  <si>
    <t>sew</t>
  </si>
  <si>
    <t>shelf</t>
  </si>
  <si>
    <t>sickle</t>
  </si>
  <si>
    <t>sofa</t>
  </si>
  <si>
    <t>stoneHome</t>
  </si>
  <si>
    <t>stove</t>
  </si>
  <si>
    <t>thatchRoof</t>
  </si>
  <si>
    <t>tv</t>
  </si>
  <si>
    <t>watch</t>
  </si>
  <si>
    <t>weave</t>
  </si>
  <si>
    <t>well</t>
  </si>
  <si>
    <t>wasteFert</t>
  </si>
  <si>
    <t>wasteThrow</t>
  </si>
  <si>
    <t>t.test() ran in R as Welch Two Sample t-test</t>
  </si>
  <si>
    <t>Treatment(mean)</t>
  </si>
  <si>
    <t>non</t>
  </si>
  <si>
    <t>in</t>
  </si>
  <si>
    <t>hhsize</t>
  </si>
  <si>
    <t>not sign.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</si>
</sst>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scheme val="minor"/>
    </font>
    <font>
      <u/>
      <sz val="9"/>
      <color theme="10"/>
      <name val="Calibri"/>
      <family val="2"/>
      <scheme val="minor"/>
    </font>
    <font>
      <u/>
      <sz val="9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61"/>
  <sheetViews>
    <sheetView topLeftCell="A34" workbookViewId="0">
      <selection activeCell="A65" sqref="A65:I110"/>
    </sheetView>
  </sheetViews>
  <sheetFormatPr baseColWidth="10" defaultColWidth="9" defaultRowHeight="12" x14ac:dyDescent="0"/>
  <cols>
    <col min="1" max="1" width="15.19921875" bestFit="1" customWidth="1"/>
    <col min="2" max="2" width="14.59765625" bestFit="1" customWidth="1"/>
    <col min="3" max="3" width="17.3984375" bestFit="1" customWidth="1"/>
    <col min="5" max="5" width="5.796875" bestFit="1" customWidth="1"/>
    <col min="6" max="6" width="11" style="1" bestFit="1" customWidth="1"/>
  </cols>
  <sheetData>
    <row r="5" spans="1:10">
      <c r="A5" s="3" t="s">
        <v>71</v>
      </c>
      <c r="B5" s="3" t="s">
        <v>72</v>
      </c>
      <c r="C5" s="3" t="s">
        <v>73</v>
      </c>
      <c r="D5" s="3" t="s">
        <v>0</v>
      </c>
      <c r="E5" s="3" t="s">
        <v>74</v>
      </c>
      <c r="F5" s="4" t="s">
        <v>75</v>
      </c>
      <c r="G5" s="3" t="s">
        <v>79</v>
      </c>
      <c r="H5" s="3" t="s">
        <v>80</v>
      </c>
      <c r="I5" s="3" t="s">
        <v>81</v>
      </c>
      <c r="J5" s="3"/>
    </row>
    <row r="6" spans="1:10">
      <c r="A6" t="s">
        <v>34</v>
      </c>
      <c r="B6">
        <v>0.13600000000000001</v>
      </c>
      <c r="C6">
        <v>3.0000000000000001E-3</v>
      </c>
      <c r="D6">
        <v>-0.13300000000000001</v>
      </c>
      <c r="E6">
        <v>3.62</v>
      </c>
      <c r="F6" s="1" t="s">
        <v>35</v>
      </c>
      <c r="G6" t="str">
        <f>IF(E6&gt;2.575, "***", IF(E6&gt;1.96, "**", IF(E6&gt;1.645, "*", "")))</f>
        <v>***</v>
      </c>
      <c r="H6" s="2">
        <f>(C6-B6)/B6</f>
        <v>-0.9779411764705882</v>
      </c>
      <c r="I6">
        <f>C6/B6</f>
        <v>2.2058823529411763E-2</v>
      </c>
    </row>
    <row r="7" spans="1:10">
      <c r="A7" t="s">
        <v>37</v>
      </c>
      <c r="B7">
        <v>2.1999999999999999E-2</v>
      </c>
      <c r="C7">
        <v>7.0000000000000001E-3</v>
      </c>
      <c r="D7">
        <v>-1.4999999999999999E-2</v>
      </c>
      <c r="E7">
        <v>2.93</v>
      </c>
      <c r="F7" s="1" t="s">
        <v>38</v>
      </c>
      <c r="G7" t="str">
        <f>IF(E7&gt;2.575, "***", IF(E7&gt;1.96, "**", IF(E7&gt;1.645, "*", "")))</f>
        <v>***</v>
      </c>
      <c r="H7" s="2">
        <f>(C7-B7)/B7</f>
        <v>-0.68181818181818188</v>
      </c>
      <c r="I7">
        <f>C7/B7</f>
        <v>0.31818181818181823</v>
      </c>
    </row>
    <row r="8" spans="1:10">
      <c r="A8" t="s">
        <v>52</v>
      </c>
      <c r="B8">
        <v>3.4000000000000002E-2</v>
      </c>
      <c r="C8">
        <v>1.6E-2</v>
      </c>
      <c r="D8">
        <v>-1.7999999999999999E-2</v>
      </c>
      <c r="E8">
        <v>2.68</v>
      </c>
      <c r="F8" s="1" t="s">
        <v>53</v>
      </c>
      <c r="G8" t="str">
        <f>IF(E8&gt;2.575, "***", IF(E8&gt;1.96, "**", IF(E8&gt;1.645, "*", "")))</f>
        <v>***</v>
      </c>
      <c r="H8" s="2">
        <f>(C8-B8)/B8</f>
        <v>-0.52941176470588236</v>
      </c>
      <c r="I8">
        <f>C8/B8</f>
        <v>0.47058823529411764</v>
      </c>
    </row>
    <row r="9" spans="1:10">
      <c r="A9" t="s">
        <v>47</v>
      </c>
      <c r="B9">
        <v>0.111</v>
      </c>
      <c r="C9">
        <v>7.6999999999999999E-2</v>
      </c>
      <c r="D9">
        <v>-3.4000000000000002E-2</v>
      </c>
      <c r="E9">
        <v>2.87</v>
      </c>
      <c r="F9" s="1" t="s">
        <v>48</v>
      </c>
      <c r="G9" t="str">
        <f>IF(E9&gt;2.575, "***", IF(E9&gt;1.96, "**", IF(E9&gt;1.645, "*", "")))</f>
        <v>***</v>
      </c>
      <c r="H9" s="2">
        <f>(C9-B9)/B9</f>
        <v>-0.30630630630630634</v>
      </c>
      <c r="I9">
        <f>C9/B9</f>
        <v>0.69369369369369371</v>
      </c>
    </row>
    <row r="10" spans="1:10">
      <c r="A10" t="s">
        <v>5</v>
      </c>
      <c r="B10">
        <v>0.217</v>
      </c>
      <c r="C10">
        <v>0.16500000000000001</v>
      </c>
      <c r="D10">
        <v>-5.1999999999999998E-2</v>
      </c>
      <c r="E10">
        <v>3.33</v>
      </c>
      <c r="F10" s="1" t="s">
        <v>6</v>
      </c>
      <c r="G10" t="str">
        <f>IF(E10&gt;2.575, "***", IF(E10&gt;1.96, "**", IF(E10&gt;1.645, "*", "")))</f>
        <v>***</v>
      </c>
      <c r="H10" s="2">
        <f>(C10-B10)/B10</f>
        <v>-0.23963133640552992</v>
      </c>
      <c r="I10">
        <f>C10/B10</f>
        <v>0.76036866359447008</v>
      </c>
    </row>
    <row r="11" spans="1:10">
      <c r="A11" t="s">
        <v>25</v>
      </c>
      <c r="B11">
        <v>0.30399999999999999</v>
      </c>
      <c r="C11">
        <v>0.254</v>
      </c>
      <c r="D11">
        <v>-0.05</v>
      </c>
      <c r="E11">
        <v>2.84</v>
      </c>
      <c r="F11" s="1" t="s">
        <v>26</v>
      </c>
      <c r="G11" t="str">
        <f>IF(E11&gt;2.575, "***", IF(E11&gt;1.96, "**", IF(E11&gt;1.645, "*", "")))</f>
        <v>***</v>
      </c>
      <c r="H11" s="2">
        <f>(C11-B11)/B11</f>
        <v>-0.16447368421052627</v>
      </c>
      <c r="I11">
        <f>C11/B11</f>
        <v>0.83552631578947367</v>
      </c>
    </row>
    <row r="12" spans="1:10">
      <c r="A12" t="s">
        <v>62</v>
      </c>
      <c r="B12">
        <v>2.7869999999999999</v>
      </c>
      <c r="C12">
        <v>2.71</v>
      </c>
      <c r="D12">
        <v>-7.8E-2</v>
      </c>
      <c r="E12">
        <v>3.74</v>
      </c>
      <c r="F12" s="1" t="s">
        <v>63</v>
      </c>
      <c r="G12" t="str">
        <f>IF(E12&gt;2.575, "***", IF(E12&gt;1.96, "**", IF(E12&gt;1.645, "*", "")))</f>
        <v>***</v>
      </c>
      <c r="H12" s="2">
        <f>(C12-B12)/B12</f>
        <v>-2.7628274129888754E-2</v>
      </c>
      <c r="I12">
        <f>C12/B12</f>
        <v>0.97237172587011123</v>
      </c>
    </row>
    <row r="13" spans="1:10">
      <c r="A13" t="s">
        <v>60</v>
      </c>
      <c r="B13">
        <v>0.58799999999999997</v>
      </c>
      <c r="C13">
        <v>0.64100000000000001</v>
      </c>
      <c r="D13">
        <v>5.3999999999999999E-2</v>
      </c>
      <c r="E13">
        <v>2.85</v>
      </c>
      <c r="F13" s="1" t="s">
        <v>61</v>
      </c>
      <c r="G13" t="str">
        <f>IF(E13&gt;2.575, "***", IF(E13&gt;1.96, "**", IF(E13&gt;1.645, "*", "")))</f>
        <v>***</v>
      </c>
      <c r="H13" s="2">
        <f>(C13-B13)/B13</f>
        <v>9.0136054421768794E-2</v>
      </c>
      <c r="I13">
        <f>C13/B13</f>
        <v>1.0901360544217689</v>
      </c>
    </row>
    <row r="14" spans="1:10">
      <c r="A14" t="s">
        <v>14</v>
      </c>
      <c r="B14">
        <v>0.68</v>
      </c>
      <c r="C14">
        <v>0.79100000000000004</v>
      </c>
      <c r="D14">
        <v>0.111</v>
      </c>
      <c r="E14">
        <v>3.48</v>
      </c>
      <c r="F14" s="1" t="s">
        <v>15</v>
      </c>
      <c r="G14" t="str">
        <f>IF(E14&gt;2.575, "***", IF(E14&gt;1.96, "**", IF(E14&gt;1.645, "*", "")))</f>
        <v>***</v>
      </c>
      <c r="H14" s="2">
        <f>(C14-B14)/B14</f>
        <v>0.16323529411764703</v>
      </c>
      <c r="I14">
        <f>C14/B14</f>
        <v>1.1632352941176469</v>
      </c>
    </row>
    <row r="15" spans="1:10">
      <c r="A15" t="s">
        <v>68</v>
      </c>
      <c r="B15">
        <v>0.44900000000000001</v>
      </c>
      <c r="C15">
        <v>0.53100000000000003</v>
      </c>
      <c r="D15">
        <v>8.2000000000000003E-2</v>
      </c>
      <c r="E15">
        <v>4.3</v>
      </c>
      <c r="F15" s="1" t="s">
        <v>41</v>
      </c>
      <c r="G15" t="str">
        <f>IF(E15&gt;2.575, "***", IF(E15&gt;1.96, "**", IF(E15&gt;1.645, "*", "")))</f>
        <v>***</v>
      </c>
      <c r="H15" s="2">
        <f>(C15-B15)/B15</f>
        <v>0.18262806236080181</v>
      </c>
      <c r="I15">
        <f>C15/B15</f>
        <v>1.1826280623608019</v>
      </c>
    </row>
    <row r="16" spans="1:10">
      <c r="A16" t="s">
        <v>1</v>
      </c>
      <c r="B16">
        <v>0.24</v>
      </c>
      <c r="C16">
        <v>0.29299999999999998</v>
      </c>
      <c r="D16">
        <v>5.2999999999999999E-2</v>
      </c>
      <c r="E16">
        <v>3.19</v>
      </c>
      <c r="F16" s="1" t="s">
        <v>2</v>
      </c>
      <c r="G16" t="str">
        <f>IF(E16&gt;2.575, "***", IF(E16&gt;1.96, "**", IF(E16&gt;1.645, "*", "")))</f>
        <v>***</v>
      </c>
      <c r="H16" s="2">
        <f>(C16-B16)/B16</f>
        <v>0.2208333333333333</v>
      </c>
      <c r="I16">
        <f>C16/B16</f>
        <v>1.2208333333333332</v>
      </c>
    </row>
    <row r="17" spans="1:9">
      <c r="A17" t="s">
        <v>7</v>
      </c>
      <c r="B17">
        <v>0.312</v>
      </c>
      <c r="C17">
        <v>0.38200000000000001</v>
      </c>
      <c r="D17">
        <v>7.0000000000000007E-2</v>
      </c>
      <c r="E17">
        <v>3.84</v>
      </c>
      <c r="F17" s="1" t="s">
        <v>8</v>
      </c>
      <c r="G17" t="str">
        <f>IF(E17&gt;2.575, "***", IF(E17&gt;1.96, "**", IF(E17&gt;1.645, "*", "")))</f>
        <v>***</v>
      </c>
      <c r="H17" s="2">
        <f>(C17-B17)/B17</f>
        <v>0.22435897435897437</v>
      </c>
      <c r="I17">
        <f>C17/B17</f>
        <v>1.2243589743589745</v>
      </c>
    </row>
    <row r="18" spans="1:9">
      <c r="A18" t="s">
        <v>27</v>
      </c>
      <c r="B18">
        <v>0.16</v>
      </c>
      <c r="C18">
        <v>0.20899999999999999</v>
      </c>
      <c r="D18">
        <v>4.8000000000000001E-2</v>
      </c>
      <c r="E18">
        <v>3.35</v>
      </c>
      <c r="F18" s="1" t="s">
        <v>28</v>
      </c>
      <c r="G18" t="str">
        <f>IF(E18&gt;2.575, "***", IF(E18&gt;1.96, "**", IF(E18&gt;1.645, "*", "")))</f>
        <v>***</v>
      </c>
      <c r="H18" s="2">
        <f>(C18-B18)/B18</f>
        <v>0.30624999999999991</v>
      </c>
      <c r="I18">
        <f>C18/B18</f>
        <v>1.3062499999999999</v>
      </c>
    </row>
    <row r="19" spans="1:9">
      <c r="A19" t="s">
        <v>40</v>
      </c>
      <c r="B19">
        <v>3.0510000000000002</v>
      </c>
      <c r="C19">
        <v>4.1310000000000002</v>
      </c>
      <c r="D19">
        <v>1.081</v>
      </c>
      <c r="E19">
        <v>4.5</v>
      </c>
      <c r="F19" s="1" t="s">
        <v>41</v>
      </c>
      <c r="G19" t="str">
        <f>IF(E19&gt;2.575, "***", IF(E19&gt;1.96, "**", IF(E19&gt;1.645, "*", "")))</f>
        <v>***</v>
      </c>
      <c r="H19" s="2">
        <f>(C19-B19)/B19</f>
        <v>0.35398230088495575</v>
      </c>
      <c r="I19">
        <f>C19/B19</f>
        <v>1.3539823008849559</v>
      </c>
    </row>
    <row r="20" spans="1:9">
      <c r="A20" t="s">
        <v>42</v>
      </c>
      <c r="B20">
        <v>0.155</v>
      </c>
      <c r="C20">
        <v>0.215</v>
      </c>
      <c r="D20">
        <v>0.06</v>
      </c>
      <c r="E20">
        <v>4.16</v>
      </c>
      <c r="F20" s="1" t="s">
        <v>41</v>
      </c>
      <c r="G20" t="str">
        <f>IF(E20&gt;2.575, "***", IF(E20&gt;1.96, "**", IF(E20&gt;1.645, "*", "")))</f>
        <v>***</v>
      </c>
      <c r="H20" s="2">
        <f>(C20-B20)/B20</f>
        <v>0.38709677419354838</v>
      </c>
      <c r="I20">
        <f>C20/B20</f>
        <v>1.3870967741935483</v>
      </c>
    </row>
    <row r="21" spans="1:9">
      <c r="A21" t="s">
        <v>59</v>
      </c>
      <c r="B21">
        <v>7.3999999999999996E-2</v>
      </c>
      <c r="C21">
        <v>0.11899999999999999</v>
      </c>
      <c r="D21">
        <v>4.4999999999999998E-2</v>
      </c>
      <c r="E21">
        <v>4.1900000000000004</v>
      </c>
      <c r="F21" s="1" t="s">
        <v>41</v>
      </c>
      <c r="G21" t="str">
        <f>IF(E21&gt;2.575, "***", IF(E21&gt;1.96, "**", IF(E21&gt;1.645, "*", "")))</f>
        <v>***</v>
      </c>
      <c r="H21" s="2">
        <f>(C21-B21)/B21</f>
        <v>0.60810810810810811</v>
      </c>
      <c r="I21">
        <f>C21/B21</f>
        <v>1.6081081081081081</v>
      </c>
    </row>
    <row r="22" spans="1:9">
      <c r="A22" t="s">
        <v>56</v>
      </c>
      <c r="B22">
        <v>9.7000000000000003E-2</v>
      </c>
      <c r="C22">
        <v>0.158</v>
      </c>
      <c r="D22">
        <v>6.0999999999999999E-2</v>
      </c>
      <c r="E22">
        <v>5.03</v>
      </c>
      <c r="F22" s="1" t="s">
        <v>41</v>
      </c>
      <c r="G22" t="str">
        <f>IF(E22&gt;2.575, "***", IF(E22&gt;1.96, "**", IF(E22&gt;1.645, "*", "")))</f>
        <v>***</v>
      </c>
      <c r="H22" s="2">
        <f>(C22-B22)/B22</f>
        <v>0.62886597938144329</v>
      </c>
      <c r="I22">
        <f>C22/B22</f>
        <v>1.6288659793814433</v>
      </c>
    </row>
    <row r="23" spans="1:9">
      <c r="A23" t="s">
        <v>57</v>
      </c>
      <c r="B23">
        <v>3.5000000000000003E-2</v>
      </c>
      <c r="C23">
        <v>5.8000000000000003E-2</v>
      </c>
      <c r="D23">
        <v>2.1999999999999999E-2</v>
      </c>
      <c r="E23">
        <v>2.95</v>
      </c>
      <c r="F23" s="1" t="s">
        <v>58</v>
      </c>
      <c r="G23" t="str">
        <f>IF(E23&gt;2.575, "***", IF(E23&gt;1.96, "**", IF(E23&gt;1.645, "*", "")))</f>
        <v>***</v>
      </c>
      <c r="H23" s="2">
        <f>(C23-B23)/B23</f>
        <v>0.65714285714285703</v>
      </c>
      <c r="I23">
        <f>C23/B23</f>
        <v>1.657142857142857</v>
      </c>
    </row>
    <row r="24" spans="1:9">
      <c r="A24" t="s">
        <v>9</v>
      </c>
      <c r="B24">
        <v>2.3E-2</v>
      </c>
      <c r="C24">
        <v>4.2999999999999997E-2</v>
      </c>
      <c r="D24">
        <v>0.02</v>
      </c>
      <c r="E24">
        <v>3.08</v>
      </c>
      <c r="F24" s="1" t="s">
        <v>10</v>
      </c>
      <c r="G24" t="str">
        <f>IF(E24&gt;2.575, "***", IF(E24&gt;1.96, "**", IF(E24&gt;1.645, "*", "")))</f>
        <v>***</v>
      </c>
      <c r="H24" s="2">
        <f>(C24-B24)/B24</f>
        <v>0.86956521739130421</v>
      </c>
      <c r="I24">
        <f>C24/B24</f>
        <v>1.8695652173913042</v>
      </c>
    </row>
    <row r="25" spans="1:9">
      <c r="A25" t="s">
        <v>50</v>
      </c>
      <c r="B25">
        <v>4.1000000000000002E-2</v>
      </c>
      <c r="C25">
        <v>2.5999999999999999E-2</v>
      </c>
      <c r="D25">
        <v>-1.4999999999999999E-2</v>
      </c>
      <c r="E25">
        <v>2.0099999999999998</v>
      </c>
      <c r="F25" s="1" t="s">
        <v>51</v>
      </c>
      <c r="G25" t="str">
        <f>IF(E25&gt;2.575, "***", IF(E25&gt;1.96, "**", IF(E25&gt;1.645, "*", "")))</f>
        <v>**</v>
      </c>
      <c r="H25" s="2">
        <f>(C25-B25)/B25</f>
        <v>-0.36585365853658541</v>
      </c>
      <c r="I25">
        <f>C25/B25</f>
        <v>0.63414634146341453</v>
      </c>
    </row>
    <row r="26" spans="1:9">
      <c r="A26" t="s">
        <v>54</v>
      </c>
      <c r="B26">
        <v>0.46500000000000002</v>
      </c>
      <c r="C26">
        <v>0.42299999999999999</v>
      </c>
      <c r="D26">
        <v>-4.1000000000000002E-2</v>
      </c>
      <c r="E26">
        <v>2.54</v>
      </c>
      <c r="F26" s="1" t="s">
        <v>55</v>
      </c>
      <c r="G26" t="str">
        <f>IF(E26&gt;2.575, "***", IF(E26&gt;1.96, "**", IF(E26&gt;1.645, "*", "")))</f>
        <v>**</v>
      </c>
      <c r="H26" s="2">
        <f>(C26-B26)/B26</f>
        <v>-9.0322580645161368E-2</v>
      </c>
      <c r="I26">
        <f>C26/B26</f>
        <v>0.90967741935483859</v>
      </c>
    </row>
    <row r="27" spans="1:9">
      <c r="A27" t="s">
        <v>31</v>
      </c>
      <c r="B27">
        <v>2.0640000000000001</v>
      </c>
      <c r="C27">
        <v>2.387</v>
      </c>
      <c r="D27">
        <v>0.32200000000000001</v>
      </c>
      <c r="E27">
        <v>2.4700000000000002</v>
      </c>
      <c r="F27" s="1" t="s">
        <v>32</v>
      </c>
      <c r="G27" t="str">
        <f>IF(E27&gt;2.575, "***", IF(E27&gt;1.96, "**", IF(E27&gt;1.645, "*", "")))</f>
        <v>**</v>
      </c>
      <c r="H27" s="2">
        <f>(C27-B27)/B27</f>
        <v>0.15649224806201548</v>
      </c>
      <c r="I27">
        <f>C27/B27</f>
        <v>1.1564922480620154</v>
      </c>
    </row>
    <row r="28" spans="1:9">
      <c r="A28" t="s">
        <v>3</v>
      </c>
      <c r="B28">
        <v>0.44800000000000001</v>
      </c>
      <c r="C28">
        <v>0.41</v>
      </c>
      <c r="D28">
        <v>-3.6999999999999998E-2</v>
      </c>
      <c r="E28">
        <v>1.94</v>
      </c>
      <c r="F28" s="1" t="s">
        <v>4</v>
      </c>
      <c r="G28" t="str">
        <f>IF(E28&gt;2.575, "***", IF(E28&gt;1.96, "**", IF(E28&gt;1.645, "*", "")))</f>
        <v>*</v>
      </c>
      <c r="H28" s="2">
        <f>(C28-B28)/B28</f>
        <v>-8.4821428571428645E-2</v>
      </c>
      <c r="I28">
        <f>C28/B28</f>
        <v>0.9151785714285714</v>
      </c>
    </row>
    <row r="29" spans="1:9">
      <c r="A29" t="s">
        <v>49</v>
      </c>
      <c r="B29">
        <v>7.1999999999999995E-2</v>
      </c>
      <c r="C29">
        <v>6.0999999999999999E-2</v>
      </c>
      <c r="D29">
        <v>-1.0999999999999999E-2</v>
      </c>
      <c r="E29">
        <v>1.1100000000000001</v>
      </c>
      <c r="F29" s="1">
        <v>0.26669999999999999</v>
      </c>
      <c r="G29" t="str">
        <f>IF(E29&gt;2.575, "***", IF(E29&gt;1.96, "**", IF(E29&gt;1.645, "*", "")))</f>
        <v/>
      </c>
      <c r="H29" s="2">
        <f>(C29-B29)/B29</f>
        <v>-0.15277777777777773</v>
      </c>
      <c r="I29">
        <f>C29/B29</f>
        <v>0.84722222222222232</v>
      </c>
    </row>
    <row r="30" spans="1:9">
      <c r="A30" t="s">
        <v>39</v>
      </c>
      <c r="B30">
        <v>0.215</v>
      </c>
      <c r="C30">
        <v>0.191</v>
      </c>
      <c r="D30">
        <v>-2.4E-2</v>
      </c>
      <c r="E30">
        <v>1.55</v>
      </c>
      <c r="F30" s="1">
        <v>0.1207</v>
      </c>
      <c r="G30" t="str">
        <f>IF(E30&gt;2.575, "***", IF(E30&gt;1.96, "**", IF(E30&gt;1.645, "*", "")))</f>
        <v/>
      </c>
      <c r="H30" s="2">
        <f>(C30-B30)/B30</f>
        <v>-0.11162790697674416</v>
      </c>
      <c r="I30">
        <f>C30/B30</f>
        <v>0.88837209302325582</v>
      </c>
    </row>
    <row r="31" spans="1:9">
      <c r="A31" t="s">
        <v>19</v>
      </c>
      <c r="B31">
        <v>1.075</v>
      </c>
      <c r="C31">
        <v>0.99</v>
      </c>
      <c r="D31">
        <v>-8.5000000000000006E-2</v>
      </c>
      <c r="E31">
        <v>1.39</v>
      </c>
      <c r="F31" s="1">
        <v>0.1643</v>
      </c>
      <c r="G31" t="str">
        <f>IF(E31&gt;2.575, "***", IF(E31&gt;1.96, "**", IF(E31&gt;1.645, "*", "")))</f>
        <v/>
      </c>
      <c r="H31" s="2">
        <f>(C31-B31)/B31</f>
        <v>-7.9069767441860436E-2</v>
      </c>
      <c r="I31">
        <f>C31/B31</f>
        <v>0.92093023255813955</v>
      </c>
    </row>
    <row r="32" spans="1:9">
      <c r="A32" t="s">
        <v>24</v>
      </c>
      <c r="B32">
        <v>0.52500000000000002</v>
      </c>
      <c r="C32">
        <v>0.495</v>
      </c>
      <c r="D32">
        <v>-3.1E-2</v>
      </c>
      <c r="E32">
        <v>1.59</v>
      </c>
      <c r="F32" s="1">
        <v>0.11219999999999999</v>
      </c>
      <c r="G32" t="str">
        <f>IF(E32&gt;2.575, "***", IF(E32&gt;1.96, "**", IF(E32&gt;1.645, "*", "")))</f>
        <v/>
      </c>
      <c r="H32" s="2">
        <f>(C32-B32)/B32</f>
        <v>-5.714285714285719E-2</v>
      </c>
      <c r="I32">
        <f>C32/B32</f>
        <v>0.94285714285714284</v>
      </c>
    </row>
    <row r="33" spans="1:9">
      <c r="A33" t="s">
        <v>12</v>
      </c>
      <c r="B33">
        <v>0.245</v>
      </c>
      <c r="C33">
        <v>0.23400000000000001</v>
      </c>
      <c r="D33">
        <v>-1.2E-2</v>
      </c>
      <c r="E33">
        <v>0.7</v>
      </c>
      <c r="F33" s="1">
        <v>0.48420000000000002</v>
      </c>
      <c r="G33" t="str">
        <f>IF(E33&gt;2.575, "***", IF(E33&gt;1.96, "**", IF(E33&gt;1.645, "*", "")))</f>
        <v/>
      </c>
      <c r="H33" s="2">
        <f>(C33-B33)/B33</f>
        <v>-4.4897959183673397E-2</v>
      </c>
      <c r="I33">
        <f>C33/B33</f>
        <v>0.95510204081632666</v>
      </c>
    </row>
    <row r="34" spans="1:9">
      <c r="A34" t="s">
        <v>36</v>
      </c>
      <c r="B34">
        <v>8.2000000000000003E-2</v>
      </c>
      <c r="C34">
        <v>7.9000000000000001E-2</v>
      </c>
      <c r="D34">
        <v>-2E-3</v>
      </c>
      <c r="E34">
        <v>0.22</v>
      </c>
      <c r="F34" s="1">
        <v>0.82850000000000001</v>
      </c>
      <c r="G34" t="str">
        <f>IF(E34&gt;2.575, "***", IF(E34&gt;1.96, "**", IF(E34&gt;1.645, "*", "")))</f>
        <v/>
      </c>
      <c r="H34" s="2">
        <f>(C34-B34)/B34</f>
        <v>-3.6585365853658569E-2</v>
      </c>
      <c r="I34">
        <f>C34/B34</f>
        <v>0.96341463414634143</v>
      </c>
    </row>
    <row r="35" spans="1:9">
      <c r="A35" t="s">
        <v>66</v>
      </c>
      <c r="B35">
        <v>0.14699999999999999</v>
      </c>
      <c r="C35">
        <v>0.14199999999999999</v>
      </c>
      <c r="D35">
        <v>-5.0000000000000001E-3</v>
      </c>
      <c r="E35">
        <v>0.38</v>
      </c>
      <c r="F35" s="1">
        <v>0.70750000000000002</v>
      </c>
      <c r="G35" t="str">
        <f>IF(E35&gt;2.575, "***", IF(E35&gt;1.96, "**", IF(E35&gt;1.645, "*", "")))</f>
        <v/>
      </c>
      <c r="H35" s="2">
        <f>(C35-B35)/B35</f>
        <v>-3.4013605442176902E-2</v>
      </c>
      <c r="I35">
        <f>C35/B35</f>
        <v>0.96598639455782309</v>
      </c>
    </row>
    <row r="36" spans="1:9">
      <c r="A36" t="s">
        <v>30</v>
      </c>
      <c r="B36">
        <v>0.505</v>
      </c>
      <c r="C36">
        <v>0.48899999999999999</v>
      </c>
      <c r="D36">
        <v>-1.6E-2</v>
      </c>
      <c r="E36">
        <v>0.83</v>
      </c>
      <c r="F36" s="1">
        <v>0.4073</v>
      </c>
      <c r="G36" t="str">
        <f>IF(E36&gt;2.575, "***", IF(E36&gt;1.96, "**", IF(E36&gt;1.645, "*", "")))</f>
        <v/>
      </c>
      <c r="H36" s="2">
        <f>(C36-B36)/B36</f>
        <v>-3.1683168316831711E-2</v>
      </c>
      <c r="I36">
        <f>C36/B36</f>
        <v>0.96831683168316829</v>
      </c>
    </row>
    <row r="37" spans="1:9">
      <c r="A37" t="s">
        <v>20</v>
      </c>
      <c r="B37">
        <v>1.3120000000000001</v>
      </c>
      <c r="C37">
        <v>1.2809999999999999</v>
      </c>
      <c r="D37">
        <v>-0.03</v>
      </c>
      <c r="E37">
        <v>0.75</v>
      </c>
      <c r="F37" s="1">
        <v>0.45250000000000001</v>
      </c>
      <c r="G37" t="str">
        <f>IF(E37&gt;2.575, "***", IF(E37&gt;1.96, "**", IF(E37&gt;1.645, "*", "")))</f>
        <v/>
      </c>
      <c r="H37" s="2">
        <f>(C37-B37)/B37</f>
        <v>-2.3628048780487909E-2</v>
      </c>
      <c r="I37">
        <f>C37/B37</f>
        <v>0.97637195121951204</v>
      </c>
    </row>
    <row r="38" spans="1:9">
      <c r="A38" t="s">
        <v>17</v>
      </c>
      <c r="B38">
        <v>0.39700000000000002</v>
      </c>
      <c r="C38">
        <v>0.38800000000000001</v>
      </c>
      <c r="D38">
        <v>-8.9999999999999993E-3</v>
      </c>
      <c r="E38">
        <v>0.46</v>
      </c>
      <c r="F38" s="1">
        <v>0.6431</v>
      </c>
      <c r="G38" t="str">
        <f>IF(E38&gt;2.575, "***", IF(E38&gt;1.96, "**", IF(E38&gt;1.645, "*", "")))</f>
        <v/>
      </c>
      <c r="H38" s="2">
        <f>(C38-B38)/B38</f>
        <v>-2.2670025188916896E-2</v>
      </c>
      <c r="I38">
        <f>C38/B38</f>
        <v>0.97732997481108308</v>
      </c>
    </row>
    <row r="39" spans="1:9">
      <c r="A39" t="s">
        <v>33</v>
      </c>
      <c r="B39">
        <v>0.79900000000000004</v>
      </c>
      <c r="C39">
        <v>0.79100000000000004</v>
      </c>
      <c r="D39">
        <v>-8.0000000000000002E-3</v>
      </c>
      <c r="E39">
        <v>0.54</v>
      </c>
      <c r="F39" s="1">
        <v>0.59109999999999996</v>
      </c>
      <c r="G39" t="str">
        <f>IF(E39&gt;2.575, "***", IF(E39&gt;1.96, "**", IF(E39&gt;1.645, "*", "")))</f>
        <v/>
      </c>
      <c r="H39" s="2">
        <f>(C39-B39)/B39</f>
        <v>-1.0012515644555704E-2</v>
      </c>
      <c r="I39">
        <f>C39/B39</f>
        <v>0.98998748435544426</v>
      </c>
    </row>
    <row r="40" spans="1:9">
      <c r="A40" t="s">
        <v>11</v>
      </c>
      <c r="B40">
        <v>44.372999999999998</v>
      </c>
      <c r="C40">
        <v>43.957000000000001</v>
      </c>
      <c r="D40">
        <v>-0.41599999999999998</v>
      </c>
      <c r="E40">
        <v>0.69</v>
      </c>
      <c r="F40" s="1">
        <v>0.49309999999999998</v>
      </c>
      <c r="G40" t="str">
        <f>IF(E40&gt;2.575, "***", IF(E40&gt;1.96, "**", IF(E40&gt;1.645, "*", "")))</f>
        <v/>
      </c>
      <c r="H40" s="2">
        <f>(C40-B40)/B40</f>
        <v>-9.375070425709257E-3</v>
      </c>
      <c r="I40">
        <f>C40/B40</f>
        <v>0.99062492957429071</v>
      </c>
    </row>
    <row r="41" spans="1:9">
      <c r="A41" t="s">
        <v>22</v>
      </c>
      <c r="B41">
        <v>0.69299999999999995</v>
      </c>
      <c r="C41">
        <v>0.68799999999999994</v>
      </c>
      <c r="D41">
        <v>-6.0000000000000001E-3</v>
      </c>
      <c r="E41">
        <v>0.19</v>
      </c>
      <c r="F41" s="1">
        <v>0.84609999999999996</v>
      </c>
      <c r="G41" t="str">
        <f>IF(E41&gt;2.575, "***", IF(E41&gt;1.96, "**", IF(E41&gt;1.645, "*", "")))</f>
        <v/>
      </c>
      <c r="H41" s="2">
        <f>(C41-B41)/B41</f>
        <v>-7.2150072150072219E-3</v>
      </c>
      <c r="I41">
        <f>C41/B41</f>
        <v>0.99278499278499277</v>
      </c>
    </row>
    <row r="42" spans="1:9">
      <c r="A42" t="s">
        <v>16</v>
      </c>
      <c r="B42">
        <v>2.6920000000000002</v>
      </c>
      <c r="C42">
        <v>2.6859999999999999</v>
      </c>
      <c r="D42">
        <v>-7.0000000000000001E-3</v>
      </c>
      <c r="E42">
        <v>0.11</v>
      </c>
      <c r="F42" s="1">
        <v>0.91020000000000001</v>
      </c>
      <c r="G42" t="str">
        <f>IF(E42&gt;2.575, "***", IF(E42&gt;1.96, "**", IF(E42&gt;1.645, "*", "")))</f>
        <v/>
      </c>
      <c r="H42" s="2">
        <f>(C42-B42)/B42</f>
        <v>-2.2288261515602628E-3</v>
      </c>
      <c r="I42">
        <f>C42/B42</f>
        <v>0.99777117384843972</v>
      </c>
    </row>
    <row r="43" spans="1:9">
      <c r="A43" t="s">
        <v>64</v>
      </c>
      <c r="B43">
        <v>3.3929999999999998</v>
      </c>
      <c r="C43">
        <v>3.41</v>
      </c>
      <c r="D43">
        <v>1.7999999999999999E-2</v>
      </c>
      <c r="E43">
        <v>0.24</v>
      </c>
      <c r="F43" s="1">
        <v>0.81340000000000001</v>
      </c>
      <c r="G43" t="str">
        <f>IF(E43&gt;2.575, "***", IF(E43&gt;1.96, "**", IF(E43&gt;1.645, "*", "")))</f>
        <v/>
      </c>
      <c r="H43" s="2">
        <f>(C43-B43)/B43</f>
        <v>5.0103153551430439E-3</v>
      </c>
      <c r="I43">
        <f>C43/B43</f>
        <v>1.0050103153551431</v>
      </c>
    </row>
    <row r="44" spans="1:9">
      <c r="A44" t="s">
        <v>46</v>
      </c>
      <c r="B44">
        <v>0.189</v>
      </c>
      <c r="C44">
        <v>0.19</v>
      </c>
      <c r="D44">
        <v>1E-3</v>
      </c>
      <c r="E44">
        <v>0.06</v>
      </c>
      <c r="F44" s="1">
        <v>0.95399999999999996</v>
      </c>
      <c r="G44" t="str">
        <f>IF(E44&gt;2.575, "***", IF(E44&gt;1.96, "**", IF(E44&gt;1.645, "*", "")))</f>
        <v/>
      </c>
      <c r="H44" s="2">
        <f>(C44-B44)/B44</f>
        <v>5.2910052910052959E-3</v>
      </c>
      <c r="I44">
        <f>C44/B44</f>
        <v>1.0052910052910053</v>
      </c>
    </row>
    <row r="45" spans="1:9">
      <c r="A45" t="s">
        <v>70</v>
      </c>
      <c r="B45">
        <v>5.5579999999999998</v>
      </c>
      <c r="C45">
        <v>5.6020000000000003</v>
      </c>
      <c r="D45">
        <v>4.3999999999999997E-2</v>
      </c>
      <c r="E45">
        <v>0.57999999999999996</v>
      </c>
      <c r="F45" s="1">
        <v>0.56120000000000003</v>
      </c>
      <c r="G45" t="str">
        <f>IF(E45&gt;2.575, "***", IF(E45&gt;1.96, "**", IF(E45&gt;1.645, "*", "")))</f>
        <v/>
      </c>
      <c r="H45" s="2">
        <f>(C45-B45)/B45</f>
        <v>7.9165167326377267E-3</v>
      </c>
      <c r="I45">
        <f>C45/B45</f>
        <v>1.0079165167326378</v>
      </c>
    </row>
    <row r="46" spans="1:9">
      <c r="A46" t="s">
        <v>69</v>
      </c>
      <c r="B46">
        <v>39.851999999999997</v>
      </c>
      <c r="C46">
        <v>40.171999999999997</v>
      </c>
      <c r="D46">
        <v>0.31900000000000001</v>
      </c>
      <c r="E46">
        <v>0.48</v>
      </c>
      <c r="F46" s="1">
        <v>0.63129999999999997</v>
      </c>
      <c r="G46" t="str">
        <f>IF(E46&gt;2.575, "***", IF(E46&gt;1.96, "**", IF(E46&gt;1.645, "*", "")))</f>
        <v/>
      </c>
      <c r="H46" s="2">
        <f>(C46-B46)/B46</f>
        <v>8.0297099267289049E-3</v>
      </c>
      <c r="I46">
        <f>C46/B46</f>
        <v>1.0080297099267288</v>
      </c>
    </row>
    <row r="47" spans="1:9">
      <c r="A47" t="s">
        <v>23</v>
      </c>
      <c r="B47">
        <v>0.79800000000000004</v>
      </c>
      <c r="C47">
        <v>0.80500000000000005</v>
      </c>
      <c r="D47">
        <v>7.0000000000000001E-3</v>
      </c>
      <c r="E47">
        <v>0.23</v>
      </c>
      <c r="F47" s="1">
        <v>0.81599999999999995</v>
      </c>
      <c r="G47" t="str">
        <f>IF(E47&gt;2.575, "***", IF(E47&gt;1.96, "**", IF(E47&gt;1.645, "*", "")))</f>
        <v/>
      </c>
      <c r="H47" s="2">
        <f>(C47-B47)/B47</f>
        <v>8.7719298245614117E-3</v>
      </c>
      <c r="I47">
        <f>C47/B47</f>
        <v>1.0087719298245614</v>
      </c>
    </row>
    <row r="48" spans="1:9">
      <c r="A48" t="s">
        <v>13</v>
      </c>
      <c r="B48">
        <v>0.746</v>
      </c>
      <c r="C48">
        <v>0.754</v>
      </c>
      <c r="D48">
        <v>8.0000000000000002E-3</v>
      </c>
      <c r="E48">
        <v>0.48</v>
      </c>
      <c r="F48" s="1">
        <v>0.63280000000000003</v>
      </c>
      <c r="G48" t="str">
        <f>IF(E48&gt;2.575, "***", IF(E48&gt;1.96, "**", IF(E48&gt;1.645, "*", "")))</f>
        <v/>
      </c>
      <c r="H48" s="2">
        <f>(C48-B48)/B48</f>
        <v>1.0723860589812341E-2</v>
      </c>
      <c r="I48">
        <f>C48/B48</f>
        <v>1.0107238605898123</v>
      </c>
    </row>
    <row r="49" spans="1:9">
      <c r="A49" t="s">
        <v>29</v>
      </c>
      <c r="B49">
        <v>8.5000000000000006E-2</v>
      </c>
      <c r="C49">
        <v>8.5999999999999993E-2</v>
      </c>
      <c r="D49">
        <v>1E-3</v>
      </c>
      <c r="E49">
        <v>0.13</v>
      </c>
      <c r="F49" s="1">
        <v>0.89300000000000002</v>
      </c>
      <c r="G49" t="str">
        <f>IF(E49&gt;2.575, "***", IF(E49&gt;1.96, "**", IF(E49&gt;1.645, "*", "")))</f>
        <v/>
      </c>
      <c r="H49" s="2">
        <f>(C49-B49)/B49</f>
        <v>1.1764705882352788E-2</v>
      </c>
      <c r="I49">
        <f>C49/B49</f>
        <v>1.0117647058823527</v>
      </c>
    </row>
    <row r="50" spans="1:9">
      <c r="A50" t="s">
        <v>21</v>
      </c>
      <c r="B50">
        <v>1.381</v>
      </c>
      <c r="C50">
        <v>1.403</v>
      </c>
      <c r="D50">
        <v>2.1999999999999999E-2</v>
      </c>
      <c r="E50">
        <v>0.62</v>
      </c>
      <c r="F50" s="1">
        <v>0.53280000000000005</v>
      </c>
      <c r="G50" t="str">
        <f>IF(E50&gt;2.575, "***", IF(E50&gt;1.96, "**", IF(E50&gt;1.645, "*", "")))</f>
        <v/>
      </c>
      <c r="H50" s="2">
        <f>(C50-B50)/B50</f>
        <v>1.59304851556843E-2</v>
      </c>
      <c r="I50">
        <f>C50/B50</f>
        <v>1.0159304851556843</v>
      </c>
    </row>
    <row r="51" spans="1:9">
      <c r="A51" t="s">
        <v>67</v>
      </c>
      <c r="B51">
        <v>0.13500000000000001</v>
      </c>
      <c r="C51">
        <v>0.14000000000000001</v>
      </c>
      <c r="D51">
        <v>4.0000000000000001E-3</v>
      </c>
      <c r="E51">
        <v>0.33</v>
      </c>
      <c r="F51" s="1">
        <v>0.74390000000000001</v>
      </c>
      <c r="G51" t="str">
        <f>IF(E51&gt;2.575, "***", IF(E51&gt;1.96, "**", IF(E51&gt;1.645, "*", "")))</f>
        <v/>
      </c>
      <c r="H51" s="2">
        <f>(C51-B51)/B51</f>
        <v>3.703703703703707E-2</v>
      </c>
      <c r="I51">
        <f>C51/B51</f>
        <v>1.037037037037037</v>
      </c>
    </row>
    <row r="52" spans="1:9">
      <c r="A52" t="s">
        <v>18</v>
      </c>
      <c r="B52">
        <v>0.151</v>
      </c>
      <c r="C52">
        <v>0.159</v>
      </c>
      <c r="D52">
        <v>8.0000000000000002E-3</v>
      </c>
      <c r="E52">
        <v>0.61</v>
      </c>
      <c r="F52" s="1">
        <v>0.54379999999999995</v>
      </c>
      <c r="G52" t="str">
        <f>IF(E52&gt;2.575, "***", IF(E52&gt;1.96, "**", IF(E52&gt;1.645, "*", "")))</f>
        <v/>
      </c>
      <c r="H52" s="2">
        <f>(C52-B52)/B52</f>
        <v>5.2980132450331174E-2</v>
      </c>
      <c r="I52">
        <f>C52/B52</f>
        <v>1.0529801324503312</v>
      </c>
    </row>
    <row r="53" spans="1:9">
      <c r="A53" t="s">
        <v>45</v>
      </c>
      <c r="B53">
        <v>0.2</v>
      </c>
      <c r="C53">
        <v>0.214</v>
      </c>
      <c r="D53">
        <v>1.4999999999999999E-2</v>
      </c>
      <c r="E53">
        <v>0.94</v>
      </c>
      <c r="F53" s="1">
        <v>0.34770000000000001</v>
      </c>
      <c r="G53" t="str">
        <f>IF(E53&gt;2.575, "***", IF(E53&gt;1.96, "**", IF(E53&gt;1.645, "*", "")))</f>
        <v/>
      </c>
      <c r="H53" s="2">
        <f>(C53-B53)/B53</f>
        <v>6.9999999999999923E-2</v>
      </c>
      <c r="I53">
        <f>C53/B53</f>
        <v>1.0699999999999998</v>
      </c>
    </row>
    <row r="54" spans="1:9">
      <c r="A54" t="s">
        <v>65</v>
      </c>
      <c r="B54">
        <v>0.17</v>
      </c>
      <c r="C54">
        <v>0.185</v>
      </c>
      <c r="D54">
        <v>1.4999999999999999E-2</v>
      </c>
      <c r="E54">
        <v>1.03</v>
      </c>
      <c r="F54" s="1">
        <v>0.30199999999999999</v>
      </c>
      <c r="G54" t="str">
        <f>IF(E54&gt;2.575, "***", IF(E54&gt;1.96, "**", IF(E54&gt;1.645, "*", "")))</f>
        <v/>
      </c>
      <c r="H54" s="2">
        <f>(C54-B54)/B54</f>
        <v>8.8235294117646967E-2</v>
      </c>
      <c r="I54">
        <f>C54/B54</f>
        <v>1.088235294117647</v>
      </c>
    </row>
    <row r="55" spans="1:9">
      <c r="A55" t="s">
        <v>43</v>
      </c>
      <c r="B55">
        <v>0.23400000000000001</v>
      </c>
      <c r="C55">
        <v>0.25700000000000001</v>
      </c>
      <c r="D55">
        <v>2.3E-2</v>
      </c>
      <c r="E55">
        <v>1.38</v>
      </c>
      <c r="F55" s="1">
        <v>0.1673</v>
      </c>
      <c r="G55" t="str">
        <f>IF(E55&gt;2.575, "***", IF(E55&gt;1.96, "**", IF(E55&gt;1.645, "*", "")))</f>
        <v/>
      </c>
      <c r="H55" s="2">
        <f>(C55-B55)/B55</f>
        <v>9.8290598290598247E-2</v>
      </c>
      <c r="I55">
        <f>C55/B55</f>
        <v>1.0982905982905982</v>
      </c>
    </row>
    <row r="56" spans="1:9">
      <c r="A56" t="s">
        <v>44</v>
      </c>
      <c r="B56">
        <v>0.223</v>
      </c>
      <c r="C56">
        <v>0.245</v>
      </c>
      <c r="D56">
        <v>2.1999999999999999E-2</v>
      </c>
      <c r="E56">
        <v>1.36</v>
      </c>
      <c r="F56" s="1">
        <v>0.1744</v>
      </c>
      <c r="G56" t="str">
        <f>IF(E56&gt;2.575, "***", IF(E56&gt;1.96, "**", IF(E56&gt;1.645, "*", "")))</f>
        <v/>
      </c>
      <c r="H56" s="2">
        <f>(C56-B56)/B56</f>
        <v>9.8654708520179338E-2</v>
      </c>
      <c r="I56">
        <f>C56/B56</f>
        <v>1.0986547085201794</v>
      </c>
    </row>
    <row r="57" spans="1:9">
      <c r="A57" t="s">
        <v>78</v>
      </c>
    </row>
    <row r="59" spans="1:9">
      <c r="A59" t="s">
        <v>76</v>
      </c>
      <c r="B59">
        <v>2912</v>
      </c>
    </row>
    <row r="60" spans="1:9">
      <c r="A60" t="s">
        <v>77</v>
      </c>
      <c r="B60">
        <v>881</v>
      </c>
    </row>
    <row r="61" spans="1:9">
      <c r="B61">
        <v>3793</v>
      </c>
    </row>
  </sheetData>
  <sortState ref="A6:I57">
    <sortCondition descending="1" ref="G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pane ySplit="1" topLeftCell="A2" activePane="bottomLeft" state="frozen"/>
      <selection pane="bottomLeft" activeCell="D25" sqref="A17:D25"/>
    </sheetView>
  </sheetViews>
  <sheetFormatPr baseColWidth="10" defaultRowHeight="12" x14ac:dyDescent="0"/>
  <cols>
    <col min="5" max="8" width="11" style="8"/>
  </cols>
  <sheetData>
    <row r="1" spans="1:8">
      <c r="A1" s="5" t="s">
        <v>82</v>
      </c>
      <c r="B1" s="5"/>
      <c r="C1" s="5"/>
      <c r="D1" s="5"/>
      <c r="E1" s="7" t="s">
        <v>83</v>
      </c>
      <c r="F1" s="7"/>
      <c r="G1" s="7"/>
      <c r="H1" s="7"/>
    </row>
    <row r="2" spans="1:8">
      <c r="A2" t="str">
        <f>Baseline.eqiuvalence!A5</f>
        <v>Variable</v>
      </c>
      <c r="B2" t="str">
        <f>Baseline.eqiuvalence!B5</f>
        <v>Control (mean)</v>
      </c>
      <c r="C2" t="str">
        <f>Baseline.eqiuvalence!C5</f>
        <v>Treatment (mean)</v>
      </c>
      <c r="D2" t="str">
        <f>Baseline.eqiuvalence!G5</f>
        <v>sign.</v>
      </c>
      <c r="E2" s="8" t="s">
        <v>72</v>
      </c>
      <c r="F2" s="8" t="s">
        <v>141</v>
      </c>
    </row>
    <row r="3" spans="1:8">
      <c r="A3" t="str">
        <f>Baseline.eqiuvalence!A6</f>
        <v>wealthIndex</v>
      </c>
      <c r="B3">
        <f>Baseline.eqiuvalence!B6</f>
        <v>0.13600000000000001</v>
      </c>
      <c r="C3">
        <f>Baseline.eqiuvalence!C6</f>
        <v>3.0000000000000001E-3</v>
      </c>
      <c r="D3" t="str">
        <f>Baseline.eqiuvalence!G6</f>
        <v>***</v>
      </c>
    </row>
    <row r="4" spans="1:8">
      <c r="A4" t="str">
        <f>Baseline.eqiuvalence!A7</f>
        <v>flushToilet</v>
      </c>
      <c r="B4">
        <f>Baseline.eqiuvalence!B7</f>
        <v>2.1999999999999999E-2</v>
      </c>
      <c r="C4">
        <f>Baseline.eqiuvalence!C7</f>
        <v>7.0000000000000001E-3</v>
      </c>
      <c r="D4" t="str">
        <f>Baseline.eqiuvalence!G7</f>
        <v>***</v>
      </c>
    </row>
    <row r="5" spans="1:8">
      <c r="A5" t="str">
        <f>Baseline.eqiuvalence!A8</f>
        <v>q9_HFIAS</v>
      </c>
      <c r="B5">
        <f>Baseline.eqiuvalence!B8</f>
        <v>3.4000000000000002E-2</v>
      </c>
      <c r="C5">
        <f>Baseline.eqiuvalence!C8</f>
        <v>1.6E-2</v>
      </c>
      <c r="D5" t="str">
        <f>Baseline.eqiuvalence!G8</f>
        <v>***</v>
      </c>
    </row>
    <row r="6" spans="1:8">
      <c r="A6" t="str">
        <f>Baseline.eqiuvalence!A9</f>
        <v>q6_HFIAS</v>
      </c>
      <c r="B6">
        <f>Baseline.eqiuvalence!B9</f>
        <v>0.111</v>
      </c>
      <c r="C6">
        <f>Baseline.eqiuvalence!C9</f>
        <v>7.6999999999999999E-2</v>
      </c>
      <c r="D6" t="str">
        <f>Baseline.eqiuvalence!G9</f>
        <v>***</v>
      </c>
    </row>
    <row r="7" spans="1:8">
      <c r="A7" t="str">
        <f>Baseline.eqiuvalence!A10</f>
        <v>relig2</v>
      </c>
      <c r="B7">
        <f>Baseline.eqiuvalence!B10</f>
        <v>0.217</v>
      </c>
      <c r="C7">
        <f>Baseline.eqiuvalence!C10</f>
        <v>0.16500000000000001</v>
      </c>
      <c r="D7" t="str">
        <f>Baseline.eqiuvalence!G10</f>
        <v>***</v>
      </c>
    </row>
    <row r="8" spans="1:8">
      <c r="A8" t="str">
        <f>Baseline.eqiuvalence!A11</f>
        <v>mobile</v>
      </c>
      <c r="B8">
        <f>Baseline.eqiuvalence!B11</f>
        <v>0.30399999999999999</v>
      </c>
      <c r="C8">
        <f>Baseline.eqiuvalence!C11</f>
        <v>0.254</v>
      </c>
      <c r="D8" t="str">
        <f>Baseline.eqiuvalence!G11</f>
        <v>***</v>
      </c>
    </row>
    <row r="9" spans="1:8">
      <c r="A9" t="str">
        <f>Baseline.eqiuvalence!A12</f>
        <v>avgNumMea~ts</v>
      </c>
      <c r="B9">
        <f>Baseline.eqiuvalence!B12</f>
        <v>2.7869999999999999</v>
      </c>
      <c r="C9">
        <f>Baseline.eqiuvalence!C12</f>
        <v>2.71</v>
      </c>
      <c r="D9" t="str">
        <f>Baseline.eqiuvalence!G12</f>
        <v>***</v>
      </c>
    </row>
    <row r="10" spans="1:8">
      <c r="A10" t="str">
        <f>Baseline.eqiuvalence!A13</f>
        <v>dadbioHoh</v>
      </c>
      <c r="B10">
        <f>Baseline.eqiuvalence!B13</f>
        <v>0.58799999999999997</v>
      </c>
      <c r="C10">
        <f>Baseline.eqiuvalence!C13</f>
        <v>0.64100000000000001</v>
      </c>
      <c r="D10" t="str">
        <f>Baseline.eqiuvalence!G13</f>
        <v>***</v>
      </c>
    </row>
    <row r="11" spans="1:8">
      <c r="A11" t="str">
        <f>Baseline.eqiuvalence!A14</f>
        <v>under5</v>
      </c>
      <c r="B11">
        <f>Baseline.eqiuvalence!B14</f>
        <v>0.68</v>
      </c>
      <c r="C11">
        <f>Baseline.eqiuvalence!C14</f>
        <v>0.79100000000000004</v>
      </c>
      <c r="D11" t="str">
        <f>Baseline.eqiuvalence!G14</f>
        <v>***</v>
      </c>
    </row>
    <row r="12" spans="1:8">
      <c r="A12" t="str">
        <f>Baseline.eqiuvalence!A15</f>
        <v>rptShock</v>
      </c>
      <c r="B12">
        <f>Baseline.eqiuvalence!B15</f>
        <v>0.44900000000000001</v>
      </c>
      <c r="C12">
        <f>Baseline.eqiuvalence!C15</f>
        <v>0.53100000000000003</v>
      </c>
      <c r="D12" t="str">
        <f>Baseline.eqiuvalence!G15</f>
        <v>***</v>
      </c>
    </row>
    <row r="13" spans="1:8">
      <c r="A13" t="str">
        <f>Baseline.eqiuvalence!A16</f>
        <v>priceShk</v>
      </c>
      <c r="B13">
        <f>Baseline.eqiuvalence!B16</f>
        <v>0.24</v>
      </c>
      <c r="C13">
        <f>Baseline.eqiuvalence!C16</f>
        <v>0.29299999999999998</v>
      </c>
      <c r="D13" t="str">
        <f>Baseline.eqiuvalence!G16</f>
        <v>***</v>
      </c>
    </row>
    <row r="14" spans="1:8">
      <c r="A14" t="str">
        <f>Baseline.eqiuvalence!A17</f>
        <v>relig3</v>
      </c>
      <c r="B14">
        <f>Baseline.eqiuvalence!B17</f>
        <v>0.312</v>
      </c>
      <c r="C14">
        <f>Baseline.eqiuvalence!C17</f>
        <v>0.38200000000000001</v>
      </c>
      <c r="D14" t="str">
        <f>Baseline.eqiuvalence!G17</f>
        <v>***</v>
      </c>
    </row>
    <row r="15" spans="1:8">
      <c r="A15" t="str">
        <f>Baseline.eqiuvalence!A18</f>
        <v>malariaHH</v>
      </c>
      <c r="B15">
        <f>Baseline.eqiuvalence!B18</f>
        <v>0.16</v>
      </c>
      <c r="C15">
        <f>Baseline.eqiuvalence!C18</f>
        <v>0.20899999999999999</v>
      </c>
      <c r="D15" t="str">
        <f>Baseline.eqiuvalence!G18</f>
        <v>***</v>
      </c>
    </row>
    <row r="16" spans="1:8">
      <c r="A16" t="str">
        <f>Baseline.eqiuvalence!A19</f>
        <v>modHFIAS_s~e</v>
      </c>
      <c r="B16">
        <f>Baseline.eqiuvalence!B19</f>
        <v>3.0510000000000002</v>
      </c>
      <c r="C16">
        <f>Baseline.eqiuvalence!C19</f>
        <v>4.1310000000000002</v>
      </c>
      <c r="D16" t="str">
        <f>Baseline.eqiuvalence!G19</f>
        <v>***</v>
      </c>
    </row>
    <row r="17" spans="1:4">
      <c r="A17" t="str">
        <f>Baseline.eqiuvalence!A20</f>
        <v>q1_HFIAS</v>
      </c>
      <c r="B17">
        <f>Baseline.eqiuvalence!B20</f>
        <v>0.155</v>
      </c>
      <c r="C17">
        <f>Baseline.eqiuvalence!C20</f>
        <v>0.215</v>
      </c>
      <c r="D17" t="str">
        <f>Baseline.eqiuvalence!G20</f>
        <v>***</v>
      </c>
    </row>
    <row r="18" spans="1:4">
      <c r="A18" t="str">
        <f>Baseline.eqiuvalence!A21</f>
        <v>chlorinate~r</v>
      </c>
      <c r="B18">
        <f>Baseline.eqiuvalence!B21</f>
        <v>7.3999999999999996E-2</v>
      </c>
      <c r="C18">
        <f>Baseline.eqiuvalence!C21</f>
        <v>0.11899999999999999</v>
      </c>
      <c r="D18" t="str">
        <f>Baseline.eqiuvalence!G21</f>
        <v>***</v>
      </c>
    </row>
    <row r="19" spans="1:4">
      <c r="A19" t="str">
        <f>Baseline.eqiuvalence!A22</f>
        <v>treatWater</v>
      </c>
      <c r="B19">
        <f>Baseline.eqiuvalence!B22</f>
        <v>9.7000000000000003E-2</v>
      </c>
      <c r="C19">
        <f>Baseline.eqiuvalence!C22</f>
        <v>0.158</v>
      </c>
      <c r="D19" t="str">
        <f>Baseline.eqiuvalence!G22</f>
        <v>***</v>
      </c>
    </row>
    <row r="20" spans="1:4">
      <c r="A20" t="str">
        <f>Baseline.eqiuvalence!A23</f>
        <v>boilWater</v>
      </c>
      <c r="B20">
        <f>Baseline.eqiuvalence!B23</f>
        <v>3.5000000000000003E-2</v>
      </c>
      <c r="C20">
        <f>Baseline.eqiuvalence!C23</f>
        <v>5.8000000000000003E-2</v>
      </c>
      <c r="D20" t="str">
        <f>Baseline.eqiuvalence!G23</f>
        <v>***</v>
      </c>
    </row>
    <row r="21" spans="1:4">
      <c r="A21" t="str">
        <f>Baseline.eqiuvalence!A24</f>
        <v>relig4</v>
      </c>
      <c r="B21">
        <f>Baseline.eqiuvalence!B24</f>
        <v>2.3E-2</v>
      </c>
      <c r="C21">
        <f>Baseline.eqiuvalence!C24</f>
        <v>4.2999999999999997E-2</v>
      </c>
      <c r="D21" t="str">
        <f>Baseline.eqiuvalence!G24</f>
        <v>***</v>
      </c>
    </row>
    <row r="22" spans="1:4">
      <c r="A22" t="str">
        <f>Baseline.eqiuvalence!A25</f>
        <v>q8_HFIAS</v>
      </c>
      <c r="B22">
        <f>Baseline.eqiuvalence!B25</f>
        <v>4.1000000000000002E-2</v>
      </c>
      <c r="C22">
        <f>Baseline.eqiuvalence!C25</f>
        <v>2.5999999999999999E-2</v>
      </c>
      <c r="D22" t="str">
        <f>Baseline.eqiuvalence!G25</f>
        <v>**</v>
      </c>
    </row>
    <row r="23" spans="1:4">
      <c r="A23" t="str">
        <f>Baseline.eqiuvalence!A26</f>
        <v>roomsPC</v>
      </c>
      <c r="B23">
        <f>Baseline.eqiuvalence!B26</f>
        <v>0.46500000000000002</v>
      </c>
      <c r="C23">
        <f>Baseline.eqiuvalence!C26</f>
        <v>0.42299999999999999</v>
      </c>
      <c r="D23" t="str">
        <f>Baseline.eqiuvalence!G26</f>
        <v>**</v>
      </c>
    </row>
    <row r="24" spans="1:4">
      <c r="A24" t="str">
        <f>Baseline.eqiuvalence!A27</f>
        <v>TLUtotal_c~d</v>
      </c>
      <c r="B24">
        <f>Baseline.eqiuvalence!B27</f>
        <v>2.0640000000000001</v>
      </c>
      <c r="C24">
        <f>Baseline.eqiuvalence!C27</f>
        <v>2.387</v>
      </c>
      <c r="D24" t="str">
        <f>Baseline.eqiuvalence!G27</f>
        <v>**</v>
      </c>
    </row>
    <row r="25" spans="1:4">
      <c r="A25" t="str">
        <f>Baseline.eqiuvalence!A28</f>
        <v>relig1</v>
      </c>
      <c r="B25">
        <f>Baseline.eqiuvalence!B28</f>
        <v>0.44800000000000001</v>
      </c>
      <c r="C25">
        <f>Baseline.eqiuvalence!C28</f>
        <v>0.41</v>
      </c>
      <c r="D25" t="str">
        <f>Baseline.eqiuvalence!G28</f>
        <v>*</v>
      </c>
    </row>
    <row r="26" spans="1:4">
      <c r="A26" t="str">
        <f>Baseline.eqiuvalence!A29</f>
        <v>q7_HFIAS</v>
      </c>
      <c r="B26">
        <f>Baseline.eqiuvalence!B29</f>
        <v>7.1999999999999995E-2</v>
      </c>
      <c r="C26">
        <f>Baseline.eqiuvalence!C29</f>
        <v>6.0999999999999999E-2</v>
      </c>
      <c r="D26" t="str">
        <f>Baseline.eqiuvalence!G29</f>
        <v/>
      </c>
    </row>
    <row r="27" spans="1:4">
      <c r="A27" t="str">
        <f>Baseline.eqiuvalence!A30</f>
        <v>electricity</v>
      </c>
      <c r="B27">
        <f>Baseline.eqiuvalence!B30</f>
        <v>0.215</v>
      </c>
      <c r="C27">
        <f>Baseline.eqiuvalence!C30</f>
        <v>0.191</v>
      </c>
      <c r="D27" t="str">
        <f>Baseline.eqiuvalence!G30</f>
        <v/>
      </c>
    </row>
    <row r="28" spans="1:4">
      <c r="A28" t="str">
        <f>Baseline.eqiuvalence!A31</f>
        <v>educHoh</v>
      </c>
      <c r="B28">
        <f>Baseline.eqiuvalence!B31</f>
        <v>1.075</v>
      </c>
      <c r="C28">
        <f>Baseline.eqiuvalence!C31</f>
        <v>0.99</v>
      </c>
      <c r="D28" t="str">
        <f>Baseline.eqiuvalence!G31</f>
        <v/>
      </c>
    </row>
    <row r="29" spans="1:4">
      <c r="A29" t="str">
        <f>Baseline.eqiuvalence!A32</f>
        <v>protWaterAll</v>
      </c>
      <c r="B29">
        <f>Baseline.eqiuvalence!B32</f>
        <v>0.52500000000000002</v>
      </c>
      <c r="C29">
        <f>Baseline.eqiuvalence!C32</f>
        <v>0.495</v>
      </c>
      <c r="D29" t="str">
        <f>Baseline.eqiuvalence!G32</f>
        <v/>
      </c>
    </row>
    <row r="30" spans="1:4">
      <c r="A30" t="str">
        <f>Baseline.eqiuvalence!A33</f>
        <v>femhead</v>
      </c>
      <c r="B30">
        <f>Baseline.eqiuvalence!B33</f>
        <v>0.245</v>
      </c>
      <c r="C30">
        <f>Baseline.eqiuvalence!C33</f>
        <v>0.23400000000000001</v>
      </c>
      <c r="D30" t="str">
        <f>Baseline.eqiuvalence!G33</f>
        <v/>
      </c>
    </row>
    <row r="31" spans="1:4">
      <c r="A31" t="str">
        <f>Baseline.eqiuvalence!A34</f>
        <v>dungFuel</v>
      </c>
      <c r="B31">
        <f>Baseline.eqiuvalence!B34</f>
        <v>8.2000000000000003E-2</v>
      </c>
      <c r="C31">
        <f>Baseline.eqiuvalence!C34</f>
        <v>7.9000000000000001E-2</v>
      </c>
      <c r="D31" t="str">
        <f>Baseline.eqiuvalence!G34</f>
        <v/>
      </c>
    </row>
    <row r="32" spans="1:4">
      <c r="A32" t="str">
        <f>Baseline.eqiuvalence!A35</f>
        <v>healthShk</v>
      </c>
      <c r="B32">
        <f>Baseline.eqiuvalence!B35</f>
        <v>0.14699999999999999</v>
      </c>
      <c r="C32">
        <f>Baseline.eqiuvalence!C35</f>
        <v>0.14199999999999999</v>
      </c>
      <c r="D32" t="str">
        <f>Baseline.eqiuvalence!G35</f>
        <v/>
      </c>
    </row>
    <row r="33" spans="1:4">
      <c r="A33" t="str">
        <f>Baseline.eqiuvalence!A36</f>
        <v>iddirMemb</v>
      </c>
      <c r="B33">
        <f>Baseline.eqiuvalence!B36</f>
        <v>0.505</v>
      </c>
      <c r="C33">
        <f>Baseline.eqiuvalence!C36</f>
        <v>0.48899999999999999</v>
      </c>
      <c r="D33" t="str">
        <f>Baseline.eqiuvalence!G36</f>
        <v/>
      </c>
    </row>
    <row r="34" spans="1:4">
      <c r="A34" t="str">
        <f>Baseline.eqiuvalence!A37</f>
        <v>mlabor</v>
      </c>
      <c r="B34">
        <f>Baseline.eqiuvalence!B37</f>
        <v>1.3120000000000001</v>
      </c>
      <c r="C34">
        <f>Baseline.eqiuvalence!C37</f>
        <v>1.2809999999999999</v>
      </c>
      <c r="D34" t="str">
        <f>Baseline.eqiuvalence!G37</f>
        <v/>
      </c>
    </row>
    <row r="35" spans="1:4">
      <c r="A35" t="str">
        <f>Baseline.eqiuvalence!A38</f>
        <v>literateHoh</v>
      </c>
      <c r="B35">
        <f>Baseline.eqiuvalence!B38</f>
        <v>0.39700000000000002</v>
      </c>
      <c r="C35">
        <f>Baseline.eqiuvalence!C38</f>
        <v>0.38800000000000001</v>
      </c>
      <c r="D35" t="str">
        <f>Baseline.eqiuvalence!G38</f>
        <v/>
      </c>
    </row>
    <row r="36" spans="1:4">
      <c r="A36" t="str">
        <f>Baseline.eqiuvalence!A39</f>
        <v>landOwn</v>
      </c>
      <c r="B36">
        <f>Baseline.eqiuvalence!B39</f>
        <v>0.79900000000000004</v>
      </c>
      <c r="C36">
        <f>Baseline.eqiuvalence!C39</f>
        <v>0.79100000000000004</v>
      </c>
      <c r="D36" t="str">
        <f>Baseline.eqiuvalence!G39</f>
        <v/>
      </c>
    </row>
    <row r="37" spans="1:4">
      <c r="A37" t="str">
        <f>Baseline.eqiuvalence!A40</f>
        <v>agehead</v>
      </c>
      <c r="B37">
        <f>Baseline.eqiuvalence!B40</f>
        <v>44.372999999999998</v>
      </c>
      <c r="C37">
        <f>Baseline.eqiuvalence!C40</f>
        <v>43.957000000000001</v>
      </c>
      <c r="D37" t="str">
        <f>Baseline.eqiuvalence!G40</f>
        <v/>
      </c>
    </row>
    <row r="38" spans="1:4">
      <c r="A38" t="str">
        <f>Baseline.eqiuvalence!A41</f>
        <v>youth25to35</v>
      </c>
      <c r="B38">
        <f>Baseline.eqiuvalence!B41</f>
        <v>0.69299999999999995</v>
      </c>
      <c r="C38">
        <f>Baseline.eqiuvalence!C41</f>
        <v>0.68799999999999994</v>
      </c>
      <c r="D38" t="str">
        <f>Baseline.eqiuvalence!G41</f>
        <v/>
      </c>
    </row>
    <row r="39" spans="1:4">
      <c r="A39" t="str">
        <f>Baseline.eqiuvalence!A42</f>
        <v>hhlabor</v>
      </c>
      <c r="B39">
        <f>Baseline.eqiuvalence!B42</f>
        <v>2.6920000000000002</v>
      </c>
      <c r="C39">
        <f>Baseline.eqiuvalence!C42</f>
        <v>2.6859999999999999</v>
      </c>
      <c r="D39" t="str">
        <f>Baseline.eqiuvalence!G42</f>
        <v/>
      </c>
    </row>
    <row r="40" spans="1:4">
      <c r="A40" t="str">
        <f>Baseline.eqiuvalence!A43</f>
        <v>avgNumMea~ds</v>
      </c>
      <c r="B40">
        <f>Baseline.eqiuvalence!B43</f>
        <v>3.3929999999999998</v>
      </c>
      <c r="C40">
        <f>Baseline.eqiuvalence!C43</f>
        <v>3.41</v>
      </c>
      <c r="D40" t="str">
        <f>Baseline.eqiuvalence!G43</f>
        <v/>
      </c>
    </row>
    <row r="41" spans="1:4">
      <c r="A41" t="str">
        <f>Baseline.eqiuvalence!A44</f>
        <v>q5_HFIAS</v>
      </c>
      <c r="B41">
        <f>Baseline.eqiuvalence!B44</f>
        <v>0.189</v>
      </c>
      <c r="C41">
        <f>Baseline.eqiuvalence!C44</f>
        <v>0.19</v>
      </c>
      <c r="D41" t="str">
        <f>Baseline.eqiuvalence!G44</f>
        <v/>
      </c>
    </row>
    <row r="42" spans="1:4">
      <c r="A42" t="str">
        <f>Baseline.eqiuvalence!A45</f>
        <v>dd</v>
      </c>
      <c r="B42">
        <f>Baseline.eqiuvalence!B45</f>
        <v>5.5579999999999998</v>
      </c>
      <c r="C42">
        <f>Baseline.eqiuvalence!C45</f>
        <v>5.6020000000000003</v>
      </c>
      <c r="D42" t="str">
        <f>Baseline.eqiuvalence!G45</f>
        <v/>
      </c>
    </row>
    <row r="43" spans="1:4">
      <c r="A43" t="str">
        <f>Baseline.eqiuvalence!A46</f>
        <v>fcsMin</v>
      </c>
      <c r="B43">
        <f>Baseline.eqiuvalence!B46</f>
        <v>39.851999999999997</v>
      </c>
      <c r="C43">
        <f>Baseline.eqiuvalence!C46</f>
        <v>40.171999999999997</v>
      </c>
      <c r="D43" t="str">
        <f>Baseline.eqiuvalence!G46</f>
        <v/>
      </c>
    </row>
    <row r="44" spans="1:4">
      <c r="A44" t="str">
        <f>Baseline.eqiuvalence!A47</f>
        <v>over35und~65</v>
      </c>
      <c r="B44">
        <f>Baseline.eqiuvalence!B47</f>
        <v>0.79800000000000004</v>
      </c>
      <c r="C44">
        <f>Baseline.eqiuvalence!C47</f>
        <v>0.80500000000000005</v>
      </c>
      <c r="D44" t="str">
        <f>Baseline.eqiuvalence!G47</f>
        <v/>
      </c>
    </row>
    <row r="45" spans="1:4">
      <c r="A45" t="str">
        <f>Baseline.eqiuvalence!A48</f>
        <v>marriedHoh</v>
      </c>
      <c r="B45">
        <f>Baseline.eqiuvalence!B48</f>
        <v>0.746</v>
      </c>
      <c r="C45">
        <f>Baseline.eqiuvalence!C48</f>
        <v>0.754</v>
      </c>
      <c r="D45" t="str">
        <f>Baseline.eqiuvalence!G48</f>
        <v/>
      </c>
    </row>
    <row r="46" spans="1:4">
      <c r="A46" t="str">
        <f>Baseline.eqiuvalence!A49</f>
        <v>diarrheaHH</v>
      </c>
      <c r="B46">
        <f>Baseline.eqiuvalence!B49</f>
        <v>8.5000000000000006E-2</v>
      </c>
      <c r="C46">
        <f>Baseline.eqiuvalence!C49</f>
        <v>8.5999999999999993E-2</v>
      </c>
      <c r="D46" t="str">
        <f>Baseline.eqiuvalence!G49</f>
        <v/>
      </c>
    </row>
    <row r="47" spans="1:4">
      <c r="A47" t="str">
        <f>Baseline.eqiuvalence!A50</f>
        <v>flabor</v>
      </c>
      <c r="B47">
        <f>Baseline.eqiuvalence!B50</f>
        <v>1.381</v>
      </c>
      <c r="C47">
        <f>Baseline.eqiuvalence!C50</f>
        <v>1.403</v>
      </c>
      <c r="D47" t="str">
        <f>Baseline.eqiuvalence!G50</f>
        <v/>
      </c>
    </row>
    <row r="48" spans="1:4">
      <c r="A48" t="str">
        <f>Baseline.eqiuvalence!A51</f>
        <v>illnessShk</v>
      </c>
      <c r="B48">
        <f>Baseline.eqiuvalence!B51</f>
        <v>0.13500000000000001</v>
      </c>
      <c r="C48">
        <f>Baseline.eqiuvalence!C51</f>
        <v>0.14000000000000001</v>
      </c>
      <c r="D48" t="str">
        <f>Baseline.eqiuvalence!G51</f>
        <v/>
      </c>
    </row>
    <row r="49" spans="1:6">
      <c r="A49" t="str">
        <f>Baseline.eqiuvalence!A52</f>
        <v>literateSp~e</v>
      </c>
      <c r="B49">
        <f>Baseline.eqiuvalence!B52</f>
        <v>0.151</v>
      </c>
      <c r="C49">
        <f>Baseline.eqiuvalence!C52</f>
        <v>0.159</v>
      </c>
      <c r="D49" t="str">
        <f>Baseline.eqiuvalence!G52</f>
        <v/>
      </c>
    </row>
    <row r="50" spans="1:6">
      <c r="A50" t="str">
        <f>Baseline.eqiuvalence!A53</f>
        <v>q4_HFIAS</v>
      </c>
      <c r="B50">
        <f>Baseline.eqiuvalence!B53</f>
        <v>0.2</v>
      </c>
      <c r="C50">
        <f>Baseline.eqiuvalence!C53</f>
        <v>0.214</v>
      </c>
      <c r="D50" t="str">
        <f>Baseline.eqiuvalence!G53</f>
        <v/>
      </c>
    </row>
    <row r="51" spans="1:6">
      <c r="A51" t="str">
        <f>Baseline.eqiuvalence!A54</f>
        <v>hazardShk</v>
      </c>
      <c r="B51">
        <f>Baseline.eqiuvalence!B54</f>
        <v>0.17</v>
      </c>
      <c r="C51">
        <f>Baseline.eqiuvalence!C54</f>
        <v>0.185</v>
      </c>
      <c r="D51" t="str">
        <f>Baseline.eqiuvalence!G54</f>
        <v/>
      </c>
    </row>
    <row r="52" spans="1:6">
      <c r="A52" t="str">
        <f>Baseline.eqiuvalence!A55</f>
        <v>q2_HFIAS</v>
      </c>
      <c r="B52">
        <f>Baseline.eqiuvalence!B55</f>
        <v>0.23400000000000001</v>
      </c>
      <c r="C52">
        <f>Baseline.eqiuvalence!C55</f>
        <v>0.25700000000000001</v>
      </c>
      <c r="D52" t="str">
        <f>Baseline.eqiuvalence!G55</f>
        <v/>
      </c>
    </row>
    <row r="53" spans="1:6">
      <c r="A53" t="str">
        <f>Baseline.eqiuvalence!A56</f>
        <v>q3_HFIAS</v>
      </c>
      <c r="B53">
        <f>Baseline.eqiuvalence!B56</f>
        <v>0.223</v>
      </c>
      <c r="C53">
        <f>Baseline.eqiuvalence!C56</f>
        <v>0.245</v>
      </c>
      <c r="D53" t="str">
        <f>Baseline.eqiuvalence!G56</f>
        <v/>
      </c>
    </row>
    <row r="54" spans="1:6">
      <c r="E54" s="8" t="s">
        <v>142</v>
      </c>
      <c r="F54" s="8" t="s">
        <v>143</v>
      </c>
    </row>
    <row r="55" spans="1:6">
      <c r="A55" t="s">
        <v>84</v>
      </c>
    </row>
    <row r="56" spans="1:6">
      <c r="A56" t="s">
        <v>85</v>
      </c>
    </row>
    <row r="57" spans="1:6">
      <c r="A57" t="s">
        <v>86</v>
      </c>
    </row>
    <row r="59" spans="1:6">
      <c r="A59" t="s">
        <v>11</v>
      </c>
      <c r="B59">
        <v>44.372529999999998</v>
      </c>
      <c r="C59">
        <v>43.961759999999998</v>
      </c>
      <c r="E59" s="8">
        <v>43.2</v>
      </c>
      <c r="F59" s="8">
        <v>42.4</v>
      </c>
    </row>
    <row r="60" spans="1:6">
      <c r="A60" t="s">
        <v>87</v>
      </c>
      <c r="B60">
        <v>0.24479890000000001</v>
      </c>
      <c r="C60">
        <v>0.23147090000000001</v>
      </c>
      <c r="E60" s="8">
        <v>0.27700000000000002</v>
      </c>
      <c r="F60" s="8">
        <v>0.28100000000000003</v>
      </c>
    </row>
    <row r="62" spans="1:6">
      <c r="A62" t="s">
        <v>144</v>
      </c>
      <c r="B62">
        <v>4.8121970000000003</v>
      </c>
      <c r="C62">
        <v>4.9372860000000003</v>
      </c>
      <c r="D62" t="s">
        <v>145</v>
      </c>
      <c r="E62" s="8">
        <v>4.5</v>
      </c>
      <c r="F62" s="8">
        <v>4.7</v>
      </c>
    </row>
  </sheetData>
  <mergeCells count="2">
    <mergeCell ref="A1:D1"/>
    <mergeCell ref="E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J20" sqref="J20"/>
    </sheetView>
  </sheetViews>
  <sheetFormatPr baseColWidth="10" defaultRowHeight="12" x14ac:dyDescent="0"/>
  <sheetData>
    <row r="1" spans="1:11">
      <c r="A1" s="3" t="s">
        <v>88</v>
      </c>
      <c r="B1" s="3" t="s">
        <v>89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K1" t="s">
        <v>140</v>
      </c>
    </row>
    <row r="2" spans="1:11">
      <c r="A2" t="s">
        <v>97</v>
      </c>
      <c r="B2" t="s">
        <v>98</v>
      </c>
      <c r="C2" t="b">
        <v>1</v>
      </c>
      <c r="D2">
        <v>-2.8789540503374802</v>
      </c>
      <c r="E2">
        <v>4.0476256592641502E-3</v>
      </c>
      <c r="F2">
        <v>0.56029106029106002</v>
      </c>
      <c r="G2">
        <v>0.61459521094640801</v>
      </c>
      <c r="H2">
        <v>5.4304150655348001E-2</v>
      </c>
      <c r="I2">
        <v>9.6921322690992198E-2</v>
      </c>
    </row>
    <row r="3" spans="1:11">
      <c r="A3" t="s">
        <v>99</v>
      </c>
      <c r="B3" t="s">
        <v>100</v>
      </c>
      <c r="C3" t="b">
        <v>0</v>
      </c>
      <c r="D3">
        <v>1.0495329489876601E-2</v>
      </c>
      <c r="E3">
        <v>0.99162753803952897</v>
      </c>
      <c r="F3">
        <v>0.61365211365211403</v>
      </c>
      <c r="G3">
        <v>0.61345496009122003</v>
      </c>
      <c r="H3">
        <v>-1.9715356089367001E-4</v>
      </c>
      <c r="I3">
        <v>-3.21279038249087E-4</v>
      </c>
    </row>
    <row r="4" spans="1:11">
      <c r="A4" t="s">
        <v>101</v>
      </c>
      <c r="B4" t="s">
        <v>100</v>
      </c>
      <c r="C4" t="b">
        <v>1</v>
      </c>
      <c r="D4">
        <v>2.3273246586051402</v>
      </c>
      <c r="E4">
        <v>2.0055096426752898E-2</v>
      </c>
      <c r="F4">
        <v>3.1185031185031201E-2</v>
      </c>
      <c r="G4">
        <v>1.8244013683010301E-2</v>
      </c>
      <c r="H4">
        <v>-1.29410175020209E-2</v>
      </c>
      <c r="I4">
        <v>-0.41497529456480398</v>
      </c>
    </row>
    <row r="5" spans="1:11">
      <c r="A5" t="s">
        <v>102</v>
      </c>
      <c r="B5" t="s">
        <v>98</v>
      </c>
      <c r="C5" t="b">
        <v>0</v>
      </c>
      <c r="D5">
        <v>-0.32424687250336198</v>
      </c>
      <c r="E5">
        <v>0.74579748582538696</v>
      </c>
      <c r="F5">
        <v>0.84961884961885004</v>
      </c>
      <c r="G5">
        <v>0.85404789053591801</v>
      </c>
      <c r="H5">
        <v>4.4290409170683097E-3</v>
      </c>
      <c r="I5">
        <v>5.2129739342002997E-3</v>
      </c>
    </row>
    <row r="6" spans="1:11">
      <c r="A6" t="s">
        <v>103</v>
      </c>
      <c r="B6" t="s">
        <v>100</v>
      </c>
      <c r="C6" t="b">
        <v>1</v>
      </c>
      <c r="D6">
        <v>2.1605222426006798</v>
      </c>
      <c r="E6">
        <v>3.0841689445446699E-2</v>
      </c>
      <c r="F6">
        <v>1.2820512820512799E-2</v>
      </c>
      <c r="G6">
        <v>5.7012542759407097E-3</v>
      </c>
      <c r="H6">
        <v>-7.1192585445721103E-3</v>
      </c>
      <c r="I6">
        <v>-0.555302166476625</v>
      </c>
    </row>
    <row r="7" spans="1:11">
      <c r="A7" t="s">
        <v>104</v>
      </c>
      <c r="B7" t="s">
        <v>100</v>
      </c>
      <c r="C7" t="b">
        <v>1</v>
      </c>
      <c r="D7">
        <v>2.68765190426305</v>
      </c>
      <c r="E7">
        <v>7.2596161455777304E-3</v>
      </c>
      <c r="F7">
        <v>3.9501039501039503E-2</v>
      </c>
      <c r="G7">
        <v>2.2805017103762801E-2</v>
      </c>
      <c r="H7">
        <v>-1.6696022397276699E-2</v>
      </c>
      <c r="I7">
        <v>-0.42267298805737302</v>
      </c>
    </row>
    <row r="8" spans="1:11">
      <c r="A8" t="s">
        <v>105</v>
      </c>
      <c r="B8" t="s">
        <v>100</v>
      </c>
      <c r="C8" t="b">
        <v>0</v>
      </c>
      <c r="D8">
        <v>1.40371119916411</v>
      </c>
      <c r="E8">
        <v>0.160595148742049</v>
      </c>
      <c r="F8">
        <v>3.9154539154539203E-2</v>
      </c>
      <c r="G8">
        <v>2.9646522234891701E-2</v>
      </c>
      <c r="H8">
        <v>-9.5080169196474808E-3</v>
      </c>
      <c r="I8">
        <v>-0.24283306929294399</v>
      </c>
    </row>
    <row r="9" spans="1:11">
      <c r="A9" t="s">
        <v>36</v>
      </c>
      <c r="B9" t="s">
        <v>100</v>
      </c>
      <c r="C9" t="b">
        <v>0</v>
      </c>
      <c r="D9">
        <v>0.25254085685205202</v>
      </c>
      <c r="E9">
        <v>0.80065843603362197</v>
      </c>
      <c r="F9">
        <v>8.2467082467082495E-2</v>
      </c>
      <c r="G9">
        <v>7.9817559863169907E-2</v>
      </c>
      <c r="H9">
        <v>-2.6495226039125702E-3</v>
      </c>
      <c r="I9">
        <v>-3.2128244684418897E-2</v>
      </c>
    </row>
    <row r="10" spans="1:11">
      <c r="A10" t="s">
        <v>106</v>
      </c>
      <c r="B10" t="s">
        <v>100</v>
      </c>
      <c r="C10" t="b">
        <v>1</v>
      </c>
      <c r="D10">
        <v>3.08587637051171</v>
      </c>
      <c r="E10">
        <v>2.05928250660539E-3</v>
      </c>
      <c r="F10">
        <v>4.9896049896049899E-2</v>
      </c>
      <c r="G10">
        <v>2.8506271379703501E-2</v>
      </c>
      <c r="H10">
        <v>-2.1389778516346401E-2</v>
      </c>
      <c r="I10">
        <v>-0.42868681109844198</v>
      </c>
    </row>
    <row r="11" spans="1:11">
      <c r="A11" t="s">
        <v>107</v>
      </c>
      <c r="B11" t="s">
        <v>100</v>
      </c>
      <c r="C11" t="b">
        <v>1</v>
      </c>
      <c r="D11">
        <v>2.0734900230941</v>
      </c>
      <c r="E11">
        <v>3.8292900107226198E-2</v>
      </c>
      <c r="F11">
        <v>0.18329868329868301</v>
      </c>
      <c r="G11">
        <v>0.153933865450399</v>
      </c>
      <c r="H11">
        <v>-2.9364817848284201E-2</v>
      </c>
      <c r="I11">
        <v>-0.16020201192844699</v>
      </c>
    </row>
    <row r="12" spans="1:11">
      <c r="A12" t="s">
        <v>108</v>
      </c>
      <c r="B12" t="s">
        <v>100</v>
      </c>
      <c r="C12" t="b">
        <v>0</v>
      </c>
      <c r="D12">
        <v>0.97514873977495498</v>
      </c>
      <c r="E12">
        <v>0.32965070303135602</v>
      </c>
      <c r="F12">
        <v>0.63963963963963999</v>
      </c>
      <c r="G12">
        <v>0.62143671607753703</v>
      </c>
      <c r="H12">
        <v>-1.82029235621026E-2</v>
      </c>
      <c r="I12">
        <v>-2.8458091766104102E-2</v>
      </c>
    </row>
    <row r="13" spans="1:11">
      <c r="A13" t="s">
        <v>37</v>
      </c>
      <c r="B13" t="s">
        <v>100</v>
      </c>
      <c r="C13" t="b">
        <v>1</v>
      </c>
      <c r="D13">
        <v>3.9238470145347999</v>
      </c>
      <c r="E13" s="6">
        <v>8.9368378568982899E-5</v>
      </c>
      <c r="F13">
        <v>2.21760221760222E-2</v>
      </c>
      <c r="G13">
        <v>6.8415051311288503E-3</v>
      </c>
      <c r="H13">
        <v>-1.53345170448933E-2</v>
      </c>
      <c r="I13">
        <v>-0.691490877993158</v>
      </c>
    </row>
    <row r="14" spans="1:11">
      <c r="A14" t="s">
        <v>109</v>
      </c>
      <c r="B14" t="s">
        <v>100</v>
      </c>
      <c r="C14" t="b">
        <v>0</v>
      </c>
      <c r="D14">
        <v>1.6300045617549499</v>
      </c>
      <c r="E14">
        <v>0.10331060708710101</v>
      </c>
      <c r="F14">
        <v>0.238045738045738</v>
      </c>
      <c r="G14">
        <v>0.21208665906499399</v>
      </c>
      <c r="H14">
        <v>-2.5959078980743799E-2</v>
      </c>
      <c r="I14">
        <v>-0.109050803403823</v>
      </c>
    </row>
    <row r="15" spans="1:11">
      <c r="A15" t="s">
        <v>110</v>
      </c>
      <c r="B15" t="s">
        <v>100</v>
      </c>
      <c r="C15" t="b">
        <v>0</v>
      </c>
      <c r="D15">
        <v>1.80762250928664</v>
      </c>
      <c r="E15">
        <v>7.0865521609926999E-2</v>
      </c>
      <c r="F15">
        <v>0.256410256410256</v>
      </c>
      <c r="G15">
        <v>0.22690992018243999</v>
      </c>
      <c r="H15">
        <v>-2.9500336227816299E-2</v>
      </c>
      <c r="I15">
        <v>-0.115051311288483</v>
      </c>
    </row>
    <row r="16" spans="1:11">
      <c r="A16" t="s">
        <v>111</v>
      </c>
      <c r="B16" t="s">
        <v>100</v>
      </c>
      <c r="C16" t="b">
        <v>1</v>
      </c>
      <c r="D16">
        <v>2.8509996384142902</v>
      </c>
      <c r="E16">
        <v>4.41893904896165E-3</v>
      </c>
      <c r="F16">
        <v>0.43451143451143498</v>
      </c>
      <c r="G16">
        <v>0.38084378563283899</v>
      </c>
      <c r="H16">
        <v>-5.3667648878595299E-2</v>
      </c>
      <c r="I16">
        <v>-0.123512627323466</v>
      </c>
    </row>
    <row r="17" spans="1:9">
      <c r="A17" t="s">
        <v>112</v>
      </c>
      <c r="B17" t="s">
        <v>98</v>
      </c>
      <c r="C17" t="b">
        <v>0</v>
      </c>
      <c r="D17">
        <v>-0.32571543224741101</v>
      </c>
      <c r="E17">
        <v>0.74468754108905699</v>
      </c>
      <c r="F17">
        <v>6.8607068607068597E-2</v>
      </c>
      <c r="G17">
        <v>7.1835803876852899E-2</v>
      </c>
      <c r="H17">
        <v>3.2287352697842999E-3</v>
      </c>
      <c r="I17">
        <v>4.7061262568674198E-2</v>
      </c>
    </row>
    <row r="18" spans="1:9">
      <c r="A18" t="s">
        <v>25</v>
      </c>
      <c r="B18" t="s">
        <v>100</v>
      </c>
      <c r="C18" t="b">
        <v>1</v>
      </c>
      <c r="D18">
        <v>3.0044023780890701</v>
      </c>
      <c r="E18">
        <v>2.7045717356055498E-3</v>
      </c>
      <c r="F18">
        <v>0.30422730422730399</v>
      </c>
      <c r="G18">
        <v>0.25313568985176699</v>
      </c>
      <c r="H18">
        <v>-5.1091614375536797E-2</v>
      </c>
      <c r="I18">
        <v>-0.167938951125056</v>
      </c>
    </row>
    <row r="19" spans="1:9">
      <c r="A19" t="s">
        <v>113</v>
      </c>
      <c r="B19" t="s">
        <v>100</v>
      </c>
      <c r="C19" t="b">
        <v>1</v>
      </c>
      <c r="D19">
        <v>3.40386539686678</v>
      </c>
      <c r="E19">
        <v>6.7399545965795497E-4</v>
      </c>
      <c r="F19">
        <v>1.55925155925156E-2</v>
      </c>
      <c r="G19">
        <v>4.56100342075257E-3</v>
      </c>
      <c r="H19">
        <v>-1.1031512171763E-2</v>
      </c>
      <c r="I19">
        <v>-0.70748764728240199</v>
      </c>
    </row>
    <row r="20" spans="1:9">
      <c r="A20" t="s">
        <v>114</v>
      </c>
      <c r="B20" t="s">
        <v>98</v>
      </c>
      <c r="C20" t="b">
        <v>0</v>
      </c>
      <c r="D20">
        <v>-0.89705178554417697</v>
      </c>
      <c r="E20">
        <v>0.36983225766475902</v>
      </c>
      <c r="F20">
        <v>0.93970893970893998</v>
      </c>
      <c r="G20">
        <v>0.94754846066134502</v>
      </c>
      <c r="H20">
        <v>7.8395209524057003E-3</v>
      </c>
      <c r="I20">
        <v>8.34249906660872E-3</v>
      </c>
    </row>
    <row r="21" spans="1:9">
      <c r="A21" t="s">
        <v>115</v>
      </c>
      <c r="B21" t="s">
        <v>98</v>
      </c>
      <c r="C21" t="b">
        <v>1</v>
      </c>
      <c r="D21">
        <v>-6.4966315254022398</v>
      </c>
      <c r="E21" s="6">
        <v>1.09496184598825E-10</v>
      </c>
      <c r="F21">
        <v>0.64795564795564797</v>
      </c>
      <c r="G21">
        <v>0.75826681870011403</v>
      </c>
      <c r="H21">
        <v>0.110311170744466</v>
      </c>
      <c r="I21">
        <v>0.17024494051792999</v>
      </c>
    </row>
    <row r="22" spans="1:9">
      <c r="A22" t="s">
        <v>116</v>
      </c>
      <c r="B22" t="s">
        <v>98</v>
      </c>
      <c r="C22" t="b">
        <v>1</v>
      </c>
      <c r="D22">
        <v>-2.1493314170090998</v>
      </c>
      <c r="E22">
        <v>3.17747185808658E-2</v>
      </c>
      <c r="F22">
        <v>0.42169092169092198</v>
      </c>
      <c r="G22">
        <v>0.46294184720638498</v>
      </c>
      <c r="H22">
        <v>4.12509255154637E-2</v>
      </c>
      <c r="I22">
        <v>9.7822654919990398E-2</v>
      </c>
    </row>
    <row r="23" spans="1:9">
      <c r="A23" t="s">
        <v>117</v>
      </c>
      <c r="B23" t="s">
        <v>100</v>
      </c>
      <c r="C23" t="b">
        <v>1</v>
      </c>
      <c r="D23">
        <v>2.1468280497827101</v>
      </c>
      <c r="E23">
        <v>3.1974250405536503E-2</v>
      </c>
      <c r="F23">
        <v>0.591822591822592</v>
      </c>
      <c r="G23">
        <v>0.55074116305587195</v>
      </c>
      <c r="H23">
        <v>-4.1081428766719497E-2</v>
      </c>
      <c r="I23">
        <v>-6.9415107389199301E-2</v>
      </c>
    </row>
    <row r="24" spans="1:9">
      <c r="A24" t="s">
        <v>118</v>
      </c>
      <c r="B24" t="s">
        <v>98</v>
      </c>
      <c r="C24" t="b">
        <v>1</v>
      </c>
      <c r="D24">
        <v>-1.9653678973953601</v>
      </c>
      <c r="E24">
        <v>4.95496852369606E-2</v>
      </c>
      <c r="F24">
        <v>0.85516285516285495</v>
      </c>
      <c r="G24">
        <v>0.880273660205245</v>
      </c>
      <c r="H24">
        <v>2.5110805042389901E-2</v>
      </c>
      <c r="I24">
        <v>2.9363769591708801E-2</v>
      </c>
    </row>
    <row r="25" spans="1:9">
      <c r="A25" t="s">
        <v>119</v>
      </c>
      <c r="B25" t="s">
        <v>100</v>
      </c>
      <c r="C25" t="b">
        <v>1</v>
      </c>
      <c r="D25">
        <v>4.0396090257322204</v>
      </c>
      <c r="E25" s="6">
        <v>5.5403084540207203E-5</v>
      </c>
      <c r="F25">
        <v>4.1926541926541903E-2</v>
      </c>
      <c r="G25">
        <v>1.8244013683010301E-2</v>
      </c>
      <c r="H25">
        <v>-2.36825282435317E-2</v>
      </c>
      <c r="I25">
        <v>-0.56485765711431701</v>
      </c>
    </row>
    <row r="26" spans="1:9">
      <c r="A26" t="s">
        <v>120</v>
      </c>
      <c r="B26" t="s">
        <v>98</v>
      </c>
      <c r="C26" t="b">
        <v>0</v>
      </c>
      <c r="D26">
        <v>-0.25433393994289699</v>
      </c>
      <c r="E26">
        <v>0.799273654034101</v>
      </c>
      <c r="F26">
        <v>0.55613305613305597</v>
      </c>
      <c r="G26">
        <v>0.56100342075256604</v>
      </c>
      <c r="H26">
        <v>4.8703646195095204E-3</v>
      </c>
      <c r="I26">
        <v>8.7575528298470193E-3</v>
      </c>
    </row>
    <row r="27" spans="1:9">
      <c r="A27" t="s">
        <v>121</v>
      </c>
      <c r="B27" t="s">
        <v>100</v>
      </c>
      <c r="C27" t="b">
        <v>0</v>
      </c>
      <c r="D27">
        <v>1.8250619653656399</v>
      </c>
      <c r="E27">
        <v>6.8198779889207001E-2</v>
      </c>
      <c r="F27">
        <v>0.56756756756756799</v>
      </c>
      <c r="G27">
        <v>0.53249714937286197</v>
      </c>
      <c r="H27">
        <v>-3.5070418194705501E-2</v>
      </c>
      <c r="I27">
        <v>-6.1790736819242999E-2</v>
      </c>
    </row>
    <row r="28" spans="1:9">
      <c r="A28" t="s">
        <v>122</v>
      </c>
      <c r="B28" t="s">
        <v>100</v>
      </c>
      <c r="C28" t="b">
        <v>1</v>
      </c>
      <c r="D28">
        <v>2.0687017735249702</v>
      </c>
      <c r="E28">
        <v>3.8751698982883401E-2</v>
      </c>
      <c r="F28">
        <v>0.54158004158004203</v>
      </c>
      <c r="G28">
        <v>0.50171037628278203</v>
      </c>
      <c r="H28">
        <v>-3.9869665297259299E-2</v>
      </c>
      <c r="I28">
        <v>-7.3617309051753302E-2</v>
      </c>
    </row>
    <row r="29" spans="1:9">
      <c r="A29" t="s">
        <v>123</v>
      </c>
      <c r="B29" t="s">
        <v>100</v>
      </c>
      <c r="C29" t="b">
        <v>1</v>
      </c>
      <c r="D29">
        <v>2.9913866799168498</v>
      </c>
      <c r="E29">
        <v>2.81113624060619E-3</v>
      </c>
      <c r="F29">
        <v>3.3610533610533601E-2</v>
      </c>
      <c r="G29">
        <v>1.7103762827822101E-2</v>
      </c>
      <c r="H29">
        <v>-1.65067707827115E-2</v>
      </c>
      <c r="I29">
        <v>-0.49111897400933402</v>
      </c>
    </row>
    <row r="30" spans="1:9">
      <c r="A30" t="s">
        <v>124</v>
      </c>
      <c r="B30" t="s">
        <v>100</v>
      </c>
      <c r="C30" t="b">
        <v>0</v>
      </c>
      <c r="D30">
        <v>1.38967489836082</v>
      </c>
      <c r="E30">
        <v>0.16483800488212</v>
      </c>
      <c r="F30">
        <v>0.35135135135135098</v>
      </c>
      <c r="G30">
        <v>0.32611174458380798</v>
      </c>
      <c r="H30">
        <v>-2.5239606767542899E-2</v>
      </c>
      <c r="I30">
        <v>-7.1835803876852997E-2</v>
      </c>
    </row>
    <row r="31" spans="1:9">
      <c r="A31" t="s">
        <v>125</v>
      </c>
      <c r="B31" t="s">
        <v>100</v>
      </c>
      <c r="C31" t="b">
        <v>0</v>
      </c>
      <c r="D31">
        <v>0.35482465773655802</v>
      </c>
      <c r="E31">
        <v>0.722770585499945</v>
      </c>
      <c r="F31">
        <v>2.00970200970201E-2</v>
      </c>
      <c r="G31">
        <v>1.8244013683010301E-2</v>
      </c>
      <c r="H31">
        <v>-1.85300641400983E-3</v>
      </c>
      <c r="I31">
        <v>-9.2203043290213504E-2</v>
      </c>
    </row>
    <row r="32" spans="1:9">
      <c r="A32" t="s">
        <v>126</v>
      </c>
      <c r="B32" t="s">
        <v>100</v>
      </c>
      <c r="C32" t="b">
        <v>1</v>
      </c>
      <c r="D32">
        <v>2.7307919935337801</v>
      </c>
      <c r="E32">
        <v>6.3766776069887699E-3</v>
      </c>
      <c r="F32">
        <v>3.6729036729036699E-2</v>
      </c>
      <c r="G32">
        <v>2.0524515393386501E-2</v>
      </c>
      <c r="H32">
        <v>-1.6204521335650202E-2</v>
      </c>
      <c r="I32">
        <v>-0.44119102428949503</v>
      </c>
    </row>
    <row r="33" spans="1:9">
      <c r="A33" t="s">
        <v>127</v>
      </c>
      <c r="B33" t="s">
        <v>100</v>
      </c>
      <c r="C33" t="b">
        <v>0</v>
      </c>
      <c r="D33">
        <v>0.62620794249716405</v>
      </c>
      <c r="E33">
        <v>0.53127007968210205</v>
      </c>
      <c r="F33">
        <v>1.9057519057519099E-2</v>
      </c>
      <c r="G33">
        <v>1.5963511972634001E-2</v>
      </c>
      <c r="H33">
        <v>-3.09400708488508E-3</v>
      </c>
      <c r="I33">
        <v>-0.162350989945061</v>
      </c>
    </row>
    <row r="34" spans="1:9">
      <c r="A34" t="s">
        <v>128</v>
      </c>
      <c r="B34" t="s">
        <v>98</v>
      </c>
      <c r="C34" t="b">
        <v>0</v>
      </c>
      <c r="D34">
        <v>-0.85805028273990902</v>
      </c>
      <c r="E34">
        <v>0.39101155095878598</v>
      </c>
      <c r="F34">
        <v>0.103603603603604</v>
      </c>
      <c r="G34">
        <v>0.114025085518814</v>
      </c>
      <c r="H34">
        <v>1.0421481915210499E-2</v>
      </c>
      <c r="I34">
        <v>0.10058995587725</v>
      </c>
    </row>
    <row r="35" spans="1:9">
      <c r="A35" t="s">
        <v>129</v>
      </c>
      <c r="B35" t="s">
        <v>100</v>
      </c>
      <c r="C35" t="b">
        <v>0</v>
      </c>
      <c r="D35">
        <v>0.14397157059774099</v>
      </c>
      <c r="E35">
        <v>0.88554299132467995</v>
      </c>
      <c r="F35">
        <v>0.70720720720720698</v>
      </c>
      <c r="G35">
        <v>0.70467502850627095</v>
      </c>
      <c r="H35">
        <v>-2.5321787009358102E-3</v>
      </c>
      <c r="I35">
        <v>-3.5805329401767398E-3</v>
      </c>
    </row>
    <row r="36" spans="1:9">
      <c r="A36" t="s">
        <v>130</v>
      </c>
      <c r="B36" t="s">
        <v>100</v>
      </c>
      <c r="C36" t="b">
        <v>1</v>
      </c>
      <c r="D36">
        <v>3.3495714281736699</v>
      </c>
      <c r="E36">
        <v>8.22608535879653E-4</v>
      </c>
      <c r="F36">
        <v>2.5294525294525302E-2</v>
      </c>
      <c r="G36">
        <v>1.0262257696693301E-2</v>
      </c>
      <c r="H36">
        <v>-1.5032267597831999E-2</v>
      </c>
      <c r="I36">
        <v>-0.59428937379922198</v>
      </c>
    </row>
    <row r="37" spans="1:9">
      <c r="A37" t="s">
        <v>131</v>
      </c>
      <c r="B37" t="s">
        <v>100</v>
      </c>
      <c r="C37" t="b">
        <v>1</v>
      </c>
      <c r="D37">
        <v>11.1111450594684</v>
      </c>
      <c r="E37" s="6">
        <v>5.2358094577298904E-28</v>
      </c>
      <c r="F37">
        <v>0.17221067221067199</v>
      </c>
      <c r="G37">
        <v>5.5872291904218899E-2</v>
      </c>
      <c r="H37">
        <v>-0.11633838030645299</v>
      </c>
      <c r="I37">
        <v>-0.67555848202097402</v>
      </c>
    </row>
    <row r="38" spans="1:9">
      <c r="A38" t="s">
        <v>132</v>
      </c>
      <c r="B38" t="s">
        <v>100</v>
      </c>
      <c r="C38" t="b">
        <v>1</v>
      </c>
      <c r="D38">
        <v>4.19619851280624</v>
      </c>
      <c r="E38" s="6">
        <v>2.8428681058122099E-5</v>
      </c>
      <c r="F38">
        <v>8.9743589743589702E-2</v>
      </c>
      <c r="G38">
        <v>5.1311288483466402E-2</v>
      </c>
      <c r="H38">
        <v>-3.8432301260123397E-2</v>
      </c>
      <c r="I38">
        <v>-0.42824564261280301</v>
      </c>
    </row>
    <row r="39" spans="1:9">
      <c r="A39" t="s">
        <v>133</v>
      </c>
      <c r="B39" t="s">
        <v>98</v>
      </c>
      <c r="C39" t="b">
        <v>1</v>
      </c>
      <c r="D39">
        <v>-2.5476030110780998</v>
      </c>
      <c r="E39">
        <v>1.09483997658773E-2</v>
      </c>
      <c r="F39">
        <v>0.52252252252252296</v>
      </c>
      <c r="G39">
        <v>0.57126567844925902</v>
      </c>
      <c r="H39">
        <v>4.8743155926736302E-2</v>
      </c>
      <c r="I39">
        <v>9.3284315652891803E-2</v>
      </c>
    </row>
    <row r="40" spans="1:9">
      <c r="A40" t="s">
        <v>134</v>
      </c>
      <c r="B40" t="s">
        <v>100</v>
      </c>
      <c r="C40" t="b">
        <v>1</v>
      </c>
      <c r="D40">
        <v>2.5568461402853901</v>
      </c>
      <c r="E40">
        <v>1.0648052205241801E-2</v>
      </c>
      <c r="F40">
        <v>6.5835065835065806E-2</v>
      </c>
      <c r="G40">
        <v>4.4469783352337498E-2</v>
      </c>
      <c r="H40">
        <v>-2.1365282482728301E-2</v>
      </c>
      <c r="I40">
        <v>-0.32452739602712599</v>
      </c>
    </row>
    <row r="41" spans="1:9">
      <c r="A41" t="s">
        <v>135</v>
      </c>
      <c r="B41" t="s">
        <v>100</v>
      </c>
      <c r="C41" t="b">
        <v>0</v>
      </c>
      <c r="D41">
        <v>1.39313485114405</v>
      </c>
      <c r="E41">
        <v>0.163789067506623</v>
      </c>
      <c r="F41">
        <v>0.32813582813582798</v>
      </c>
      <c r="G41">
        <v>0.303306727480046</v>
      </c>
      <c r="H41">
        <v>-2.4829100655782501E-2</v>
      </c>
      <c r="I41">
        <v>-7.5667143075594898E-2</v>
      </c>
    </row>
    <row r="42" spans="1:9">
      <c r="A42" t="s">
        <v>136</v>
      </c>
      <c r="B42" t="s">
        <v>100</v>
      </c>
      <c r="C42" t="b">
        <v>1</v>
      </c>
      <c r="D42">
        <v>2.4241540615813801</v>
      </c>
      <c r="E42">
        <v>1.5429104929432899E-2</v>
      </c>
      <c r="F42">
        <v>1.9057519057519099E-2</v>
      </c>
      <c r="G42">
        <v>9.1220068415051297E-3</v>
      </c>
      <c r="H42">
        <v>-9.9355122160139295E-3</v>
      </c>
      <c r="I42">
        <v>-0.52134342282574897</v>
      </c>
    </row>
    <row r="43" spans="1:9">
      <c r="A43" t="s">
        <v>137</v>
      </c>
      <c r="B43" t="s">
        <v>100</v>
      </c>
      <c r="C43" t="b">
        <v>0</v>
      </c>
      <c r="D43">
        <v>1.1087055394229399</v>
      </c>
      <c r="E43">
        <v>0.26772356546565101</v>
      </c>
      <c r="F43">
        <v>3.3264033264033301E-2</v>
      </c>
      <c r="G43">
        <v>2.6225769669327301E-2</v>
      </c>
      <c r="H43">
        <v>-7.0382635947060096E-3</v>
      </c>
      <c r="I43">
        <v>-0.21158779931585001</v>
      </c>
    </row>
    <row r="44" spans="1:9">
      <c r="A44" t="s">
        <v>138</v>
      </c>
      <c r="B44" t="s">
        <v>100</v>
      </c>
      <c r="C44" t="b">
        <v>0</v>
      </c>
      <c r="D44">
        <v>1.6085462023964601</v>
      </c>
      <c r="E44">
        <v>0.10792824928136301</v>
      </c>
      <c r="F44">
        <v>0.29799029799029803</v>
      </c>
      <c r="G44">
        <v>0.27023945267958899</v>
      </c>
      <c r="H44">
        <v>-2.77508453107085E-2</v>
      </c>
      <c r="I44">
        <v>-9.3126673914772903E-2</v>
      </c>
    </row>
    <row r="45" spans="1:9">
      <c r="A45" t="s">
        <v>139</v>
      </c>
      <c r="B45" t="s">
        <v>100</v>
      </c>
      <c r="C45" t="b">
        <v>0</v>
      </c>
      <c r="D45">
        <v>0.29385720279599198</v>
      </c>
      <c r="E45">
        <v>0.76890918006486997</v>
      </c>
      <c r="F45">
        <v>0.56548856548856596</v>
      </c>
      <c r="G45">
        <v>0.55986316989737706</v>
      </c>
      <c r="H45">
        <v>-5.6253955911881297E-3</v>
      </c>
      <c r="I45">
        <v>-9.9478502917701907E-3</v>
      </c>
    </row>
    <row r="46" spans="1:9">
      <c r="A46" t="s">
        <v>54</v>
      </c>
      <c r="B46" t="s">
        <v>100</v>
      </c>
      <c r="C46" t="b">
        <v>1</v>
      </c>
      <c r="D46">
        <v>2.8396386141754202</v>
      </c>
      <c r="E46">
        <v>4.57162996493575E-3</v>
      </c>
      <c r="F46">
        <v>0.46394716682625498</v>
      </c>
      <c r="G46">
        <v>0.42159336575302703</v>
      </c>
      <c r="H46">
        <v>-4.2353801073228801E-2</v>
      </c>
      <c r="I46">
        <v>-9.1290138407268198E-2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Baseline.eqiuvalence</vt:lpstr>
      <vt:lpstr>comparison to FtF baseline</vt:lpstr>
      <vt:lpstr>baseline equiv - wlth vars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Essam</dc:creator>
  <cp:lastModifiedBy>Laura Hughes</cp:lastModifiedBy>
  <dcterms:created xsi:type="dcterms:W3CDTF">2015-08-26T19:20:38Z</dcterms:created>
  <dcterms:modified xsi:type="dcterms:W3CDTF">2015-09-01T22:31:44Z</dcterms:modified>
</cp:coreProperties>
</file>